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drawings/drawing6.xml" ContentType="application/vnd.openxmlformats-officedocument.drawing+xml"/>
  <Override PartName="/xl/ctrlProps/ctrlProp6.xml" ContentType="application/vnd.ms-excel.controlproperties+xml"/>
  <Override PartName="/xl/drawings/drawing7.xml" ContentType="application/vnd.openxmlformats-officedocument.drawing+xml"/>
  <Override PartName="/xl/ctrlProps/ctrlProp7.xml" ContentType="application/vnd.ms-excel.controlproperties+xml"/>
  <Override PartName="/xl/drawings/drawing8.xml" ContentType="application/vnd.openxmlformats-officedocument.drawing+xml"/>
  <Override PartName="/xl/ctrlProps/ctrlProp8.xml" ContentType="application/vnd.ms-excel.controlproperties+xml"/>
  <Override PartName="/xl/drawings/drawing9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drawings/drawing10.xml" ContentType="application/vnd.openxmlformats-officedocument.drawing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11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drawings/drawing12.xml" ContentType="application/vnd.openxmlformats-officedocument.drawing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pass\Dropbox\A - BHI\Montée en charge\"/>
    </mc:Choice>
  </mc:AlternateContent>
  <xr:revisionPtr revIDLastSave="0" documentId="13_ncr:1_{AF184F03-EFA8-4139-86DD-2BFDDCF38576}" xr6:coauthVersionLast="45" xr6:coauthVersionMax="45" xr10:uidLastSave="{00000000-0000-0000-0000-000000000000}"/>
  <bookViews>
    <workbookView xWindow="-108" yWindow="-108" windowWidth="23256" windowHeight="12576" firstSheet="8" activeTab="11" xr2:uid="{C65D866C-90A0-4D94-9F52-CD51A5E9485E}"/>
  </bookViews>
  <sheets>
    <sheet name="TOTAL" sheetId="7" r:id="rId1"/>
    <sheet name="I CALUIRE" sheetId="1" r:id="rId2"/>
    <sheet name="IB CALUIRE" sheetId="3" r:id="rId3"/>
    <sheet name="I MELUN" sheetId="6" r:id="rId4"/>
    <sheet name="I SAINT EMILION" sheetId="9" r:id="rId5"/>
    <sheet name="IS BORDEAUX" sheetId="11" r:id="rId6"/>
    <sheet name="IB LE MANS" sheetId="13" r:id="rId7"/>
    <sheet name="IB TOURS" sheetId="15" r:id="rId8"/>
    <sheet name="IS BELFORT" sheetId="17" r:id="rId9"/>
    <sheet name="C CHARTRES" sheetId="19" r:id="rId10"/>
    <sheet name="K AIX" sheetId="20" r:id="rId11"/>
    <sheet name="K LIMOGES" sheetId="23" r:id="rId12"/>
    <sheet name="PC MACON" sheetId="24" r:id="rId13"/>
    <sheet name="I CALUIRE extraction" sheetId="2" r:id="rId14"/>
    <sheet name="IB CALUIRE extraction" sheetId="4" r:id="rId15"/>
    <sheet name="I MELUN extraction" sheetId="5" r:id="rId16"/>
    <sheet name="I SAINT EMILION extraction" sheetId="8" r:id="rId17"/>
    <sheet name="IS BORDEAUX extraction" sheetId="10" r:id="rId18"/>
    <sheet name="IB LE MANS extraction" sheetId="12" r:id="rId19"/>
    <sheet name="IB TOURS extraction" sheetId="14" r:id="rId20"/>
    <sheet name="IS BELFORT extraction" sheetId="16" r:id="rId21"/>
    <sheet name="C CHARTRES extraction" sheetId="18" r:id="rId22"/>
    <sheet name="K AIX extraction" sheetId="21" r:id="rId23"/>
    <sheet name="K LIMOGES extraction" sheetId="22" r:id="rId24"/>
    <sheet name="PC MACON extraction" sheetId="25" r:id="rId2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E28" i="24" l="1"/>
  <c r="AE30" i="24" s="1"/>
  <c r="AD28" i="24"/>
  <c r="AD30" i="24" s="1"/>
  <c r="AC28" i="24"/>
  <c r="AC30" i="24" s="1"/>
  <c r="AB28" i="24"/>
  <c r="AB30" i="24" s="1"/>
  <c r="AA28" i="24"/>
  <c r="AA30" i="24" s="1"/>
  <c r="Z28" i="24"/>
  <c r="Z30" i="24" s="1"/>
  <c r="Y28" i="24"/>
  <c r="Y30" i="24" s="1"/>
  <c r="X28" i="24"/>
  <c r="X30" i="24" s="1"/>
  <c r="W28" i="24"/>
  <c r="W30" i="24" s="1"/>
  <c r="V28" i="24"/>
  <c r="V30" i="24" s="1"/>
  <c r="U28" i="24"/>
  <c r="U30" i="24" s="1"/>
  <c r="T28" i="24"/>
  <c r="T30" i="24" s="1"/>
  <c r="S28" i="24"/>
  <c r="S30" i="24" s="1"/>
  <c r="R28" i="24"/>
  <c r="R30" i="24" s="1"/>
  <c r="Q28" i="24"/>
  <c r="Q30" i="24" s="1"/>
  <c r="P28" i="24"/>
  <c r="P30" i="24" s="1"/>
  <c r="O28" i="24"/>
  <c r="O30" i="24" s="1"/>
  <c r="N28" i="24"/>
  <c r="N30" i="24" s="1"/>
  <c r="M28" i="24"/>
  <c r="M30" i="24" s="1"/>
  <c r="L28" i="24"/>
  <c r="L30" i="24" s="1"/>
  <c r="K28" i="24"/>
  <c r="K30" i="24" s="1"/>
  <c r="J28" i="24"/>
  <c r="J30" i="24" s="1"/>
  <c r="I28" i="24"/>
  <c r="I30" i="24" s="1"/>
  <c r="H28" i="24"/>
  <c r="G28" i="24"/>
  <c r="G30" i="24" s="1"/>
  <c r="F28" i="24"/>
  <c r="F30" i="24" s="1"/>
  <c r="E28" i="24"/>
  <c r="E30" i="24" s="1"/>
  <c r="D28" i="24"/>
  <c r="D30" i="24" s="1"/>
  <c r="C28" i="24"/>
  <c r="C30" i="24" s="1"/>
  <c r="B28" i="24"/>
  <c r="B30" i="24" s="1"/>
  <c r="AE27" i="24"/>
  <c r="AE29" i="24" s="1"/>
  <c r="AD27" i="24"/>
  <c r="AD29" i="24" s="1"/>
  <c r="AC27" i="24"/>
  <c r="AC29" i="24" s="1"/>
  <c r="AB27" i="24"/>
  <c r="AB29" i="24" s="1"/>
  <c r="AA27" i="24"/>
  <c r="AA29" i="24" s="1"/>
  <c r="Z27" i="24"/>
  <c r="Z29" i="24" s="1"/>
  <c r="Y27" i="24"/>
  <c r="Y29" i="24" s="1"/>
  <c r="X27" i="24"/>
  <c r="X29" i="24" s="1"/>
  <c r="W27" i="24"/>
  <c r="W29" i="24" s="1"/>
  <c r="V27" i="24"/>
  <c r="V29" i="24" s="1"/>
  <c r="U27" i="24"/>
  <c r="U29" i="24" s="1"/>
  <c r="T27" i="24"/>
  <c r="T29" i="24" s="1"/>
  <c r="S27" i="24"/>
  <c r="S29" i="24" s="1"/>
  <c r="R27" i="24"/>
  <c r="R29" i="24" s="1"/>
  <c r="Q27" i="24"/>
  <c r="Q29" i="24" s="1"/>
  <c r="P27" i="24"/>
  <c r="P29" i="24" s="1"/>
  <c r="O27" i="24"/>
  <c r="O29" i="24" s="1"/>
  <c r="N27" i="24"/>
  <c r="N29" i="24" s="1"/>
  <c r="M27" i="24"/>
  <c r="M29" i="24" s="1"/>
  <c r="L27" i="24"/>
  <c r="L29" i="24" s="1"/>
  <c r="K27" i="24"/>
  <c r="K29" i="24" s="1"/>
  <c r="J27" i="24"/>
  <c r="J29" i="24" s="1"/>
  <c r="I27" i="24"/>
  <c r="I29" i="24" s="1"/>
  <c r="H27" i="24"/>
  <c r="H29" i="24" s="1"/>
  <c r="G27" i="24"/>
  <c r="G29" i="24" s="1"/>
  <c r="F27" i="24"/>
  <c r="F29" i="24" s="1"/>
  <c r="E27" i="24"/>
  <c r="E29" i="24" s="1"/>
  <c r="D27" i="24"/>
  <c r="D29" i="24" s="1"/>
  <c r="C27" i="24"/>
  <c r="C29" i="24" s="1"/>
  <c r="B27" i="24"/>
  <c r="B29" i="24" s="1"/>
  <c r="AB24" i="24"/>
  <c r="U24" i="24"/>
  <c r="L24" i="24"/>
  <c r="AB23" i="24"/>
  <c r="AF22" i="24"/>
  <c r="AF24" i="24" s="1"/>
  <c r="AE22" i="24"/>
  <c r="AE24" i="24" s="1"/>
  <c r="AD22" i="24"/>
  <c r="AD24" i="24" s="1"/>
  <c r="AC22" i="24"/>
  <c r="AC24" i="24" s="1"/>
  <c r="AB22" i="24"/>
  <c r="AA22" i="24"/>
  <c r="AA24" i="24" s="1"/>
  <c r="Z22" i="24"/>
  <c r="Z24" i="24" s="1"/>
  <c r="Y22" i="24"/>
  <c r="Y24" i="24" s="1"/>
  <c r="X22" i="24"/>
  <c r="X24" i="24" s="1"/>
  <c r="W22" i="24"/>
  <c r="W24" i="24" s="1"/>
  <c r="V22" i="24"/>
  <c r="V24" i="24" s="1"/>
  <c r="U22" i="24"/>
  <c r="T22" i="24"/>
  <c r="T24" i="24" s="1"/>
  <c r="S22" i="24"/>
  <c r="S24" i="24" s="1"/>
  <c r="R22" i="24"/>
  <c r="R24" i="24" s="1"/>
  <c r="Q22" i="24"/>
  <c r="Q24" i="24" s="1"/>
  <c r="P22" i="24"/>
  <c r="P24" i="24" s="1"/>
  <c r="O22" i="24"/>
  <c r="O24" i="24" s="1"/>
  <c r="N22" i="24"/>
  <c r="N24" i="24" s="1"/>
  <c r="M22" i="24"/>
  <c r="M24" i="24" s="1"/>
  <c r="L22" i="24"/>
  <c r="K22" i="24"/>
  <c r="AG22" i="24" s="1"/>
  <c r="O18" i="7" s="1"/>
  <c r="J22" i="24"/>
  <c r="J24" i="24" s="1"/>
  <c r="I22" i="24"/>
  <c r="I24" i="24" s="1"/>
  <c r="H22" i="24"/>
  <c r="H24" i="24" s="1"/>
  <c r="G22" i="24"/>
  <c r="G24" i="24" s="1"/>
  <c r="F22" i="24"/>
  <c r="F24" i="24" s="1"/>
  <c r="E22" i="24"/>
  <c r="E24" i="24" s="1"/>
  <c r="D22" i="24"/>
  <c r="D24" i="24" s="1"/>
  <c r="C22" i="24"/>
  <c r="C24" i="24" s="1"/>
  <c r="B22" i="24"/>
  <c r="B24" i="24" s="1"/>
  <c r="AF21" i="24"/>
  <c r="AF23" i="24" s="1"/>
  <c r="AE21" i="24"/>
  <c r="AE23" i="24" s="1"/>
  <c r="AD21" i="24"/>
  <c r="AD23" i="24" s="1"/>
  <c r="AC21" i="24"/>
  <c r="AC23" i="24" s="1"/>
  <c r="AB21" i="24"/>
  <c r="AA21" i="24"/>
  <c r="AA23" i="24" s="1"/>
  <c r="Z21" i="24"/>
  <c r="Z23" i="24" s="1"/>
  <c r="Y21" i="24"/>
  <c r="Y23" i="24" s="1"/>
  <c r="X21" i="24"/>
  <c r="X23" i="24" s="1"/>
  <c r="W21" i="24"/>
  <c r="W23" i="24" s="1"/>
  <c r="V21" i="24"/>
  <c r="V23" i="24" s="1"/>
  <c r="U21" i="24"/>
  <c r="U23" i="24" s="1"/>
  <c r="T21" i="24"/>
  <c r="T23" i="24" s="1"/>
  <c r="S21" i="24"/>
  <c r="S23" i="24" s="1"/>
  <c r="R21" i="24"/>
  <c r="R23" i="24" s="1"/>
  <c r="Q21" i="24"/>
  <c r="Q23" i="24" s="1"/>
  <c r="P21" i="24"/>
  <c r="P23" i="24" s="1"/>
  <c r="O21" i="24"/>
  <c r="O23" i="24" s="1"/>
  <c r="N21" i="24"/>
  <c r="N23" i="24" s="1"/>
  <c r="M21" i="24"/>
  <c r="M23" i="24" s="1"/>
  <c r="L21" i="24"/>
  <c r="L23" i="24" s="1"/>
  <c r="K21" i="24"/>
  <c r="K23" i="24" s="1"/>
  <c r="J21" i="24"/>
  <c r="J23" i="24" s="1"/>
  <c r="I21" i="24"/>
  <c r="I23" i="24" s="1"/>
  <c r="H21" i="24"/>
  <c r="H23" i="24" s="1"/>
  <c r="G21" i="24"/>
  <c r="G23" i="24" s="1"/>
  <c r="F21" i="24"/>
  <c r="AG21" i="24" s="1"/>
  <c r="N18" i="7" s="1"/>
  <c r="E21" i="24"/>
  <c r="E23" i="24" s="1"/>
  <c r="D21" i="24"/>
  <c r="D23" i="24" s="1"/>
  <c r="C21" i="24"/>
  <c r="C23" i="24" s="1"/>
  <c r="B21" i="24"/>
  <c r="B23" i="24" s="1"/>
  <c r="P18" i="24"/>
  <c r="AF16" i="24"/>
  <c r="AF18" i="24" s="1"/>
  <c r="AE16" i="24"/>
  <c r="AE18" i="24" s="1"/>
  <c r="AD16" i="24"/>
  <c r="AD18" i="24" s="1"/>
  <c r="AC16" i="24"/>
  <c r="AC18" i="24" s="1"/>
  <c r="AB16" i="24"/>
  <c r="AB18" i="24" s="1"/>
  <c r="AA16" i="24"/>
  <c r="AA18" i="24" s="1"/>
  <c r="Z16" i="24"/>
  <c r="Z18" i="24" s="1"/>
  <c r="Y16" i="24"/>
  <c r="Y18" i="24" s="1"/>
  <c r="X16" i="24"/>
  <c r="X18" i="24" s="1"/>
  <c r="W16" i="24"/>
  <c r="W18" i="24" s="1"/>
  <c r="V16" i="24"/>
  <c r="V18" i="24" s="1"/>
  <c r="U16" i="24"/>
  <c r="U18" i="24" s="1"/>
  <c r="T16" i="24"/>
  <c r="T18" i="24" s="1"/>
  <c r="S16" i="24"/>
  <c r="S18" i="24" s="1"/>
  <c r="R16" i="24"/>
  <c r="R18" i="24" s="1"/>
  <c r="Q16" i="24"/>
  <c r="Q18" i="24" s="1"/>
  <c r="P16" i="24"/>
  <c r="O16" i="24"/>
  <c r="O18" i="24" s="1"/>
  <c r="N16" i="24"/>
  <c r="N18" i="24" s="1"/>
  <c r="M16" i="24"/>
  <c r="M18" i="24" s="1"/>
  <c r="L16" i="24"/>
  <c r="L18" i="24" s="1"/>
  <c r="K16" i="24"/>
  <c r="K18" i="24" s="1"/>
  <c r="J16" i="24"/>
  <c r="J18" i="24" s="1"/>
  <c r="I16" i="24"/>
  <c r="I18" i="24" s="1"/>
  <c r="H16" i="24"/>
  <c r="H18" i="24" s="1"/>
  <c r="G16" i="24"/>
  <c r="G18" i="24" s="1"/>
  <c r="F16" i="24"/>
  <c r="F18" i="24" s="1"/>
  <c r="E16" i="24"/>
  <c r="E18" i="24" s="1"/>
  <c r="D16" i="24"/>
  <c r="D18" i="24" s="1"/>
  <c r="C16" i="24"/>
  <c r="B16" i="24"/>
  <c r="B18" i="24" s="1"/>
  <c r="AF15" i="24"/>
  <c r="AF17" i="24" s="1"/>
  <c r="AE15" i="24"/>
  <c r="AE17" i="24" s="1"/>
  <c r="AD15" i="24"/>
  <c r="AD17" i="24" s="1"/>
  <c r="AC15" i="24"/>
  <c r="AC17" i="24" s="1"/>
  <c r="AB15" i="24"/>
  <c r="AB17" i="24" s="1"/>
  <c r="AA15" i="24"/>
  <c r="AA17" i="24" s="1"/>
  <c r="Z15" i="24"/>
  <c r="Z17" i="24" s="1"/>
  <c r="Y15" i="24"/>
  <c r="Y17" i="24" s="1"/>
  <c r="X15" i="24"/>
  <c r="X17" i="24" s="1"/>
  <c r="W15" i="24"/>
  <c r="W17" i="24" s="1"/>
  <c r="V15" i="24"/>
  <c r="V17" i="24" s="1"/>
  <c r="U15" i="24"/>
  <c r="U17" i="24" s="1"/>
  <c r="T15" i="24"/>
  <c r="T17" i="24" s="1"/>
  <c r="S15" i="24"/>
  <c r="S17" i="24" s="1"/>
  <c r="R15" i="24"/>
  <c r="R17" i="24" s="1"/>
  <c r="Q15" i="24"/>
  <c r="Q17" i="24" s="1"/>
  <c r="P15" i="24"/>
  <c r="P17" i="24" s="1"/>
  <c r="O15" i="24"/>
  <c r="O17" i="24" s="1"/>
  <c r="N15" i="24"/>
  <c r="N17" i="24" s="1"/>
  <c r="M15" i="24"/>
  <c r="M17" i="24" s="1"/>
  <c r="L15" i="24"/>
  <c r="L17" i="24" s="1"/>
  <c r="K15" i="24"/>
  <c r="K17" i="24" s="1"/>
  <c r="J15" i="24"/>
  <c r="I15" i="24"/>
  <c r="I17" i="24" s="1"/>
  <c r="H15" i="24"/>
  <c r="H17" i="24" s="1"/>
  <c r="G15" i="24"/>
  <c r="G17" i="24" s="1"/>
  <c r="F15" i="24"/>
  <c r="F17" i="24" s="1"/>
  <c r="E15" i="24"/>
  <c r="E17" i="24" s="1"/>
  <c r="D15" i="24"/>
  <c r="D17" i="24" s="1"/>
  <c r="C15" i="24"/>
  <c r="C17" i="24" s="1"/>
  <c r="B15" i="24"/>
  <c r="B17" i="24" s="1"/>
  <c r="AE10" i="24"/>
  <c r="AE12" i="24" s="1"/>
  <c r="AD10" i="24"/>
  <c r="AD12" i="24" s="1"/>
  <c r="AC10" i="24"/>
  <c r="AC12" i="24" s="1"/>
  <c r="AB10" i="24"/>
  <c r="AB12" i="24" s="1"/>
  <c r="AA10" i="24"/>
  <c r="AA12" i="24" s="1"/>
  <c r="Z10" i="24"/>
  <c r="Z12" i="24" s="1"/>
  <c r="Y10" i="24"/>
  <c r="Y12" i="24" s="1"/>
  <c r="X10" i="24"/>
  <c r="X12" i="24" s="1"/>
  <c r="W10" i="24"/>
  <c r="W12" i="24" s="1"/>
  <c r="V10" i="24"/>
  <c r="V12" i="24" s="1"/>
  <c r="U10" i="24"/>
  <c r="U12" i="24" s="1"/>
  <c r="T10" i="24"/>
  <c r="T12" i="24" s="1"/>
  <c r="S10" i="24"/>
  <c r="S12" i="24" s="1"/>
  <c r="R10" i="24"/>
  <c r="R12" i="24" s="1"/>
  <c r="Q10" i="24"/>
  <c r="Q12" i="24" s="1"/>
  <c r="P10" i="24"/>
  <c r="P12" i="24" s="1"/>
  <c r="O10" i="24"/>
  <c r="O12" i="24" s="1"/>
  <c r="N10" i="24"/>
  <c r="N12" i="24" s="1"/>
  <c r="M10" i="24"/>
  <c r="M12" i="24" s="1"/>
  <c r="L10" i="24"/>
  <c r="L12" i="24" s="1"/>
  <c r="K10" i="24"/>
  <c r="K12" i="24" s="1"/>
  <c r="J10" i="24"/>
  <c r="J12" i="24" s="1"/>
  <c r="I10" i="24"/>
  <c r="I12" i="24" s="1"/>
  <c r="H10" i="24"/>
  <c r="H12" i="24" s="1"/>
  <c r="G10" i="24"/>
  <c r="G12" i="24" s="1"/>
  <c r="F10" i="24"/>
  <c r="F12" i="24" s="1"/>
  <c r="E10" i="24"/>
  <c r="E12" i="24" s="1"/>
  <c r="D10" i="24"/>
  <c r="D12" i="24" s="1"/>
  <c r="C10" i="24"/>
  <c r="C12" i="24" s="1"/>
  <c r="B10" i="24"/>
  <c r="B12" i="24" s="1"/>
  <c r="AE9" i="24"/>
  <c r="AE11" i="24" s="1"/>
  <c r="AD9" i="24"/>
  <c r="AD11" i="24" s="1"/>
  <c r="AC9" i="24"/>
  <c r="AC11" i="24" s="1"/>
  <c r="AB9" i="24"/>
  <c r="AB11" i="24" s="1"/>
  <c r="AA9" i="24"/>
  <c r="AA11" i="24" s="1"/>
  <c r="Z9" i="24"/>
  <c r="Z11" i="24" s="1"/>
  <c r="Y9" i="24"/>
  <c r="Y11" i="24" s="1"/>
  <c r="X9" i="24"/>
  <c r="X11" i="24" s="1"/>
  <c r="W9" i="24"/>
  <c r="W11" i="24" s="1"/>
  <c r="V9" i="24"/>
  <c r="V11" i="24" s="1"/>
  <c r="U9" i="24"/>
  <c r="U11" i="24" s="1"/>
  <c r="T9" i="24"/>
  <c r="T11" i="24" s="1"/>
  <c r="S9" i="24"/>
  <c r="S11" i="24" s="1"/>
  <c r="R9" i="24"/>
  <c r="R11" i="24" s="1"/>
  <c r="Q9" i="24"/>
  <c r="Q11" i="24" s="1"/>
  <c r="P9" i="24"/>
  <c r="P11" i="24" s="1"/>
  <c r="O9" i="24"/>
  <c r="O11" i="24" s="1"/>
  <c r="N9" i="24"/>
  <c r="N11" i="24" s="1"/>
  <c r="M9" i="24"/>
  <c r="M11" i="24" s="1"/>
  <c r="L9" i="24"/>
  <c r="L11" i="24" s="1"/>
  <c r="K9" i="24"/>
  <c r="K11" i="24" s="1"/>
  <c r="J9" i="24"/>
  <c r="J11" i="24" s="1"/>
  <c r="I9" i="24"/>
  <c r="I11" i="24" s="1"/>
  <c r="H9" i="24"/>
  <c r="H11" i="24" s="1"/>
  <c r="G9" i="24"/>
  <c r="G11" i="24" s="1"/>
  <c r="F9" i="24"/>
  <c r="F11" i="24" s="1"/>
  <c r="E9" i="24"/>
  <c r="E11" i="24" s="1"/>
  <c r="D9" i="24"/>
  <c r="D11" i="24" s="1"/>
  <c r="C9" i="24"/>
  <c r="C11" i="24" s="1"/>
  <c r="B9" i="24"/>
  <c r="Y6" i="24"/>
  <c r="L6" i="24"/>
  <c r="H6" i="24"/>
  <c r="AE5" i="24"/>
  <c r="H5" i="24"/>
  <c r="AF4" i="24"/>
  <c r="AF6" i="24" s="1"/>
  <c r="AE4" i="24"/>
  <c r="AE6" i="24" s="1"/>
  <c r="AD4" i="24"/>
  <c r="AD6" i="24" s="1"/>
  <c r="AC4" i="24"/>
  <c r="AC6" i="24" s="1"/>
  <c r="AB4" i="24"/>
  <c r="AB6" i="24" s="1"/>
  <c r="AA4" i="24"/>
  <c r="AA6" i="24" s="1"/>
  <c r="Z4" i="24"/>
  <c r="Z6" i="24" s="1"/>
  <c r="Y4" i="24"/>
  <c r="X4" i="24"/>
  <c r="X6" i="24" s="1"/>
  <c r="W4" i="24"/>
  <c r="W6" i="24" s="1"/>
  <c r="V4" i="24"/>
  <c r="V6" i="24" s="1"/>
  <c r="U4" i="24"/>
  <c r="U6" i="24" s="1"/>
  <c r="T4" i="24"/>
  <c r="T6" i="24" s="1"/>
  <c r="S4" i="24"/>
  <c r="S6" i="24" s="1"/>
  <c r="R4" i="24"/>
  <c r="R6" i="24" s="1"/>
  <c r="Q4" i="24"/>
  <c r="Q6" i="24" s="1"/>
  <c r="P4" i="24"/>
  <c r="P6" i="24" s="1"/>
  <c r="O4" i="24"/>
  <c r="O6" i="24" s="1"/>
  <c r="N4" i="24"/>
  <c r="N6" i="24" s="1"/>
  <c r="M4" i="24"/>
  <c r="M6" i="24" s="1"/>
  <c r="L4" i="24"/>
  <c r="K4" i="24"/>
  <c r="K6" i="24" s="1"/>
  <c r="J4" i="24"/>
  <c r="J6" i="24" s="1"/>
  <c r="I4" i="24"/>
  <c r="I6" i="24" s="1"/>
  <c r="H4" i="24"/>
  <c r="G4" i="24"/>
  <c r="G6" i="24" s="1"/>
  <c r="F4" i="24"/>
  <c r="F6" i="24" s="1"/>
  <c r="E4" i="24"/>
  <c r="E6" i="24" s="1"/>
  <c r="D4" i="24"/>
  <c r="D6" i="24" s="1"/>
  <c r="C4" i="24"/>
  <c r="C6" i="24" s="1"/>
  <c r="B4" i="24"/>
  <c r="B6" i="24" s="1"/>
  <c r="AF3" i="24"/>
  <c r="AF5" i="24" s="1"/>
  <c r="AE3" i="24"/>
  <c r="AD3" i="24"/>
  <c r="AD5" i="24" s="1"/>
  <c r="AC3" i="24"/>
  <c r="AC5" i="24" s="1"/>
  <c r="AB3" i="24"/>
  <c r="AB5" i="24" s="1"/>
  <c r="AA3" i="24"/>
  <c r="AA5" i="24" s="1"/>
  <c r="Z3" i="24"/>
  <c r="Z5" i="24" s="1"/>
  <c r="Y3" i="24"/>
  <c r="Y5" i="24" s="1"/>
  <c r="X3" i="24"/>
  <c r="X5" i="24" s="1"/>
  <c r="W3" i="24"/>
  <c r="W5" i="24" s="1"/>
  <c r="V3" i="24"/>
  <c r="V5" i="24" s="1"/>
  <c r="U3" i="24"/>
  <c r="U5" i="24" s="1"/>
  <c r="T3" i="24"/>
  <c r="T5" i="24" s="1"/>
  <c r="S3" i="24"/>
  <c r="S5" i="24" s="1"/>
  <c r="R3" i="24"/>
  <c r="R5" i="24" s="1"/>
  <c r="Q3" i="24"/>
  <c r="Q5" i="24" s="1"/>
  <c r="P3" i="24"/>
  <c r="P5" i="24" s="1"/>
  <c r="O3" i="24"/>
  <c r="O5" i="24" s="1"/>
  <c r="N3" i="24"/>
  <c r="N5" i="24" s="1"/>
  <c r="M3" i="24"/>
  <c r="M5" i="24" s="1"/>
  <c r="L3" i="24"/>
  <c r="L5" i="24" s="1"/>
  <c r="K3" i="24"/>
  <c r="K5" i="24" s="1"/>
  <c r="J3" i="24"/>
  <c r="J5" i="24" s="1"/>
  <c r="I3" i="24"/>
  <c r="I5" i="24" s="1"/>
  <c r="H3" i="24"/>
  <c r="G3" i="24"/>
  <c r="G5" i="24" s="1"/>
  <c r="F3" i="24"/>
  <c r="F5" i="24" s="1"/>
  <c r="E3" i="24"/>
  <c r="E5" i="24" s="1"/>
  <c r="D3" i="24"/>
  <c r="D5" i="24" s="1"/>
  <c r="C3" i="24"/>
  <c r="C5" i="24" s="1"/>
  <c r="B3" i="24"/>
  <c r="U17" i="7"/>
  <c r="T17" i="7"/>
  <c r="S17" i="7"/>
  <c r="R17" i="7"/>
  <c r="Q17" i="7"/>
  <c r="P17" i="7"/>
  <c r="O17" i="7"/>
  <c r="N17" i="7"/>
  <c r="M17" i="7"/>
  <c r="L17" i="7"/>
  <c r="K17" i="7"/>
  <c r="J17" i="7"/>
  <c r="I17" i="7"/>
  <c r="H17" i="7"/>
  <c r="G17" i="7"/>
  <c r="F17" i="7"/>
  <c r="E17" i="7"/>
  <c r="D17" i="7"/>
  <c r="C17" i="7"/>
  <c r="B17" i="7"/>
  <c r="U16" i="7"/>
  <c r="T16" i="7"/>
  <c r="S16" i="7"/>
  <c r="R16" i="7"/>
  <c r="Q16" i="7"/>
  <c r="P16" i="7"/>
  <c r="O16" i="7"/>
  <c r="N16" i="7"/>
  <c r="M16" i="7"/>
  <c r="L16" i="7"/>
  <c r="K16" i="7"/>
  <c r="J16" i="7"/>
  <c r="I16" i="7"/>
  <c r="H16" i="7"/>
  <c r="G16" i="7"/>
  <c r="F16" i="7"/>
  <c r="E16" i="7"/>
  <c r="D16" i="7"/>
  <c r="C16" i="7"/>
  <c r="B16" i="7"/>
  <c r="B3" i="23"/>
  <c r="AF3" i="23"/>
  <c r="AE3" i="23"/>
  <c r="AD3" i="23"/>
  <c r="AC3" i="23"/>
  <c r="AB3" i="23"/>
  <c r="AA3" i="23"/>
  <c r="Z3" i="23"/>
  <c r="Y3" i="23"/>
  <c r="X3" i="23"/>
  <c r="W3" i="23"/>
  <c r="V3" i="23"/>
  <c r="U3" i="23"/>
  <c r="T3" i="23"/>
  <c r="S3" i="23"/>
  <c r="R3" i="23"/>
  <c r="Q3" i="23"/>
  <c r="P3" i="23"/>
  <c r="O3" i="23"/>
  <c r="N3" i="23"/>
  <c r="M3" i="23"/>
  <c r="L3" i="23"/>
  <c r="K3" i="23"/>
  <c r="J3" i="23"/>
  <c r="J5" i="23" s="1"/>
  <c r="I3" i="23"/>
  <c r="H3" i="23"/>
  <c r="G3" i="23"/>
  <c r="F3" i="23"/>
  <c r="E3" i="23"/>
  <c r="D3" i="23"/>
  <c r="AE28" i="23"/>
  <c r="AE30" i="23" s="1"/>
  <c r="AD28" i="23"/>
  <c r="AD30" i="23" s="1"/>
  <c r="AC28" i="23"/>
  <c r="AC30" i="23" s="1"/>
  <c r="AB28" i="23"/>
  <c r="AB30" i="23" s="1"/>
  <c r="AA28" i="23"/>
  <c r="AA30" i="23" s="1"/>
  <c r="Z28" i="23"/>
  <c r="Z30" i="23" s="1"/>
  <c r="Y28" i="23"/>
  <c r="Y30" i="23" s="1"/>
  <c r="X28" i="23"/>
  <c r="X30" i="23" s="1"/>
  <c r="W28" i="23"/>
  <c r="W30" i="23" s="1"/>
  <c r="V28" i="23"/>
  <c r="V30" i="23" s="1"/>
  <c r="U28" i="23"/>
  <c r="U30" i="23" s="1"/>
  <c r="T28" i="23"/>
  <c r="T30" i="23" s="1"/>
  <c r="S28" i="23"/>
  <c r="S30" i="23" s="1"/>
  <c r="R28" i="23"/>
  <c r="R30" i="23" s="1"/>
  <c r="Q28" i="23"/>
  <c r="Q30" i="23" s="1"/>
  <c r="P28" i="23"/>
  <c r="P30" i="23" s="1"/>
  <c r="O28" i="23"/>
  <c r="O30" i="23" s="1"/>
  <c r="N28" i="23"/>
  <c r="N30" i="23" s="1"/>
  <c r="M28" i="23"/>
  <c r="M30" i="23" s="1"/>
  <c r="L28" i="23"/>
  <c r="L30" i="23" s="1"/>
  <c r="K28" i="23"/>
  <c r="K30" i="23" s="1"/>
  <c r="J28" i="23"/>
  <c r="J30" i="23" s="1"/>
  <c r="I28" i="23"/>
  <c r="I30" i="23" s="1"/>
  <c r="H28" i="23"/>
  <c r="H30" i="23" s="1"/>
  <c r="G28" i="23"/>
  <c r="G30" i="23" s="1"/>
  <c r="F28" i="23"/>
  <c r="F30" i="23" s="1"/>
  <c r="E28" i="23"/>
  <c r="E30" i="23" s="1"/>
  <c r="D28" i="23"/>
  <c r="D30" i="23" s="1"/>
  <c r="C28" i="23"/>
  <c r="C30" i="23" s="1"/>
  <c r="B28" i="23"/>
  <c r="B30" i="23" s="1"/>
  <c r="AE27" i="23"/>
  <c r="AE29" i="23" s="1"/>
  <c r="AD27" i="23"/>
  <c r="AD29" i="23" s="1"/>
  <c r="AC27" i="23"/>
  <c r="AC29" i="23" s="1"/>
  <c r="AB27" i="23"/>
  <c r="AB29" i="23" s="1"/>
  <c r="AA27" i="23"/>
  <c r="AA29" i="23" s="1"/>
  <c r="Z27" i="23"/>
  <c r="Z29" i="23" s="1"/>
  <c r="Y27" i="23"/>
  <c r="Y29" i="23" s="1"/>
  <c r="X27" i="23"/>
  <c r="X29" i="23" s="1"/>
  <c r="W27" i="23"/>
  <c r="W29" i="23" s="1"/>
  <c r="V27" i="23"/>
  <c r="V29" i="23" s="1"/>
  <c r="U27" i="23"/>
  <c r="U29" i="23" s="1"/>
  <c r="T27" i="23"/>
  <c r="T29" i="23" s="1"/>
  <c r="S27" i="23"/>
  <c r="S29" i="23" s="1"/>
  <c r="R27" i="23"/>
  <c r="R29" i="23" s="1"/>
  <c r="Q27" i="23"/>
  <c r="Q29" i="23" s="1"/>
  <c r="P27" i="23"/>
  <c r="P29" i="23" s="1"/>
  <c r="O27" i="23"/>
  <c r="O29" i="23" s="1"/>
  <c r="N27" i="23"/>
  <c r="N29" i="23" s="1"/>
  <c r="M27" i="23"/>
  <c r="M29" i="23" s="1"/>
  <c r="L27" i="23"/>
  <c r="L29" i="23" s="1"/>
  <c r="K27" i="23"/>
  <c r="K29" i="23" s="1"/>
  <c r="J27" i="23"/>
  <c r="J29" i="23" s="1"/>
  <c r="I27" i="23"/>
  <c r="I29" i="23" s="1"/>
  <c r="H27" i="23"/>
  <c r="H29" i="23" s="1"/>
  <c r="G27" i="23"/>
  <c r="G29" i="23" s="1"/>
  <c r="F27" i="23"/>
  <c r="F29" i="23" s="1"/>
  <c r="E27" i="23"/>
  <c r="E29" i="23" s="1"/>
  <c r="D27" i="23"/>
  <c r="D29" i="23" s="1"/>
  <c r="C27" i="23"/>
  <c r="C29" i="23" s="1"/>
  <c r="B27" i="23"/>
  <c r="B29" i="23" s="1"/>
  <c r="AE24" i="23"/>
  <c r="AA24" i="23"/>
  <c r="Y24" i="23"/>
  <c r="V24" i="23"/>
  <c r="S24" i="23"/>
  <c r="O24" i="23"/>
  <c r="M24" i="23"/>
  <c r="J24" i="23"/>
  <c r="G24" i="23"/>
  <c r="C24" i="23"/>
  <c r="AF23" i="23"/>
  <c r="AC23" i="23"/>
  <c r="Z23" i="23"/>
  <c r="V23" i="23"/>
  <c r="T23" i="23"/>
  <c r="J23" i="23"/>
  <c r="AF22" i="23"/>
  <c r="AF24" i="23" s="1"/>
  <c r="AE22" i="23"/>
  <c r="AD22" i="23"/>
  <c r="AD24" i="23" s="1"/>
  <c r="AC22" i="23"/>
  <c r="AC24" i="23" s="1"/>
  <c r="AB22" i="23"/>
  <c r="AB24" i="23" s="1"/>
  <c r="AA22" i="23"/>
  <c r="Z22" i="23"/>
  <c r="Z24" i="23" s="1"/>
  <c r="Y22" i="23"/>
  <c r="X22" i="23"/>
  <c r="X24" i="23" s="1"/>
  <c r="W22" i="23"/>
  <c r="W24" i="23" s="1"/>
  <c r="V22" i="23"/>
  <c r="U22" i="23"/>
  <c r="U24" i="23" s="1"/>
  <c r="T22" i="23"/>
  <c r="T24" i="23" s="1"/>
  <c r="S22" i="23"/>
  <c r="R22" i="23"/>
  <c r="R24" i="23" s="1"/>
  <c r="Q22" i="23"/>
  <c r="Q24" i="23" s="1"/>
  <c r="P22" i="23"/>
  <c r="P24" i="23" s="1"/>
  <c r="O22" i="23"/>
  <c r="N22" i="23"/>
  <c r="N24" i="23" s="1"/>
  <c r="M22" i="23"/>
  <c r="L22" i="23"/>
  <c r="L24" i="23" s="1"/>
  <c r="K22" i="23"/>
  <c r="K24" i="23" s="1"/>
  <c r="J22" i="23"/>
  <c r="I22" i="23"/>
  <c r="I24" i="23" s="1"/>
  <c r="H22" i="23"/>
  <c r="H24" i="23" s="1"/>
  <c r="G22" i="23"/>
  <c r="F22" i="23"/>
  <c r="F24" i="23" s="1"/>
  <c r="E22" i="23"/>
  <c r="AG22" i="23" s="1"/>
  <c r="D22" i="23"/>
  <c r="D24" i="23" s="1"/>
  <c r="C22" i="23"/>
  <c r="B22" i="23"/>
  <c r="B24" i="23" s="1"/>
  <c r="AF21" i="23"/>
  <c r="AE21" i="23"/>
  <c r="AE23" i="23" s="1"/>
  <c r="AD21" i="23"/>
  <c r="AD23" i="23" s="1"/>
  <c r="AC21" i="23"/>
  <c r="AB21" i="23"/>
  <c r="AB23" i="23" s="1"/>
  <c r="AA21" i="23"/>
  <c r="AA23" i="23" s="1"/>
  <c r="Z21" i="23"/>
  <c r="Y21" i="23"/>
  <c r="Y23" i="23" s="1"/>
  <c r="X21" i="23"/>
  <c r="X23" i="23" s="1"/>
  <c r="W21" i="23"/>
  <c r="W23" i="23" s="1"/>
  <c r="V21" i="23"/>
  <c r="U21" i="23"/>
  <c r="U23" i="23" s="1"/>
  <c r="T21" i="23"/>
  <c r="S21" i="23"/>
  <c r="S23" i="23" s="1"/>
  <c r="R21" i="23"/>
  <c r="R23" i="23" s="1"/>
  <c r="Q21" i="23"/>
  <c r="Q23" i="23" s="1"/>
  <c r="P21" i="23"/>
  <c r="P23" i="23" s="1"/>
  <c r="O21" i="23"/>
  <c r="O23" i="23" s="1"/>
  <c r="N21" i="23"/>
  <c r="N23" i="23" s="1"/>
  <c r="M21" i="23"/>
  <c r="M23" i="23" s="1"/>
  <c r="L21" i="23"/>
  <c r="AG21" i="23" s="1"/>
  <c r="K21" i="23"/>
  <c r="K23" i="23" s="1"/>
  <c r="J21" i="23"/>
  <c r="I21" i="23"/>
  <c r="I23" i="23" s="1"/>
  <c r="H21" i="23"/>
  <c r="H23" i="23" s="1"/>
  <c r="G21" i="23"/>
  <c r="G23" i="23" s="1"/>
  <c r="F21" i="23"/>
  <c r="F23" i="23" s="1"/>
  <c r="E21" i="23"/>
  <c r="E23" i="23" s="1"/>
  <c r="D21" i="23"/>
  <c r="D23" i="23" s="1"/>
  <c r="C21" i="23"/>
  <c r="C23" i="23" s="1"/>
  <c r="B21" i="23"/>
  <c r="B23" i="23" s="1"/>
  <c r="AE18" i="23"/>
  <c r="AC18" i="23"/>
  <c r="Z18" i="23"/>
  <c r="W18" i="23"/>
  <c r="V18" i="23"/>
  <c r="S18" i="23"/>
  <c r="Q18" i="23"/>
  <c r="N18" i="23"/>
  <c r="K18" i="23"/>
  <c r="G18" i="23"/>
  <c r="E18" i="23"/>
  <c r="B18" i="23"/>
  <c r="AD17" i="23"/>
  <c r="Z17" i="23"/>
  <c r="X17" i="23"/>
  <c r="U17" i="23"/>
  <c r="R17" i="23"/>
  <c r="N17" i="23"/>
  <c r="L17" i="23"/>
  <c r="I17" i="23"/>
  <c r="B17" i="23"/>
  <c r="AF16" i="23"/>
  <c r="AF18" i="23" s="1"/>
  <c r="AE16" i="23"/>
  <c r="AD16" i="23"/>
  <c r="AD18" i="23" s="1"/>
  <c r="AC16" i="23"/>
  <c r="AB16" i="23"/>
  <c r="AB18" i="23" s="1"/>
  <c r="AA16" i="23"/>
  <c r="AA18" i="23" s="1"/>
  <c r="Z16" i="23"/>
  <c r="Y16" i="23"/>
  <c r="Y18" i="23" s="1"/>
  <c r="X16" i="23"/>
  <c r="X18" i="23" s="1"/>
  <c r="W16" i="23"/>
  <c r="V16" i="23"/>
  <c r="U16" i="23"/>
  <c r="U18" i="23" s="1"/>
  <c r="T16" i="23"/>
  <c r="T18" i="23" s="1"/>
  <c r="S16" i="23"/>
  <c r="R16" i="23"/>
  <c r="R18" i="23" s="1"/>
  <c r="Q16" i="23"/>
  <c r="P16" i="23"/>
  <c r="P18" i="23" s="1"/>
  <c r="O16" i="23"/>
  <c r="O18" i="23" s="1"/>
  <c r="N16" i="23"/>
  <c r="M16" i="23"/>
  <c r="M18" i="23" s="1"/>
  <c r="L16" i="23"/>
  <c r="L18" i="23" s="1"/>
  <c r="K16" i="23"/>
  <c r="J16" i="23"/>
  <c r="J18" i="23" s="1"/>
  <c r="I16" i="23"/>
  <c r="AG16" i="23" s="1"/>
  <c r="H16" i="23"/>
  <c r="H18" i="23" s="1"/>
  <c r="G16" i="23"/>
  <c r="F16" i="23"/>
  <c r="F18" i="23" s="1"/>
  <c r="E16" i="23"/>
  <c r="D16" i="23"/>
  <c r="D18" i="23" s="1"/>
  <c r="C16" i="23"/>
  <c r="C18" i="23" s="1"/>
  <c r="B16" i="23"/>
  <c r="AF15" i="23"/>
  <c r="AF17" i="23" s="1"/>
  <c r="AE15" i="23"/>
  <c r="AE17" i="23" s="1"/>
  <c r="AD15" i="23"/>
  <c r="AC15" i="23"/>
  <c r="AC17" i="23" s="1"/>
  <c r="AB15" i="23"/>
  <c r="AB17" i="23" s="1"/>
  <c r="AA15" i="23"/>
  <c r="AA17" i="23" s="1"/>
  <c r="Z15" i="23"/>
  <c r="Y15" i="23"/>
  <c r="Y17" i="23" s="1"/>
  <c r="X15" i="23"/>
  <c r="W15" i="23"/>
  <c r="W17" i="23" s="1"/>
  <c r="V15" i="23"/>
  <c r="V17" i="23" s="1"/>
  <c r="U15" i="23"/>
  <c r="T15" i="23"/>
  <c r="T17" i="23" s="1"/>
  <c r="S15" i="23"/>
  <c r="S17" i="23" s="1"/>
  <c r="R15" i="23"/>
  <c r="Q15" i="23"/>
  <c r="Q17" i="23" s="1"/>
  <c r="P15" i="23"/>
  <c r="P17" i="23" s="1"/>
  <c r="O15" i="23"/>
  <c r="O17" i="23" s="1"/>
  <c r="N15" i="23"/>
  <c r="M15" i="23"/>
  <c r="M17" i="23" s="1"/>
  <c r="L15" i="23"/>
  <c r="K15" i="23"/>
  <c r="K17" i="23" s="1"/>
  <c r="J15" i="23"/>
  <c r="J17" i="23" s="1"/>
  <c r="I15" i="23"/>
  <c r="H15" i="23"/>
  <c r="H17" i="23" s="1"/>
  <c r="G15" i="23"/>
  <c r="G17" i="23" s="1"/>
  <c r="F15" i="23"/>
  <c r="F17" i="23" s="1"/>
  <c r="E15" i="23"/>
  <c r="E17" i="23" s="1"/>
  <c r="D15" i="23"/>
  <c r="AG15" i="23" s="1"/>
  <c r="C15" i="23"/>
  <c r="C17" i="23" s="1"/>
  <c r="B15" i="23"/>
  <c r="AE10" i="23"/>
  <c r="AE12" i="23" s="1"/>
  <c r="AD10" i="23"/>
  <c r="AD12" i="23" s="1"/>
  <c r="AC10" i="23"/>
  <c r="AC12" i="23" s="1"/>
  <c r="AB10" i="23"/>
  <c r="AB12" i="23" s="1"/>
  <c r="AA10" i="23"/>
  <c r="AA12" i="23" s="1"/>
  <c r="Z10" i="23"/>
  <c r="Z12" i="23" s="1"/>
  <c r="Y10" i="23"/>
  <c r="Y12" i="23" s="1"/>
  <c r="X10" i="23"/>
  <c r="X12" i="23" s="1"/>
  <c r="W10" i="23"/>
  <c r="W12" i="23" s="1"/>
  <c r="V10" i="23"/>
  <c r="V12" i="23" s="1"/>
  <c r="U10" i="23"/>
  <c r="U12" i="23" s="1"/>
  <c r="T10" i="23"/>
  <c r="T12" i="23" s="1"/>
  <c r="S10" i="23"/>
  <c r="S12" i="23" s="1"/>
  <c r="R10" i="23"/>
  <c r="R12" i="23" s="1"/>
  <c r="Q10" i="23"/>
  <c r="Q12" i="23" s="1"/>
  <c r="P10" i="23"/>
  <c r="P12" i="23" s="1"/>
  <c r="O10" i="23"/>
  <c r="O12" i="23" s="1"/>
  <c r="N10" i="23"/>
  <c r="N12" i="23" s="1"/>
  <c r="M10" i="23"/>
  <c r="M12" i="23" s="1"/>
  <c r="L10" i="23"/>
  <c r="L12" i="23" s="1"/>
  <c r="K10" i="23"/>
  <c r="K12" i="23" s="1"/>
  <c r="J10" i="23"/>
  <c r="J12" i="23" s="1"/>
  <c r="I10" i="23"/>
  <c r="I12" i="23" s="1"/>
  <c r="H10" i="23"/>
  <c r="H12" i="23" s="1"/>
  <c r="G10" i="23"/>
  <c r="G12" i="23" s="1"/>
  <c r="F10" i="23"/>
  <c r="F12" i="23" s="1"/>
  <c r="E10" i="23"/>
  <c r="E12" i="23" s="1"/>
  <c r="D10" i="23"/>
  <c r="D12" i="23" s="1"/>
  <c r="C10" i="23"/>
  <c r="C12" i="23" s="1"/>
  <c r="B10" i="23"/>
  <c r="B12" i="23" s="1"/>
  <c r="AE9" i="23"/>
  <c r="AE11" i="23" s="1"/>
  <c r="AD9" i="23"/>
  <c r="AD11" i="23" s="1"/>
  <c r="AC9" i="23"/>
  <c r="AC11" i="23" s="1"/>
  <c r="AB9" i="23"/>
  <c r="AB11" i="23" s="1"/>
  <c r="AA9" i="23"/>
  <c r="AA11" i="23" s="1"/>
  <c r="Z9" i="23"/>
  <c r="Z11" i="23" s="1"/>
  <c r="Y9" i="23"/>
  <c r="Y11" i="23" s="1"/>
  <c r="X9" i="23"/>
  <c r="X11" i="23" s="1"/>
  <c r="W9" i="23"/>
  <c r="W11" i="23" s="1"/>
  <c r="V9" i="23"/>
  <c r="V11" i="23" s="1"/>
  <c r="U9" i="23"/>
  <c r="U11" i="23" s="1"/>
  <c r="T9" i="23"/>
  <c r="T11" i="23" s="1"/>
  <c r="S9" i="23"/>
  <c r="S11" i="23" s="1"/>
  <c r="R9" i="23"/>
  <c r="R11" i="23" s="1"/>
  <c r="Q9" i="23"/>
  <c r="Q11" i="23" s="1"/>
  <c r="P9" i="23"/>
  <c r="P11" i="23" s="1"/>
  <c r="O9" i="23"/>
  <c r="O11" i="23" s="1"/>
  <c r="N9" i="23"/>
  <c r="N11" i="23" s="1"/>
  <c r="M9" i="23"/>
  <c r="M11" i="23" s="1"/>
  <c r="L9" i="23"/>
  <c r="L11" i="23" s="1"/>
  <c r="K9" i="23"/>
  <c r="K11" i="23" s="1"/>
  <c r="J9" i="23"/>
  <c r="J11" i="23" s="1"/>
  <c r="I9" i="23"/>
  <c r="I11" i="23" s="1"/>
  <c r="H9" i="23"/>
  <c r="H11" i="23" s="1"/>
  <c r="G9" i="23"/>
  <c r="G11" i="23" s="1"/>
  <c r="F9" i="23"/>
  <c r="F11" i="23" s="1"/>
  <c r="E9" i="23"/>
  <c r="E11" i="23" s="1"/>
  <c r="D9" i="23"/>
  <c r="D11" i="23" s="1"/>
  <c r="C9" i="23"/>
  <c r="C11" i="23" s="1"/>
  <c r="B9" i="23"/>
  <c r="B11" i="23" s="1"/>
  <c r="AD6" i="23"/>
  <c r="AA6" i="23"/>
  <c r="Z6" i="23"/>
  <c r="W6" i="23"/>
  <c r="U6" i="23"/>
  <c r="R6" i="23"/>
  <c r="O6" i="23"/>
  <c r="N6" i="23"/>
  <c r="K6" i="23"/>
  <c r="I6" i="23"/>
  <c r="F6" i="23"/>
  <c r="C6" i="23"/>
  <c r="B6" i="23"/>
  <c r="AF5" i="23"/>
  <c r="AE5" i="23"/>
  <c r="AD5" i="23"/>
  <c r="AC5" i="23"/>
  <c r="AB5" i="23"/>
  <c r="AA5" i="23"/>
  <c r="Z5" i="23"/>
  <c r="Y5" i="23"/>
  <c r="X5" i="23"/>
  <c r="W5" i="23"/>
  <c r="V5" i="23"/>
  <c r="U5" i="23"/>
  <c r="T5" i="23"/>
  <c r="S5" i="23"/>
  <c r="R5" i="23"/>
  <c r="Q5" i="23"/>
  <c r="P5" i="23"/>
  <c r="O5" i="23"/>
  <c r="N5" i="23"/>
  <c r="M5" i="23"/>
  <c r="L5" i="23"/>
  <c r="K5" i="23"/>
  <c r="I5" i="23"/>
  <c r="H5" i="23"/>
  <c r="G5" i="23"/>
  <c r="F5" i="23"/>
  <c r="E5" i="23"/>
  <c r="D5" i="23"/>
  <c r="C5" i="23"/>
  <c r="B5" i="23"/>
  <c r="AF4" i="23"/>
  <c r="AF6" i="23" s="1"/>
  <c r="AE4" i="23"/>
  <c r="AE6" i="23" s="1"/>
  <c r="AD4" i="23"/>
  <c r="AC4" i="23"/>
  <c r="AC6" i="23" s="1"/>
  <c r="AB4" i="23"/>
  <c r="AB6" i="23" s="1"/>
  <c r="AA4" i="23"/>
  <c r="Z4" i="23"/>
  <c r="Y4" i="23"/>
  <c r="Y6" i="23" s="1"/>
  <c r="X4" i="23"/>
  <c r="X6" i="23" s="1"/>
  <c r="W4" i="23"/>
  <c r="V4" i="23"/>
  <c r="V6" i="23" s="1"/>
  <c r="U4" i="23"/>
  <c r="T4" i="23"/>
  <c r="T6" i="23" s="1"/>
  <c r="S4" i="23"/>
  <c r="S6" i="23" s="1"/>
  <c r="R4" i="23"/>
  <c r="Q4" i="23"/>
  <c r="Q6" i="23" s="1"/>
  <c r="P4" i="23"/>
  <c r="P6" i="23" s="1"/>
  <c r="O4" i="23"/>
  <c r="N4" i="23"/>
  <c r="M4" i="23"/>
  <c r="M6" i="23" s="1"/>
  <c r="L4" i="23"/>
  <c r="L6" i="23" s="1"/>
  <c r="K4" i="23"/>
  <c r="J4" i="23"/>
  <c r="J6" i="23" s="1"/>
  <c r="I4" i="23"/>
  <c r="H4" i="23"/>
  <c r="H6" i="23" s="1"/>
  <c r="G4" i="23"/>
  <c r="G6" i="23" s="1"/>
  <c r="F4" i="23"/>
  <c r="E4" i="23"/>
  <c r="E6" i="23" s="1"/>
  <c r="D4" i="23"/>
  <c r="D6" i="23" s="1"/>
  <c r="C4" i="23"/>
  <c r="AG4" i="23" s="1"/>
  <c r="B4" i="23"/>
  <c r="AG28" i="23"/>
  <c r="C3" i="23"/>
  <c r="AE28" i="20"/>
  <c r="AE30" i="20" s="1"/>
  <c r="AD28" i="20"/>
  <c r="AD30" i="20" s="1"/>
  <c r="AC28" i="20"/>
  <c r="AC30" i="20" s="1"/>
  <c r="AB28" i="20"/>
  <c r="AB30" i="20" s="1"/>
  <c r="AA28" i="20"/>
  <c r="AA30" i="20" s="1"/>
  <c r="Z28" i="20"/>
  <c r="Z30" i="20" s="1"/>
  <c r="Y28" i="20"/>
  <c r="Y30" i="20" s="1"/>
  <c r="X28" i="20"/>
  <c r="X30" i="20" s="1"/>
  <c r="W28" i="20"/>
  <c r="W30" i="20" s="1"/>
  <c r="V28" i="20"/>
  <c r="V30" i="20" s="1"/>
  <c r="U28" i="20"/>
  <c r="U30" i="20" s="1"/>
  <c r="T28" i="20"/>
  <c r="T30" i="20" s="1"/>
  <c r="S28" i="20"/>
  <c r="S30" i="20" s="1"/>
  <c r="R28" i="20"/>
  <c r="R30" i="20" s="1"/>
  <c r="Q28" i="20"/>
  <c r="Q30" i="20" s="1"/>
  <c r="P28" i="20"/>
  <c r="P30" i="20" s="1"/>
  <c r="O28" i="20"/>
  <c r="O30" i="20" s="1"/>
  <c r="N28" i="20"/>
  <c r="N30" i="20" s="1"/>
  <c r="M28" i="20"/>
  <c r="M30" i="20" s="1"/>
  <c r="L28" i="20"/>
  <c r="L30" i="20" s="1"/>
  <c r="K28" i="20"/>
  <c r="K30" i="20" s="1"/>
  <c r="J28" i="20"/>
  <c r="J30" i="20" s="1"/>
  <c r="I28" i="20"/>
  <c r="I30" i="20" s="1"/>
  <c r="H28" i="20"/>
  <c r="AG28" i="20" s="1"/>
  <c r="G28" i="20"/>
  <c r="G30" i="20" s="1"/>
  <c r="F28" i="20"/>
  <c r="F30" i="20" s="1"/>
  <c r="E28" i="20"/>
  <c r="E30" i="20" s="1"/>
  <c r="D28" i="20"/>
  <c r="D30" i="20" s="1"/>
  <c r="C28" i="20"/>
  <c r="C30" i="20" s="1"/>
  <c r="B28" i="20"/>
  <c r="B30" i="20" s="1"/>
  <c r="AE27" i="20"/>
  <c r="AE29" i="20" s="1"/>
  <c r="AD27" i="20"/>
  <c r="AD29" i="20" s="1"/>
  <c r="AC27" i="20"/>
  <c r="AC29" i="20" s="1"/>
  <c r="AB27" i="20"/>
  <c r="AB29" i="20" s="1"/>
  <c r="AA27" i="20"/>
  <c r="AA29" i="20" s="1"/>
  <c r="Z27" i="20"/>
  <c r="Z29" i="20" s="1"/>
  <c r="Y27" i="20"/>
  <c r="Y29" i="20" s="1"/>
  <c r="X27" i="20"/>
  <c r="X29" i="20" s="1"/>
  <c r="W27" i="20"/>
  <c r="W29" i="20" s="1"/>
  <c r="V27" i="20"/>
  <c r="V29" i="20" s="1"/>
  <c r="U27" i="20"/>
  <c r="U29" i="20" s="1"/>
  <c r="T27" i="20"/>
  <c r="T29" i="20" s="1"/>
  <c r="S27" i="20"/>
  <c r="S29" i="20" s="1"/>
  <c r="R27" i="20"/>
  <c r="R29" i="20" s="1"/>
  <c r="Q27" i="20"/>
  <c r="Q29" i="20" s="1"/>
  <c r="P27" i="20"/>
  <c r="P29" i="20" s="1"/>
  <c r="O27" i="20"/>
  <c r="O29" i="20" s="1"/>
  <c r="N27" i="20"/>
  <c r="N29" i="20" s="1"/>
  <c r="M27" i="20"/>
  <c r="M29" i="20" s="1"/>
  <c r="L27" i="20"/>
  <c r="L29" i="20" s="1"/>
  <c r="K27" i="20"/>
  <c r="K29" i="20" s="1"/>
  <c r="J27" i="20"/>
  <c r="J29" i="20" s="1"/>
  <c r="I27" i="20"/>
  <c r="I29" i="20" s="1"/>
  <c r="H27" i="20"/>
  <c r="H29" i="20" s="1"/>
  <c r="G27" i="20"/>
  <c r="G29" i="20" s="1"/>
  <c r="F27" i="20"/>
  <c r="F29" i="20" s="1"/>
  <c r="E27" i="20"/>
  <c r="E29" i="20" s="1"/>
  <c r="D27" i="20"/>
  <c r="D29" i="20" s="1"/>
  <c r="C27" i="20"/>
  <c r="C29" i="20" s="1"/>
  <c r="B27" i="20"/>
  <c r="B29" i="20" s="1"/>
  <c r="AC24" i="20"/>
  <c r="AB24" i="20"/>
  <c r="X24" i="20"/>
  <c r="U24" i="20"/>
  <c r="Q24" i="20"/>
  <c r="P24" i="20"/>
  <c r="L24" i="20"/>
  <c r="I24" i="20"/>
  <c r="E24" i="20"/>
  <c r="D24" i="20"/>
  <c r="AE23" i="20"/>
  <c r="AB23" i="20"/>
  <c r="X23" i="20"/>
  <c r="W23" i="20"/>
  <c r="S23" i="20"/>
  <c r="P23" i="20"/>
  <c r="L23" i="20"/>
  <c r="G23" i="20"/>
  <c r="D23" i="20"/>
  <c r="AF22" i="20"/>
  <c r="AF24" i="20" s="1"/>
  <c r="AE22" i="20"/>
  <c r="AE24" i="20" s="1"/>
  <c r="AD22" i="20"/>
  <c r="AD24" i="20" s="1"/>
  <c r="AC22" i="20"/>
  <c r="AB22" i="20"/>
  <c r="AA22" i="20"/>
  <c r="AA24" i="20" s="1"/>
  <c r="Z22" i="20"/>
  <c r="Z24" i="20" s="1"/>
  <c r="Y22" i="20"/>
  <c r="Y24" i="20" s="1"/>
  <c r="X22" i="20"/>
  <c r="W22" i="20"/>
  <c r="W24" i="20" s="1"/>
  <c r="V22" i="20"/>
  <c r="V24" i="20" s="1"/>
  <c r="U22" i="20"/>
  <c r="T22" i="20"/>
  <c r="T24" i="20" s="1"/>
  <c r="S22" i="20"/>
  <c r="S24" i="20" s="1"/>
  <c r="R22" i="20"/>
  <c r="R24" i="20" s="1"/>
  <c r="Q22" i="20"/>
  <c r="P22" i="20"/>
  <c r="O22" i="20"/>
  <c r="O24" i="20" s="1"/>
  <c r="N22" i="20"/>
  <c r="N24" i="20" s="1"/>
  <c r="M22" i="20"/>
  <c r="M24" i="20" s="1"/>
  <c r="L22" i="20"/>
  <c r="K22" i="20"/>
  <c r="AG22" i="20" s="1"/>
  <c r="J22" i="20"/>
  <c r="J24" i="20" s="1"/>
  <c r="I22" i="20"/>
  <c r="H22" i="20"/>
  <c r="H24" i="20" s="1"/>
  <c r="G22" i="20"/>
  <c r="G24" i="20" s="1"/>
  <c r="F22" i="20"/>
  <c r="F24" i="20" s="1"/>
  <c r="E22" i="20"/>
  <c r="D22" i="20"/>
  <c r="C22" i="20"/>
  <c r="C24" i="20" s="1"/>
  <c r="B22" i="20"/>
  <c r="B24" i="20" s="1"/>
  <c r="AF21" i="20"/>
  <c r="AF23" i="20" s="1"/>
  <c r="AE21" i="20"/>
  <c r="AD21" i="20"/>
  <c r="AD23" i="20" s="1"/>
  <c r="AC21" i="20"/>
  <c r="AC23" i="20" s="1"/>
  <c r="AB21" i="20"/>
  <c r="AA21" i="20"/>
  <c r="AA23" i="20" s="1"/>
  <c r="Z21" i="20"/>
  <c r="Z23" i="20" s="1"/>
  <c r="Y21" i="20"/>
  <c r="Y23" i="20" s="1"/>
  <c r="X21" i="20"/>
  <c r="W21" i="20"/>
  <c r="V21" i="20"/>
  <c r="V23" i="20" s="1"/>
  <c r="U21" i="20"/>
  <c r="U23" i="20" s="1"/>
  <c r="T21" i="20"/>
  <c r="T23" i="20" s="1"/>
  <c r="S21" i="20"/>
  <c r="R21" i="20"/>
  <c r="R23" i="20" s="1"/>
  <c r="Q21" i="20"/>
  <c r="Q23" i="20" s="1"/>
  <c r="P21" i="20"/>
  <c r="O21" i="20"/>
  <c r="O23" i="20" s="1"/>
  <c r="N21" i="20"/>
  <c r="N23" i="20" s="1"/>
  <c r="M21" i="20"/>
  <c r="M23" i="20" s="1"/>
  <c r="L21" i="20"/>
  <c r="K21" i="20"/>
  <c r="K23" i="20" s="1"/>
  <c r="J21" i="20"/>
  <c r="J23" i="20" s="1"/>
  <c r="I21" i="20"/>
  <c r="I23" i="20" s="1"/>
  <c r="H21" i="20"/>
  <c r="H23" i="20" s="1"/>
  <c r="G21" i="20"/>
  <c r="F21" i="20"/>
  <c r="AG21" i="20" s="1"/>
  <c r="E21" i="20"/>
  <c r="E23" i="20" s="1"/>
  <c r="D21" i="20"/>
  <c r="C21" i="20"/>
  <c r="C23" i="20" s="1"/>
  <c r="B21" i="20"/>
  <c r="B23" i="20" s="1"/>
  <c r="AF18" i="20"/>
  <c r="AB18" i="20"/>
  <c r="Y18" i="20"/>
  <c r="U18" i="20"/>
  <c r="T18" i="20"/>
  <c r="P18" i="20"/>
  <c r="M18" i="20"/>
  <c r="I18" i="20"/>
  <c r="H18" i="20"/>
  <c r="D18" i="20"/>
  <c r="AF17" i="20"/>
  <c r="AB17" i="20"/>
  <c r="AA17" i="20"/>
  <c r="W17" i="20"/>
  <c r="T17" i="20"/>
  <c r="P17" i="20"/>
  <c r="O17" i="20"/>
  <c r="K17" i="20"/>
  <c r="H17" i="20"/>
  <c r="D17" i="20"/>
  <c r="C17" i="20"/>
  <c r="AF16" i="20"/>
  <c r="AE16" i="20"/>
  <c r="AE18" i="20" s="1"/>
  <c r="AD16" i="20"/>
  <c r="AD18" i="20" s="1"/>
  <c r="AC16" i="20"/>
  <c r="AC18" i="20" s="1"/>
  <c r="AB16" i="20"/>
  <c r="AA16" i="20"/>
  <c r="AA18" i="20" s="1"/>
  <c r="Z16" i="20"/>
  <c r="Z18" i="20" s="1"/>
  <c r="Y16" i="20"/>
  <c r="X16" i="20"/>
  <c r="X18" i="20" s="1"/>
  <c r="W16" i="20"/>
  <c r="W18" i="20" s="1"/>
  <c r="V16" i="20"/>
  <c r="V18" i="20" s="1"/>
  <c r="U16" i="20"/>
  <c r="T16" i="20"/>
  <c r="S16" i="20"/>
  <c r="S18" i="20" s="1"/>
  <c r="R16" i="20"/>
  <c r="R18" i="20" s="1"/>
  <c r="Q16" i="20"/>
  <c r="Q18" i="20" s="1"/>
  <c r="P16" i="20"/>
  <c r="O16" i="20"/>
  <c r="O18" i="20" s="1"/>
  <c r="N16" i="20"/>
  <c r="N18" i="20" s="1"/>
  <c r="M16" i="20"/>
  <c r="L16" i="20"/>
  <c r="L18" i="20" s="1"/>
  <c r="K16" i="20"/>
  <c r="K18" i="20" s="1"/>
  <c r="J16" i="20"/>
  <c r="J18" i="20" s="1"/>
  <c r="I16" i="20"/>
  <c r="H16" i="20"/>
  <c r="G16" i="20"/>
  <c r="G18" i="20" s="1"/>
  <c r="F16" i="20"/>
  <c r="F18" i="20" s="1"/>
  <c r="E16" i="20"/>
  <c r="E18" i="20" s="1"/>
  <c r="D16" i="20"/>
  <c r="C16" i="20"/>
  <c r="AG16" i="20" s="1"/>
  <c r="B16" i="20"/>
  <c r="B18" i="20" s="1"/>
  <c r="AF15" i="20"/>
  <c r="AE15" i="20"/>
  <c r="AE17" i="20" s="1"/>
  <c r="AD15" i="20"/>
  <c r="AD17" i="20" s="1"/>
  <c r="AC15" i="20"/>
  <c r="AC17" i="20" s="1"/>
  <c r="AB15" i="20"/>
  <c r="AA15" i="20"/>
  <c r="Z15" i="20"/>
  <c r="Z17" i="20" s="1"/>
  <c r="Y15" i="20"/>
  <c r="Y17" i="20" s="1"/>
  <c r="X15" i="20"/>
  <c r="X17" i="20" s="1"/>
  <c r="W15" i="20"/>
  <c r="V15" i="20"/>
  <c r="V17" i="20" s="1"/>
  <c r="U15" i="20"/>
  <c r="U17" i="20" s="1"/>
  <c r="T15" i="20"/>
  <c r="S15" i="20"/>
  <c r="S17" i="20" s="1"/>
  <c r="R15" i="20"/>
  <c r="R17" i="20" s="1"/>
  <c r="Q15" i="20"/>
  <c r="Q17" i="20" s="1"/>
  <c r="P15" i="20"/>
  <c r="O15" i="20"/>
  <c r="N15" i="20"/>
  <c r="N17" i="20" s="1"/>
  <c r="M15" i="20"/>
  <c r="M17" i="20" s="1"/>
  <c r="L15" i="20"/>
  <c r="L17" i="20" s="1"/>
  <c r="K15" i="20"/>
  <c r="J15" i="20"/>
  <c r="AG15" i="20" s="1"/>
  <c r="I15" i="20"/>
  <c r="I17" i="20" s="1"/>
  <c r="H15" i="20"/>
  <c r="G15" i="20"/>
  <c r="G17" i="20" s="1"/>
  <c r="F15" i="20"/>
  <c r="F17" i="20" s="1"/>
  <c r="E15" i="20"/>
  <c r="E17" i="20" s="1"/>
  <c r="D15" i="20"/>
  <c r="C15" i="20"/>
  <c r="B15" i="20"/>
  <c r="B17" i="20" s="1"/>
  <c r="AE10" i="20"/>
  <c r="AE12" i="20" s="1"/>
  <c r="AD10" i="20"/>
  <c r="AD12" i="20" s="1"/>
  <c r="AC10" i="20"/>
  <c r="AC12" i="20" s="1"/>
  <c r="AB10" i="20"/>
  <c r="AB12" i="20" s="1"/>
  <c r="AA10" i="20"/>
  <c r="AA12" i="20" s="1"/>
  <c r="Z10" i="20"/>
  <c r="Z12" i="20" s="1"/>
  <c r="Y10" i="20"/>
  <c r="Y12" i="20" s="1"/>
  <c r="X10" i="20"/>
  <c r="X12" i="20" s="1"/>
  <c r="W10" i="20"/>
  <c r="W12" i="20" s="1"/>
  <c r="V10" i="20"/>
  <c r="V12" i="20" s="1"/>
  <c r="U10" i="20"/>
  <c r="U12" i="20" s="1"/>
  <c r="T10" i="20"/>
  <c r="T12" i="20" s="1"/>
  <c r="S10" i="20"/>
  <c r="S12" i="20" s="1"/>
  <c r="R10" i="20"/>
  <c r="R12" i="20" s="1"/>
  <c r="Q10" i="20"/>
  <c r="Q12" i="20" s="1"/>
  <c r="P10" i="20"/>
  <c r="P12" i="20" s="1"/>
  <c r="O10" i="20"/>
  <c r="O12" i="20" s="1"/>
  <c r="N10" i="20"/>
  <c r="N12" i="20" s="1"/>
  <c r="M10" i="20"/>
  <c r="M12" i="20" s="1"/>
  <c r="L10" i="20"/>
  <c r="L12" i="20" s="1"/>
  <c r="K10" i="20"/>
  <c r="K12" i="20" s="1"/>
  <c r="J10" i="20"/>
  <c r="J12" i="20" s="1"/>
  <c r="I10" i="20"/>
  <c r="I12" i="20" s="1"/>
  <c r="H10" i="20"/>
  <c r="H12" i="20" s="1"/>
  <c r="G10" i="20"/>
  <c r="G12" i="20" s="1"/>
  <c r="F10" i="20"/>
  <c r="F12" i="20" s="1"/>
  <c r="E10" i="20"/>
  <c r="E12" i="20" s="1"/>
  <c r="D10" i="20"/>
  <c r="D12" i="20" s="1"/>
  <c r="C10" i="20"/>
  <c r="C12" i="20" s="1"/>
  <c r="B10" i="20"/>
  <c r="B12" i="20" s="1"/>
  <c r="AE9" i="20"/>
  <c r="AE11" i="20" s="1"/>
  <c r="AD9" i="20"/>
  <c r="AD11" i="20" s="1"/>
  <c r="AC9" i="20"/>
  <c r="AC11" i="20" s="1"/>
  <c r="AB9" i="20"/>
  <c r="AB11" i="20" s="1"/>
  <c r="AA9" i="20"/>
  <c r="AA11" i="20" s="1"/>
  <c r="Z9" i="20"/>
  <c r="Z11" i="20" s="1"/>
  <c r="Y9" i="20"/>
  <c r="Y11" i="20" s="1"/>
  <c r="X9" i="20"/>
  <c r="X11" i="20" s="1"/>
  <c r="W9" i="20"/>
  <c r="W11" i="20" s="1"/>
  <c r="V9" i="20"/>
  <c r="V11" i="20" s="1"/>
  <c r="U9" i="20"/>
  <c r="U11" i="20" s="1"/>
  <c r="T9" i="20"/>
  <c r="T11" i="20" s="1"/>
  <c r="S9" i="20"/>
  <c r="S11" i="20" s="1"/>
  <c r="R9" i="20"/>
  <c r="R11" i="20" s="1"/>
  <c r="Q9" i="20"/>
  <c r="Q11" i="20" s="1"/>
  <c r="P9" i="20"/>
  <c r="P11" i="20" s="1"/>
  <c r="O9" i="20"/>
  <c r="O11" i="20" s="1"/>
  <c r="N9" i="20"/>
  <c r="N11" i="20" s="1"/>
  <c r="M9" i="20"/>
  <c r="M11" i="20" s="1"/>
  <c r="L9" i="20"/>
  <c r="L11" i="20" s="1"/>
  <c r="K9" i="20"/>
  <c r="K11" i="20" s="1"/>
  <c r="J9" i="20"/>
  <c r="J11" i="20" s="1"/>
  <c r="I9" i="20"/>
  <c r="I11" i="20" s="1"/>
  <c r="H9" i="20"/>
  <c r="H11" i="20" s="1"/>
  <c r="G9" i="20"/>
  <c r="G11" i="20" s="1"/>
  <c r="F9" i="20"/>
  <c r="F11" i="20" s="1"/>
  <c r="E9" i="20"/>
  <c r="E11" i="20" s="1"/>
  <c r="D9" i="20"/>
  <c r="D11" i="20" s="1"/>
  <c r="C9" i="20"/>
  <c r="C11" i="20" s="1"/>
  <c r="B9" i="20"/>
  <c r="B11" i="20" s="1"/>
  <c r="AF6" i="20"/>
  <c r="AC6" i="20"/>
  <c r="Y6" i="20"/>
  <c r="X6" i="20"/>
  <c r="T6" i="20"/>
  <c r="Q6" i="20"/>
  <c r="M6" i="20"/>
  <c r="L6" i="20"/>
  <c r="H6" i="20"/>
  <c r="E6" i="20"/>
  <c r="AF5" i="20"/>
  <c r="AE5" i="20"/>
  <c r="AA5" i="20"/>
  <c r="X5" i="20"/>
  <c r="T5" i="20"/>
  <c r="S5" i="20"/>
  <c r="O5" i="20"/>
  <c r="L5" i="20"/>
  <c r="H5" i="20"/>
  <c r="G5" i="20"/>
  <c r="C5" i="20"/>
  <c r="AF4" i="20"/>
  <c r="AE4" i="20"/>
  <c r="AE6" i="20" s="1"/>
  <c r="AD4" i="20"/>
  <c r="AD6" i="20" s="1"/>
  <c r="AC4" i="20"/>
  <c r="AB4" i="20"/>
  <c r="AB6" i="20" s="1"/>
  <c r="AA4" i="20"/>
  <c r="AA6" i="20" s="1"/>
  <c r="Z4" i="20"/>
  <c r="Z6" i="20" s="1"/>
  <c r="Y4" i="20"/>
  <c r="X4" i="20"/>
  <c r="W4" i="20"/>
  <c r="W6" i="20" s="1"/>
  <c r="V4" i="20"/>
  <c r="V6" i="20" s="1"/>
  <c r="U4" i="20"/>
  <c r="U6" i="20" s="1"/>
  <c r="T4" i="20"/>
  <c r="S4" i="20"/>
  <c r="S6" i="20" s="1"/>
  <c r="R4" i="20"/>
  <c r="R6" i="20" s="1"/>
  <c r="Q4" i="20"/>
  <c r="P4" i="20"/>
  <c r="P6" i="20" s="1"/>
  <c r="O4" i="20"/>
  <c r="O6" i="20" s="1"/>
  <c r="N4" i="20"/>
  <c r="N6" i="20" s="1"/>
  <c r="M4" i="20"/>
  <c r="L4" i="20"/>
  <c r="K4" i="20"/>
  <c r="K6" i="20" s="1"/>
  <c r="J4" i="20"/>
  <c r="J6" i="20" s="1"/>
  <c r="I4" i="20"/>
  <c r="I6" i="20" s="1"/>
  <c r="H4" i="20"/>
  <c r="G4" i="20"/>
  <c r="G6" i="20" s="1"/>
  <c r="F4" i="20"/>
  <c r="F6" i="20" s="1"/>
  <c r="E4" i="20"/>
  <c r="D4" i="20"/>
  <c r="D6" i="20" s="1"/>
  <c r="C4" i="20"/>
  <c r="C6" i="20" s="1"/>
  <c r="B4" i="20"/>
  <c r="B6" i="20" s="1"/>
  <c r="AF3" i="20"/>
  <c r="AE3" i="20"/>
  <c r="AD3" i="20"/>
  <c r="AD5" i="20" s="1"/>
  <c r="AC3" i="20"/>
  <c r="AC5" i="20" s="1"/>
  <c r="AB3" i="20"/>
  <c r="AB5" i="20" s="1"/>
  <c r="AA3" i="20"/>
  <c r="Z3" i="20"/>
  <c r="Z5" i="20" s="1"/>
  <c r="Y3" i="20"/>
  <c r="Y5" i="20" s="1"/>
  <c r="X3" i="20"/>
  <c r="W3" i="20"/>
  <c r="W5" i="20" s="1"/>
  <c r="V3" i="20"/>
  <c r="V5" i="20" s="1"/>
  <c r="U3" i="20"/>
  <c r="U5" i="20" s="1"/>
  <c r="T3" i="20"/>
  <c r="S3" i="20"/>
  <c r="R3" i="20"/>
  <c r="R5" i="20" s="1"/>
  <c r="Q3" i="20"/>
  <c r="Q5" i="20" s="1"/>
  <c r="P3" i="20"/>
  <c r="P5" i="20" s="1"/>
  <c r="O3" i="20"/>
  <c r="N3" i="20"/>
  <c r="N5" i="20" s="1"/>
  <c r="M3" i="20"/>
  <c r="M5" i="20" s="1"/>
  <c r="L3" i="20"/>
  <c r="K3" i="20"/>
  <c r="K5" i="20" s="1"/>
  <c r="J3" i="20"/>
  <c r="J5" i="20" s="1"/>
  <c r="I3" i="20"/>
  <c r="I5" i="20" s="1"/>
  <c r="H3" i="20"/>
  <c r="G3" i="20"/>
  <c r="F3" i="20"/>
  <c r="F5" i="20" s="1"/>
  <c r="E3" i="20"/>
  <c r="E5" i="20" s="1"/>
  <c r="D3" i="20"/>
  <c r="D5" i="20" s="1"/>
  <c r="C3" i="20"/>
  <c r="B3" i="20"/>
  <c r="AG3" i="20" s="1"/>
  <c r="AG3" i="24" l="1"/>
  <c r="B18" i="7" s="1"/>
  <c r="AG9" i="24"/>
  <c r="F18" i="7" s="1"/>
  <c r="AG28" i="24"/>
  <c r="S18" i="7" s="1"/>
  <c r="AG15" i="24"/>
  <c r="J18" i="7" s="1"/>
  <c r="AG16" i="24"/>
  <c r="K18" i="7" s="1"/>
  <c r="H30" i="24"/>
  <c r="AG30" i="24" s="1"/>
  <c r="U18" i="7" s="1"/>
  <c r="B5" i="24"/>
  <c r="AG5" i="24" s="1"/>
  <c r="D18" i="7" s="1"/>
  <c r="J17" i="24"/>
  <c r="AG17" i="24" s="1"/>
  <c r="L18" i="7" s="1"/>
  <c r="C18" i="24"/>
  <c r="F23" i="24"/>
  <c r="K24" i="24"/>
  <c r="B11" i="24"/>
  <c r="AG11" i="24" s="1"/>
  <c r="H18" i="7" s="1"/>
  <c r="AG4" i="24"/>
  <c r="C18" i="7" s="1"/>
  <c r="AG24" i="24"/>
  <c r="Q18" i="7" s="1"/>
  <c r="AG12" i="24"/>
  <c r="I18" i="7" s="1"/>
  <c r="AG29" i="24"/>
  <c r="T18" i="7" s="1"/>
  <c r="AG10" i="24"/>
  <c r="G18" i="7" s="1"/>
  <c r="AG27" i="24"/>
  <c r="R18" i="7" s="1"/>
  <c r="AG6" i="24"/>
  <c r="E18" i="7" s="1"/>
  <c r="AG18" i="24"/>
  <c r="M18" i="7" s="1"/>
  <c r="AG23" i="24"/>
  <c r="P18" i="7" s="1"/>
  <c r="D17" i="23"/>
  <c r="I18" i="23"/>
  <c r="AG18" i="23" s="1"/>
  <c r="L23" i="23"/>
  <c r="E24" i="23"/>
  <c r="AG24" i="23" s="1"/>
  <c r="AG3" i="23"/>
  <c r="AG9" i="23"/>
  <c r="AG29" i="23"/>
  <c r="AG12" i="23"/>
  <c r="AG10" i="23"/>
  <c r="AG11" i="23"/>
  <c r="AG27" i="23"/>
  <c r="AG6" i="23"/>
  <c r="AG23" i="23"/>
  <c r="AG30" i="23"/>
  <c r="AG5" i="23"/>
  <c r="AG17" i="23"/>
  <c r="H30" i="20"/>
  <c r="AG30" i="20" s="1"/>
  <c r="B5" i="20"/>
  <c r="AG5" i="20" s="1"/>
  <c r="J17" i="20"/>
  <c r="AG17" i="20" s="1"/>
  <c r="C18" i="20"/>
  <c r="F23" i="20"/>
  <c r="K24" i="20"/>
  <c r="AG4" i="20"/>
  <c r="AG9" i="20"/>
  <c r="AG10" i="20"/>
  <c r="AG29" i="20"/>
  <c r="AG24" i="20"/>
  <c r="AG12" i="20"/>
  <c r="AG11" i="20"/>
  <c r="AG27" i="20"/>
  <c r="AG6" i="20"/>
  <c r="AG18" i="20"/>
  <c r="AG23" i="20"/>
  <c r="AE28" i="19"/>
  <c r="AE30" i="19" s="1"/>
  <c r="AD28" i="19"/>
  <c r="AC28" i="19"/>
  <c r="AB28" i="19"/>
  <c r="AB30" i="19" s="1"/>
  <c r="AA28" i="19"/>
  <c r="Z28" i="19"/>
  <c r="Y28" i="19"/>
  <c r="X28" i="19"/>
  <c r="W28" i="19"/>
  <c r="V28" i="19"/>
  <c r="V30" i="19" s="1"/>
  <c r="U28" i="19"/>
  <c r="U30" i="19" s="1"/>
  <c r="T28" i="19"/>
  <c r="T30" i="19" s="1"/>
  <c r="S28" i="19"/>
  <c r="S30" i="19" s="1"/>
  <c r="R28" i="19"/>
  <c r="Q28" i="19"/>
  <c r="P28" i="19"/>
  <c r="P30" i="19" s="1"/>
  <c r="O28" i="19"/>
  <c r="N28" i="19"/>
  <c r="M28" i="19"/>
  <c r="L28" i="19"/>
  <c r="K28" i="19"/>
  <c r="K30" i="19" s="1"/>
  <c r="J28" i="19"/>
  <c r="J30" i="19" s="1"/>
  <c r="I28" i="19"/>
  <c r="I30" i="19" s="1"/>
  <c r="H28" i="19"/>
  <c r="H30" i="19" s="1"/>
  <c r="G28" i="19"/>
  <c r="G30" i="19" s="1"/>
  <c r="F28" i="19"/>
  <c r="E28" i="19"/>
  <c r="D28" i="19"/>
  <c r="C28" i="19"/>
  <c r="B28" i="19"/>
  <c r="AE27" i="19"/>
  <c r="AD27" i="19"/>
  <c r="AD29" i="19" s="1"/>
  <c r="AC27" i="19"/>
  <c r="AC29" i="19" s="1"/>
  <c r="AB27" i="19"/>
  <c r="AB29" i="19" s="1"/>
  <c r="AA27" i="19"/>
  <c r="AA29" i="19" s="1"/>
  <c r="Z27" i="19"/>
  <c r="Z29" i="19" s="1"/>
  <c r="Y27" i="19"/>
  <c r="Y29" i="19" s="1"/>
  <c r="X27" i="19"/>
  <c r="W27" i="19"/>
  <c r="V27" i="19"/>
  <c r="V29" i="19" s="1"/>
  <c r="U27" i="19"/>
  <c r="T27" i="19"/>
  <c r="T29" i="19" s="1"/>
  <c r="S27" i="19"/>
  <c r="R27" i="19"/>
  <c r="R29" i="19" s="1"/>
  <c r="Q27" i="19"/>
  <c r="P27" i="19"/>
  <c r="P29" i="19" s="1"/>
  <c r="O27" i="19"/>
  <c r="O29" i="19" s="1"/>
  <c r="N27" i="19"/>
  <c r="N29" i="19" s="1"/>
  <c r="M27" i="19"/>
  <c r="M29" i="19" s="1"/>
  <c r="L27" i="19"/>
  <c r="K27" i="19"/>
  <c r="J27" i="19"/>
  <c r="J29" i="19" s="1"/>
  <c r="I27" i="19"/>
  <c r="H27" i="19"/>
  <c r="G27" i="19"/>
  <c r="F27" i="19"/>
  <c r="F29" i="19" s="1"/>
  <c r="E27" i="19"/>
  <c r="E29" i="19" s="1"/>
  <c r="D27" i="19"/>
  <c r="D29" i="19" s="1"/>
  <c r="C27" i="19"/>
  <c r="C29" i="19" s="1"/>
  <c r="B27" i="19"/>
  <c r="B29" i="19" s="1"/>
  <c r="AF22" i="19"/>
  <c r="AF24" i="19" s="1"/>
  <c r="AE22" i="19"/>
  <c r="AE24" i="19" s="1"/>
  <c r="AD22" i="19"/>
  <c r="AC22" i="19"/>
  <c r="AC24" i="19" s="1"/>
  <c r="AB22" i="19"/>
  <c r="AA22" i="19"/>
  <c r="Z22" i="19"/>
  <c r="Y22" i="19"/>
  <c r="X22" i="19"/>
  <c r="W22" i="19"/>
  <c r="W24" i="19" s="1"/>
  <c r="V22" i="19"/>
  <c r="V24" i="19" s="1"/>
  <c r="U22" i="19"/>
  <c r="U24" i="19" s="1"/>
  <c r="T22" i="19"/>
  <c r="T24" i="19" s="1"/>
  <c r="S22" i="19"/>
  <c r="S24" i="19" s="1"/>
  <c r="R22" i="19"/>
  <c r="Q22" i="19"/>
  <c r="Q24" i="19" s="1"/>
  <c r="P22" i="19"/>
  <c r="O22" i="19"/>
  <c r="N22" i="19"/>
  <c r="M22" i="19"/>
  <c r="L22" i="19"/>
  <c r="L24" i="19" s="1"/>
  <c r="K22" i="19"/>
  <c r="K24" i="19" s="1"/>
  <c r="J22" i="19"/>
  <c r="J24" i="19" s="1"/>
  <c r="I22" i="19"/>
  <c r="I24" i="19" s="1"/>
  <c r="H22" i="19"/>
  <c r="H24" i="19" s="1"/>
  <c r="G22" i="19"/>
  <c r="G24" i="19" s="1"/>
  <c r="F22" i="19"/>
  <c r="E22" i="19"/>
  <c r="D22" i="19"/>
  <c r="C22" i="19"/>
  <c r="B22" i="19"/>
  <c r="AF21" i="19"/>
  <c r="AE21" i="19"/>
  <c r="AE23" i="19" s="1"/>
  <c r="AD21" i="19"/>
  <c r="AD23" i="19" s="1"/>
  <c r="AC21" i="19"/>
  <c r="AC23" i="19" s="1"/>
  <c r="AB21" i="19"/>
  <c r="AB23" i="19" s="1"/>
  <c r="AA21" i="19"/>
  <c r="AA23" i="19" s="1"/>
  <c r="Z21" i="19"/>
  <c r="Z23" i="19" s="1"/>
  <c r="Y21" i="19"/>
  <c r="Y23" i="19" s="1"/>
  <c r="X21" i="19"/>
  <c r="W21" i="19"/>
  <c r="W23" i="19" s="1"/>
  <c r="V21" i="19"/>
  <c r="U21" i="19"/>
  <c r="T21" i="19"/>
  <c r="S21" i="19"/>
  <c r="S23" i="19" s="1"/>
  <c r="R21" i="19"/>
  <c r="R23" i="19" s="1"/>
  <c r="Q21" i="19"/>
  <c r="Q23" i="19" s="1"/>
  <c r="P21" i="19"/>
  <c r="P23" i="19" s="1"/>
  <c r="O21" i="19"/>
  <c r="O23" i="19" s="1"/>
  <c r="N21" i="19"/>
  <c r="N23" i="19" s="1"/>
  <c r="M21" i="19"/>
  <c r="M23" i="19" s="1"/>
  <c r="L21" i="19"/>
  <c r="L23" i="19" s="1"/>
  <c r="K21" i="19"/>
  <c r="K23" i="19" s="1"/>
  <c r="J21" i="19"/>
  <c r="I21" i="19"/>
  <c r="I23" i="19" s="1"/>
  <c r="H21" i="19"/>
  <c r="G21" i="19"/>
  <c r="F21" i="19"/>
  <c r="E21" i="19"/>
  <c r="E23" i="19" s="1"/>
  <c r="D21" i="19"/>
  <c r="D23" i="19" s="1"/>
  <c r="C21" i="19"/>
  <c r="C23" i="19" s="1"/>
  <c r="B21" i="19"/>
  <c r="B23" i="19" s="1"/>
  <c r="AF16" i="19"/>
  <c r="AF18" i="19" s="1"/>
  <c r="AE16" i="19"/>
  <c r="AE18" i="19" s="1"/>
  <c r="AD16" i="19"/>
  <c r="AD18" i="19" s="1"/>
  <c r="AC16" i="19"/>
  <c r="AB16" i="19"/>
  <c r="AA16" i="19"/>
  <c r="Z16" i="19"/>
  <c r="Y16" i="19"/>
  <c r="Y18" i="19" s="1"/>
  <c r="X16" i="19"/>
  <c r="W16" i="19"/>
  <c r="W18" i="19" s="1"/>
  <c r="V16" i="19"/>
  <c r="V18" i="19" s="1"/>
  <c r="U16" i="19"/>
  <c r="U18" i="19" s="1"/>
  <c r="T16" i="19"/>
  <c r="S16" i="19"/>
  <c r="S18" i="19" s="1"/>
  <c r="R16" i="19"/>
  <c r="R18" i="19" s="1"/>
  <c r="Q16" i="19"/>
  <c r="P16" i="19"/>
  <c r="P18" i="19" s="1"/>
  <c r="O16" i="19"/>
  <c r="N16" i="19"/>
  <c r="N18" i="19" s="1"/>
  <c r="M16" i="19"/>
  <c r="M18" i="19" s="1"/>
  <c r="L16" i="19"/>
  <c r="K16" i="19"/>
  <c r="K18" i="19" s="1"/>
  <c r="J16" i="19"/>
  <c r="J18" i="19" s="1"/>
  <c r="I16" i="19"/>
  <c r="I18" i="19" s="1"/>
  <c r="H16" i="19"/>
  <c r="G16" i="19"/>
  <c r="F16" i="19"/>
  <c r="F18" i="19" s="1"/>
  <c r="E16" i="19"/>
  <c r="D16" i="19"/>
  <c r="D18" i="19" s="1"/>
  <c r="C16" i="19"/>
  <c r="B16" i="19"/>
  <c r="B18" i="19" s="1"/>
  <c r="AF15" i="19"/>
  <c r="AF17" i="19" s="1"/>
  <c r="AE15" i="19"/>
  <c r="AE17" i="19" s="1"/>
  <c r="AD15" i="19"/>
  <c r="AD17" i="19" s="1"/>
  <c r="AC15" i="19"/>
  <c r="AC17" i="19" s="1"/>
  <c r="AB15" i="19"/>
  <c r="AB17" i="19" s="1"/>
  <c r="AA15" i="19"/>
  <c r="AA17" i="19" s="1"/>
  <c r="Z15" i="19"/>
  <c r="Z17" i="19" s="1"/>
  <c r="Y15" i="19"/>
  <c r="Y17" i="19" s="1"/>
  <c r="X15" i="19"/>
  <c r="W15" i="19"/>
  <c r="V15" i="19"/>
  <c r="V17" i="19" s="1"/>
  <c r="U15" i="19"/>
  <c r="U17" i="19" s="1"/>
  <c r="T15" i="19"/>
  <c r="T17" i="19" s="1"/>
  <c r="S15" i="19"/>
  <c r="R15" i="19"/>
  <c r="R17" i="19" s="1"/>
  <c r="Q15" i="19"/>
  <c r="Q17" i="19" s="1"/>
  <c r="P15" i="19"/>
  <c r="P17" i="19" s="1"/>
  <c r="O15" i="19"/>
  <c r="O17" i="19" s="1"/>
  <c r="N15" i="19"/>
  <c r="N17" i="19" s="1"/>
  <c r="M15" i="19"/>
  <c r="M17" i="19" s="1"/>
  <c r="L15" i="19"/>
  <c r="K15" i="19"/>
  <c r="J15" i="19"/>
  <c r="I15" i="19"/>
  <c r="I17" i="19" s="1"/>
  <c r="H15" i="19"/>
  <c r="H17" i="19" s="1"/>
  <c r="G15" i="19"/>
  <c r="F15" i="19"/>
  <c r="F17" i="19" s="1"/>
  <c r="E15" i="19"/>
  <c r="E17" i="19" s="1"/>
  <c r="D15" i="19"/>
  <c r="D17" i="19" s="1"/>
  <c r="C15" i="19"/>
  <c r="B15" i="19"/>
  <c r="B17" i="19" s="1"/>
  <c r="AE10" i="19"/>
  <c r="AE12" i="19" s="1"/>
  <c r="AD10" i="19"/>
  <c r="AC10" i="19"/>
  <c r="AC12" i="19" s="1"/>
  <c r="AB10" i="19"/>
  <c r="AB12" i="19" s="1"/>
  <c r="AA10" i="19"/>
  <c r="AA12" i="19" s="1"/>
  <c r="Z10" i="19"/>
  <c r="Z12" i="19" s="1"/>
  <c r="Y10" i="19"/>
  <c r="Y12" i="19" s="1"/>
  <c r="X10" i="19"/>
  <c r="X12" i="19" s="1"/>
  <c r="W10" i="19"/>
  <c r="W12" i="19" s="1"/>
  <c r="V10" i="19"/>
  <c r="V12" i="19" s="1"/>
  <c r="U10" i="19"/>
  <c r="U12" i="19" s="1"/>
  <c r="T10" i="19"/>
  <c r="T12" i="19" s="1"/>
  <c r="S10" i="19"/>
  <c r="R10" i="19"/>
  <c r="R12" i="19" s="1"/>
  <c r="Q10" i="19"/>
  <c r="Q12" i="19" s="1"/>
  <c r="P10" i="19"/>
  <c r="P12" i="19" s="1"/>
  <c r="O10" i="19"/>
  <c r="O12" i="19" s="1"/>
  <c r="N10" i="19"/>
  <c r="N12" i="19" s="1"/>
  <c r="M10" i="19"/>
  <c r="L10" i="19"/>
  <c r="L12" i="19" s="1"/>
  <c r="K10" i="19"/>
  <c r="K12" i="19" s="1"/>
  <c r="J10" i="19"/>
  <c r="J12" i="19" s="1"/>
  <c r="I10" i="19"/>
  <c r="I12" i="19" s="1"/>
  <c r="H10" i="19"/>
  <c r="H12" i="19" s="1"/>
  <c r="G10" i="19"/>
  <c r="G12" i="19" s="1"/>
  <c r="F10" i="19"/>
  <c r="F12" i="19" s="1"/>
  <c r="E10" i="19"/>
  <c r="E12" i="19" s="1"/>
  <c r="D10" i="19"/>
  <c r="D12" i="19" s="1"/>
  <c r="C10" i="19"/>
  <c r="C12" i="19" s="1"/>
  <c r="B10" i="19"/>
  <c r="B12" i="19" s="1"/>
  <c r="AE9" i="19"/>
  <c r="AD9" i="19"/>
  <c r="AD11" i="19" s="1"/>
  <c r="AC9" i="19"/>
  <c r="AC11" i="19" s="1"/>
  <c r="AB9" i="19"/>
  <c r="AB11" i="19" s="1"/>
  <c r="AA9" i="19"/>
  <c r="AA11" i="19" s="1"/>
  <c r="Z9" i="19"/>
  <c r="Z11" i="19" s="1"/>
  <c r="Y9" i="19"/>
  <c r="Y11" i="19" s="1"/>
  <c r="X9" i="19"/>
  <c r="X11" i="19" s="1"/>
  <c r="W9" i="19"/>
  <c r="W11" i="19" s="1"/>
  <c r="V9" i="19"/>
  <c r="U9" i="19"/>
  <c r="U11" i="19" s="1"/>
  <c r="T9" i="19"/>
  <c r="T11" i="19" s="1"/>
  <c r="S9" i="19"/>
  <c r="S11" i="19" s="1"/>
  <c r="R9" i="19"/>
  <c r="R11" i="19" s="1"/>
  <c r="Q9" i="19"/>
  <c r="Q11" i="19" s="1"/>
  <c r="P9" i="19"/>
  <c r="P11" i="19" s="1"/>
  <c r="O9" i="19"/>
  <c r="O11" i="19" s="1"/>
  <c r="N9" i="19"/>
  <c r="N11" i="19" s="1"/>
  <c r="M9" i="19"/>
  <c r="M11" i="19" s="1"/>
  <c r="L9" i="19"/>
  <c r="L11" i="19" s="1"/>
  <c r="K9" i="19"/>
  <c r="K11" i="19" s="1"/>
  <c r="J9" i="19"/>
  <c r="J11" i="19" s="1"/>
  <c r="I9" i="19"/>
  <c r="I11" i="19" s="1"/>
  <c r="H9" i="19"/>
  <c r="H11" i="19" s="1"/>
  <c r="G9" i="19"/>
  <c r="G11" i="19" s="1"/>
  <c r="F9" i="19"/>
  <c r="F11" i="19" s="1"/>
  <c r="E9" i="19"/>
  <c r="E11" i="19" s="1"/>
  <c r="D9" i="19"/>
  <c r="D11" i="19" s="1"/>
  <c r="C9" i="19"/>
  <c r="C11" i="19" s="1"/>
  <c r="B9" i="19"/>
  <c r="B11" i="19" s="1"/>
  <c r="AF4" i="19"/>
  <c r="AF6" i="19" s="1"/>
  <c r="AE4" i="19"/>
  <c r="AE6" i="19" s="1"/>
  <c r="AD4" i="19"/>
  <c r="AD6" i="19" s="1"/>
  <c r="AC4" i="19"/>
  <c r="AC6" i="19" s="1"/>
  <c r="AB4" i="19"/>
  <c r="AB6" i="19" s="1"/>
  <c r="AA4" i="19"/>
  <c r="AA6" i="19" s="1"/>
  <c r="Z4" i="19"/>
  <c r="Y4" i="19"/>
  <c r="Y6" i="19" s="1"/>
  <c r="X4" i="19"/>
  <c r="X6" i="19" s="1"/>
  <c r="W4" i="19"/>
  <c r="W6" i="19" s="1"/>
  <c r="V4" i="19"/>
  <c r="V6" i="19" s="1"/>
  <c r="U4" i="19"/>
  <c r="U6" i="19" s="1"/>
  <c r="T4" i="19"/>
  <c r="T6" i="19" s="1"/>
  <c r="S4" i="19"/>
  <c r="S6" i="19" s="1"/>
  <c r="R4" i="19"/>
  <c r="R6" i="19" s="1"/>
  <c r="Q4" i="19"/>
  <c r="Q6" i="19" s="1"/>
  <c r="P4" i="19"/>
  <c r="P6" i="19" s="1"/>
  <c r="O4" i="19"/>
  <c r="O6" i="19" s="1"/>
  <c r="N4" i="19"/>
  <c r="M4" i="19"/>
  <c r="M6" i="19" s="1"/>
  <c r="L4" i="19"/>
  <c r="L6" i="19" s="1"/>
  <c r="K4" i="19"/>
  <c r="K6" i="19" s="1"/>
  <c r="J4" i="19"/>
  <c r="J6" i="19" s="1"/>
  <c r="I4" i="19"/>
  <c r="I6" i="19" s="1"/>
  <c r="H4" i="19"/>
  <c r="H6" i="19" s="1"/>
  <c r="G4" i="19"/>
  <c r="G6" i="19" s="1"/>
  <c r="F4" i="19"/>
  <c r="F6" i="19" s="1"/>
  <c r="E4" i="19"/>
  <c r="E6" i="19" s="1"/>
  <c r="D4" i="19"/>
  <c r="D6" i="19" s="1"/>
  <c r="C4" i="19"/>
  <c r="C6" i="19" s="1"/>
  <c r="AF3" i="19"/>
  <c r="AE3" i="19"/>
  <c r="AE5" i="19" s="1"/>
  <c r="AD3" i="19"/>
  <c r="AD5" i="19" s="1"/>
  <c r="AC3" i="19"/>
  <c r="AC5" i="19" s="1"/>
  <c r="AB3" i="19"/>
  <c r="AB5" i="19" s="1"/>
  <c r="AA3" i="19"/>
  <c r="AA5" i="19" s="1"/>
  <c r="Z3" i="19"/>
  <c r="Z5" i="19" s="1"/>
  <c r="Y3" i="19"/>
  <c r="Y5" i="19" s="1"/>
  <c r="X3" i="19"/>
  <c r="X5" i="19" s="1"/>
  <c r="W3" i="19"/>
  <c r="W5" i="19" s="1"/>
  <c r="V3" i="19"/>
  <c r="V5" i="19" s="1"/>
  <c r="U3" i="19"/>
  <c r="U5" i="19" s="1"/>
  <c r="T3" i="19"/>
  <c r="T5" i="19" s="1"/>
  <c r="S3" i="19"/>
  <c r="S5" i="19" s="1"/>
  <c r="R3" i="19"/>
  <c r="R5" i="19" s="1"/>
  <c r="Q3" i="19"/>
  <c r="Q5" i="19" s="1"/>
  <c r="P3" i="19"/>
  <c r="P5" i="19" s="1"/>
  <c r="O3" i="19"/>
  <c r="O5" i="19" s="1"/>
  <c r="N3" i="19"/>
  <c r="N5" i="19" s="1"/>
  <c r="M3" i="19"/>
  <c r="M5" i="19" s="1"/>
  <c r="L3" i="19"/>
  <c r="L5" i="19" s="1"/>
  <c r="K3" i="19"/>
  <c r="K5" i="19" s="1"/>
  <c r="J3" i="19"/>
  <c r="J5" i="19" s="1"/>
  <c r="I3" i="19"/>
  <c r="I5" i="19" s="1"/>
  <c r="H3" i="19"/>
  <c r="H5" i="19" s="1"/>
  <c r="G3" i="19"/>
  <c r="G5" i="19" s="1"/>
  <c r="F3" i="19"/>
  <c r="F5" i="19" s="1"/>
  <c r="E3" i="19"/>
  <c r="E5" i="19" s="1"/>
  <c r="D3" i="19"/>
  <c r="D5" i="19" s="1"/>
  <c r="C3" i="19"/>
  <c r="C5" i="19" s="1"/>
  <c r="B3" i="19"/>
  <c r="B4" i="19"/>
  <c r="B6" i="19" s="1"/>
  <c r="AD30" i="19"/>
  <c r="AC30" i="19"/>
  <c r="AA30" i="19"/>
  <c r="Z30" i="19"/>
  <c r="Y30" i="19"/>
  <c r="X30" i="19"/>
  <c r="W30" i="19"/>
  <c r="R30" i="19"/>
  <c r="Q30" i="19"/>
  <c r="O30" i="19"/>
  <c r="N30" i="19"/>
  <c r="M30" i="19"/>
  <c r="L30" i="19"/>
  <c r="F30" i="19"/>
  <c r="E30" i="19"/>
  <c r="D30" i="19"/>
  <c r="C30" i="19"/>
  <c r="B30" i="19"/>
  <c r="AE29" i="19"/>
  <c r="X29" i="19"/>
  <c r="W29" i="19"/>
  <c r="U29" i="19"/>
  <c r="S29" i="19"/>
  <c r="Q29" i="19"/>
  <c r="L29" i="19"/>
  <c r="K29" i="19"/>
  <c r="I29" i="19"/>
  <c r="H29" i="19"/>
  <c r="G29" i="19"/>
  <c r="AD24" i="19"/>
  <c r="AB24" i="19"/>
  <c r="AA24" i="19"/>
  <c r="Z24" i="19"/>
  <c r="Y24" i="19"/>
  <c r="X24" i="19"/>
  <c r="R24" i="19"/>
  <c r="P24" i="19"/>
  <c r="O24" i="19"/>
  <c r="N24" i="19"/>
  <c r="M24" i="19"/>
  <c r="F24" i="19"/>
  <c r="E24" i="19"/>
  <c r="D24" i="19"/>
  <c r="C24" i="19"/>
  <c r="B24" i="19"/>
  <c r="AF23" i="19"/>
  <c r="X23" i="19"/>
  <c r="V23" i="19"/>
  <c r="U23" i="19"/>
  <c r="T23" i="19"/>
  <c r="J23" i="19"/>
  <c r="H23" i="19"/>
  <c r="G23" i="19"/>
  <c r="F23" i="19"/>
  <c r="AC18" i="19"/>
  <c r="AB18" i="19"/>
  <c r="AA18" i="19"/>
  <c r="Z18" i="19"/>
  <c r="X18" i="19"/>
  <c r="T18" i="19"/>
  <c r="Q18" i="19"/>
  <c r="O18" i="19"/>
  <c r="L18" i="19"/>
  <c r="H18" i="19"/>
  <c r="G18" i="19"/>
  <c r="E18" i="19"/>
  <c r="C18" i="19"/>
  <c r="X17" i="19"/>
  <c r="W17" i="19"/>
  <c r="S17" i="19"/>
  <c r="L17" i="19"/>
  <c r="K17" i="19"/>
  <c r="J17" i="19"/>
  <c r="G17" i="19"/>
  <c r="C17" i="19"/>
  <c r="AD12" i="19"/>
  <c r="S12" i="19"/>
  <c r="M12" i="19"/>
  <c r="AE11" i="19"/>
  <c r="V11" i="19"/>
  <c r="Z6" i="19"/>
  <c r="N6" i="19"/>
  <c r="AF5" i="19"/>
  <c r="U12" i="7"/>
  <c r="T12" i="7"/>
  <c r="S12" i="7"/>
  <c r="R12" i="7"/>
  <c r="Q12" i="7"/>
  <c r="P12" i="7"/>
  <c r="O12" i="7"/>
  <c r="N12" i="7"/>
  <c r="M12" i="7"/>
  <c r="L12" i="7"/>
  <c r="K12" i="7"/>
  <c r="J12" i="7"/>
  <c r="I12" i="7"/>
  <c r="H12" i="7"/>
  <c r="G12" i="7"/>
  <c r="F12" i="7"/>
  <c r="E12" i="7"/>
  <c r="D12" i="7"/>
  <c r="C12" i="7"/>
  <c r="B12" i="7"/>
  <c r="AE28" i="17"/>
  <c r="AD28" i="17"/>
  <c r="AC28" i="17"/>
  <c r="AB28" i="17"/>
  <c r="AA28" i="17"/>
  <c r="Z28" i="17"/>
  <c r="Y28" i="17"/>
  <c r="X28" i="17"/>
  <c r="W28" i="17"/>
  <c r="V28" i="17"/>
  <c r="U28" i="17"/>
  <c r="T28" i="17"/>
  <c r="S28" i="17"/>
  <c r="S30" i="17" s="1"/>
  <c r="R28" i="17"/>
  <c r="Q28" i="17"/>
  <c r="P28" i="17"/>
  <c r="O28" i="17"/>
  <c r="N28" i="17"/>
  <c r="M28" i="17"/>
  <c r="L28" i="17"/>
  <c r="L30" i="17" s="1"/>
  <c r="K28" i="17"/>
  <c r="K30" i="17" s="1"/>
  <c r="J28" i="17"/>
  <c r="I28" i="17"/>
  <c r="I30" i="17" s="1"/>
  <c r="H28" i="17"/>
  <c r="G28" i="17"/>
  <c r="G30" i="17" s="1"/>
  <c r="F28" i="17"/>
  <c r="E28" i="17"/>
  <c r="D28" i="17"/>
  <c r="C28" i="17"/>
  <c r="B28" i="17"/>
  <c r="AE27" i="17"/>
  <c r="AD27" i="17"/>
  <c r="AD29" i="17" s="1"/>
  <c r="AC27" i="17"/>
  <c r="AB27" i="17"/>
  <c r="AB29" i="17" s="1"/>
  <c r="AA27" i="17"/>
  <c r="Z27" i="17"/>
  <c r="Y27" i="17"/>
  <c r="Y29" i="17" s="1"/>
  <c r="X27" i="17"/>
  <c r="W27" i="17"/>
  <c r="V27" i="17"/>
  <c r="U27" i="17"/>
  <c r="T27" i="17"/>
  <c r="S27" i="17"/>
  <c r="R27" i="17"/>
  <c r="R29" i="17" s="1"/>
  <c r="Q27" i="17"/>
  <c r="P27" i="17"/>
  <c r="P29" i="17" s="1"/>
  <c r="O27" i="17"/>
  <c r="O29" i="17" s="1"/>
  <c r="N27" i="17"/>
  <c r="N29" i="17" s="1"/>
  <c r="M27" i="17"/>
  <c r="M29" i="17" s="1"/>
  <c r="L27" i="17"/>
  <c r="K27" i="17"/>
  <c r="J27" i="17"/>
  <c r="I27" i="17"/>
  <c r="H27" i="17"/>
  <c r="G27" i="17"/>
  <c r="F27" i="17"/>
  <c r="F29" i="17" s="1"/>
  <c r="E27" i="17"/>
  <c r="D27" i="17"/>
  <c r="D29" i="17" s="1"/>
  <c r="C27" i="17"/>
  <c r="C29" i="17" s="1"/>
  <c r="B27" i="17"/>
  <c r="B29" i="17" s="1"/>
  <c r="AF22" i="17"/>
  <c r="AE22" i="17"/>
  <c r="AD22" i="17"/>
  <c r="AC22" i="17"/>
  <c r="AB22" i="17"/>
  <c r="AB24" i="17" s="1"/>
  <c r="AA22" i="17"/>
  <c r="Z22" i="17"/>
  <c r="Y22" i="17"/>
  <c r="X22" i="17"/>
  <c r="W22" i="17"/>
  <c r="W24" i="17" s="1"/>
  <c r="V22" i="17"/>
  <c r="U22" i="17"/>
  <c r="T22" i="17"/>
  <c r="S22" i="17"/>
  <c r="R22" i="17"/>
  <c r="Q22" i="17"/>
  <c r="P22" i="17"/>
  <c r="O22" i="17"/>
  <c r="N22" i="17"/>
  <c r="M22" i="17"/>
  <c r="L22" i="17"/>
  <c r="K22" i="17"/>
  <c r="J22" i="17"/>
  <c r="I22" i="17"/>
  <c r="H22" i="17"/>
  <c r="G22" i="17"/>
  <c r="F22" i="17"/>
  <c r="E22" i="17"/>
  <c r="D22" i="17"/>
  <c r="AG22" i="17" s="1"/>
  <c r="C22" i="17"/>
  <c r="B22" i="17"/>
  <c r="AF21" i="17"/>
  <c r="AF23" i="17" s="1"/>
  <c r="AE21" i="17"/>
  <c r="AE23" i="17" s="1"/>
  <c r="AD21" i="17"/>
  <c r="AD23" i="17" s="1"/>
  <c r="AC21" i="17"/>
  <c r="AB21" i="17"/>
  <c r="AB23" i="17" s="1"/>
  <c r="AA21" i="17"/>
  <c r="AA23" i="17" s="1"/>
  <c r="Z21" i="17"/>
  <c r="Y21" i="17"/>
  <c r="X21" i="17"/>
  <c r="W21" i="17"/>
  <c r="V21" i="17"/>
  <c r="U21" i="17"/>
  <c r="T21" i="17"/>
  <c r="T23" i="17" s="1"/>
  <c r="S21" i="17"/>
  <c r="S23" i="17" s="1"/>
  <c r="R21" i="17"/>
  <c r="R23" i="17" s="1"/>
  <c r="Q21" i="17"/>
  <c r="P21" i="17"/>
  <c r="P23" i="17" s="1"/>
  <c r="O21" i="17"/>
  <c r="N21" i="17"/>
  <c r="N23" i="17" s="1"/>
  <c r="M21" i="17"/>
  <c r="M23" i="17" s="1"/>
  <c r="L21" i="17"/>
  <c r="L23" i="17" s="1"/>
  <c r="K21" i="17"/>
  <c r="J21" i="17"/>
  <c r="I21" i="17"/>
  <c r="H21" i="17"/>
  <c r="G21" i="17"/>
  <c r="G23" i="17" s="1"/>
  <c r="F21" i="17"/>
  <c r="F23" i="17" s="1"/>
  <c r="E21" i="17"/>
  <c r="D21" i="17"/>
  <c r="D23" i="17" s="1"/>
  <c r="C21" i="17"/>
  <c r="C23" i="17" s="1"/>
  <c r="B21" i="17"/>
  <c r="AG21" i="17" s="1"/>
  <c r="AF16" i="17"/>
  <c r="AE16" i="17"/>
  <c r="AD16" i="17"/>
  <c r="AC16" i="17"/>
  <c r="AB16" i="17"/>
  <c r="AA16" i="17"/>
  <c r="Z16" i="17"/>
  <c r="Y16" i="17"/>
  <c r="X16" i="17"/>
  <c r="W16" i="17"/>
  <c r="W18" i="17" s="1"/>
  <c r="V16" i="17"/>
  <c r="V18" i="17" s="1"/>
  <c r="U16" i="17"/>
  <c r="U18" i="17" s="1"/>
  <c r="T16" i="17"/>
  <c r="S16" i="17"/>
  <c r="R16" i="17"/>
  <c r="Q16" i="17"/>
  <c r="P16" i="17"/>
  <c r="O16" i="17"/>
  <c r="N16" i="17"/>
  <c r="M16" i="17"/>
  <c r="L16" i="17"/>
  <c r="K16" i="17"/>
  <c r="K18" i="17" s="1"/>
  <c r="J16" i="17"/>
  <c r="J18" i="17" s="1"/>
  <c r="I16" i="17"/>
  <c r="I18" i="17" s="1"/>
  <c r="H16" i="17"/>
  <c r="G16" i="17"/>
  <c r="F16" i="17"/>
  <c r="E16" i="17"/>
  <c r="D16" i="17"/>
  <c r="C16" i="17"/>
  <c r="B16" i="17"/>
  <c r="AF15" i="17"/>
  <c r="AE15" i="17"/>
  <c r="AD15" i="17"/>
  <c r="AD17" i="17" s="1"/>
  <c r="AC15" i="17"/>
  <c r="AC17" i="17" s="1"/>
  <c r="AB15" i="17"/>
  <c r="AB17" i="17" s="1"/>
  <c r="AA15" i="17"/>
  <c r="Z15" i="17"/>
  <c r="Y15" i="17"/>
  <c r="X15" i="17"/>
  <c r="W15" i="17"/>
  <c r="V15" i="17"/>
  <c r="U15" i="17"/>
  <c r="T15" i="17"/>
  <c r="S15" i="17"/>
  <c r="R15" i="17"/>
  <c r="Q15" i="17"/>
  <c r="Q17" i="17" s="1"/>
  <c r="P15" i="17"/>
  <c r="P17" i="17" s="1"/>
  <c r="O15" i="17"/>
  <c r="N15" i="17"/>
  <c r="M15" i="17"/>
  <c r="L15" i="17"/>
  <c r="K15" i="17"/>
  <c r="J15" i="17"/>
  <c r="I15" i="17"/>
  <c r="H15" i="17"/>
  <c r="G15" i="17"/>
  <c r="F15" i="17"/>
  <c r="E15" i="17"/>
  <c r="D15" i="17"/>
  <c r="D17" i="17" s="1"/>
  <c r="C15" i="17"/>
  <c r="B15" i="17"/>
  <c r="AG15" i="17" s="1"/>
  <c r="AE10" i="17"/>
  <c r="AD10" i="17"/>
  <c r="AC10" i="17"/>
  <c r="AB10" i="17"/>
  <c r="AA10" i="17"/>
  <c r="Z10" i="17"/>
  <c r="Y10" i="17"/>
  <c r="X10" i="17"/>
  <c r="W10" i="17"/>
  <c r="V10" i="17"/>
  <c r="U10" i="17"/>
  <c r="U12" i="17" s="1"/>
  <c r="T10" i="17"/>
  <c r="T12" i="17" s="1"/>
  <c r="S10" i="17"/>
  <c r="R10" i="17"/>
  <c r="Q10" i="17"/>
  <c r="P10" i="17"/>
  <c r="O10" i="17"/>
  <c r="N10" i="17"/>
  <c r="M10" i="17"/>
  <c r="L10" i="17"/>
  <c r="K10" i="17"/>
  <c r="J10" i="17"/>
  <c r="I10" i="17"/>
  <c r="I12" i="17" s="1"/>
  <c r="H10" i="17"/>
  <c r="H12" i="17" s="1"/>
  <c r="G10" i="17"/>
  <c r="F10" i="17"/>
  <c r="F12" i="17" s="1"/>
  <c r="E10" i="17"/>
  <c r="E12" i="17" s="1"/>
  <c r="D10" i="17"/>
  <c r="D12" i="17" s="1"/>
  <c r="C10" i="17"/>
  <c r="B10" i="17"/>
  <c r="AE9" i="17"/>
  <c r="AD9" i="17"/>
  <c r="AC9" i="17"/>
  <c r="AB9" i="17"/>
  <c r="AA9" i="17"/>
  <c r="AA11" i="17" s="1"/>
  <c r="Z9" i="17"/>
  <c r="Z11" i="17" s="1"/>
  <c r="Y9" i="17"/>
  <c r="Y11" i="17" s="1"/>
  <c r="X9" i="17"/>
  <c r="X11" i="17" s="1"/>
  <c r="W9" i="17"/>
  <c r="W11" i="17" s="1"/>
  <c r="V9" i="17"/>
  <c r="U9" i="17"/>
  <c r="T9" i="17"/>
  <c r="S9" i="17"/>
  <c r="R9" i="17"/>
  <c r="Q9" i="17"/>
  <c r="P9" i="17"/>
  <c r="O9" i="17"/>
  <c r="O11" i="17" s="1"/>
  <c r="N9" i="17"/>
  <c r="N11" i="17" s="1"/>
  <c r="M9" i="17"/>
  <c r="M11" i="17" s="1"/>
  <c r="L9" i="17"/>
  <c r="L11" i="17" s="1"/>
  <c r="K9" i="17"/>
  <c r="K11" i="17" s="1"/>
  <c r="J9" i="17"/>
  <c r="I9" i="17"/>
  <c r="H9" i="17"/>
  <c r="G9" i="17"/>
  <c r="F9" i="17"/>
  <c r="E9" i="17"/>
  <c r="D9" i="17"/>
  <c r="C9" i="17"/>
  <c r="C11" i="17" s="1"/>
  <c r="B9" i="17"/>
  <c r="AG9" i="17" s="1"/>
  <c r="AF4" i="17"/>
  <c r="AE4" i="17"/>
  <c r="AD4" i="17"/>
  <c r="AC4" i="17"/>
  <c r="AC6" i="17" s="1"/>
  <c r="AB4" i="17"/>
  <c r="AB6" i="17" s="1"/>
  <c r="AA4" i="17"/>
  <c r="Z4" i="17"/>
  <c r="Y4" i="17"/>
  <c r="X4" i="17"/>
  <c r="W4" i="17"/>
  <c r="W6" i="17" s="1"/>
  <c r="V4" i="17"/>
  <c r="U4" i="17"/>
  <c r="T4" i="17"/>
  <c r="S4" i="17"/>
  <c r="R4" i="17"/>
  <c r="R6" i="17" s="1"/>
  <c r="Q4" i="17"/>
  <c r="Q6" i="17" s="1"/>
  <c r="P4" i="17"/>
  <c r="P6" i="17" s="1"/>
  <c r="O4" i="17"/>
  <c r="N4" i="17"/>
  <c r="M4" i="17"/>
  <c r="L4" i="17"/>
  <c r="K4" i="17"/>
  <c r="K6" i="17" s="1"/>
  <c r="J4" i="17"/>
  <c r="I4" i="17"/>
  <c r="I6" i="17" s="1"/>
  <c r="H4" i="17"/>
  <c r="G4" i="17"/>
  <c r="F4" i="17"/>
  <c r="E4" i="17"/>
  <c r="E6" i="17" s="1"/>
  <c r="D4" i="17"/>
  <c r="D6" i="17" s="1"/>
  <c r="C4" i="17"/>
  <c r="AF3" i="17"/>
  <c r="AE3" i="17"/>
  <c r="AD3" i="17"/>
  <c r="AC3" i="17"/>
  <c r="AC5" i="17" s="1"/>
  <c r="AB3" i="17"/>
  <c r="AA3" i="17"/>
  <c r="AA5" i="17" s="1"/>
  <c r="Z3" i="17"/>
  <c r="Y3" i="17"/>
  <c r="X3" i="17"/>
  <c r="X5" i="17" s="1"/>
  <c r="W3" i="17"/>
  <c r="W5" i="17" s="1"/>
  <c r="V3" i="17"/>
  <c r="V5" i="17" s="1"/>
  <c r="U3" i="17"/>
  <c r="T3" i="17"/>
  <c r="S3" i="17"/>
  <c r="R3" i="17"/>
  <c r="Q3" i="17"/>
  <c r="Q5" i="17" s="1"/>
  <c r="P3" i="17"/>
  <c r="O3" i="17"/>
  <c r="O5" i="17" s="1"/>
  <c r="N3" i="17"/>
  <c r="M3" i="17"/>
  <c r="L3" i="17"/>
  <c r="L5" i="17" s="1"/>
  <c r="K3" i="17"/>
  <c r="J3" i="17"/>
  <c r="J5" i="17" s="1"/>
  <c r="I3" i="17"/>
  <c r="H3" i="17"/>
  <c r="G3" i="17"/>
  <c r="F3" i="17"/>
  <c r="E3" i="17"/>
  <c r="D3" i="17"/>
  <c r="C3" i="17"/>
  <c r="B4" i="17"/>
  <c r="B6" i="17" s="1"/>
  <c r="B3" i="17"/>
  <c r="B5" i="17" s="1"/>
  <c r="AE30" i="17"/>
  <c r="AD30" i="17"/>
  <c r="AC30" i="17"/>
  <c r="AB30" i="17"/>
  <c r="AA30" i="17"/>
  <c r="Z30" i="17"/>
  <c r="Y30" i="17"/>
  <c r="X30" i="17"/>
  <c r="W30" i="17"/>
  <c r="V30" i="17"/>
  <c r="U30" i="17"/>
  <c r="T30" i="17"/>
  <c r="R30" i="17"/>
  <c r="Q30" i="17"/>
  <c r="P30" i="17"/>
  <c r="O30" i="17"/>
  <c r="N30" i="17"/>
  <c r="M30" i="17"/>
  <c r="J30" i="17"/>
  <c r="H30" i="17"/>
  <c r="F30" i="17"/>
  <c r="E30" i="17"/>
  <c r="D30" i="17"/>
  <c r="C30" i="17"/>
  <c r="B30" i="17"/>
  <c r="AE29" i="17"/>
  <c r="AC29" i="17"/>
  <c r="AA29" i="17"/>
  <c r="Z29" i="17"/>
  <c r="X29" i="17"/>
  <c r="W29" i="17"/>
  <c r="V29" i="17"/>
  <c r="U29" i="17"/>
  <c r="T29" i="17"/>
  <c r="S29" i="17"/>
  <c r="Q29" i="17"/>
  <c r="L29" i="17"/>
  <c r="K29" i="17"/>
  <c r="J29" i="17"/>
  <c r="I29" i="17"/>
  <c r="H29" i="17"/>
  <c r="G29" i="17"/>
  <c r="E29" i="17"/>
  <c r="U24" i="17"/>
  <c r="I24" i="17"/>
  <c r="AF24" i="17"/>
  <c r="AE24" i="17"/>
  <c r="AD24" i="17"/>
  <c r="AC24" i="17"/>
  <c r="AA24" i="17"/>
  <c r="Z24" i="17"/>
  <c r="Y24" i="17"/>
  <c r="X24" i="17"/>
  <c r="V24" i="17"/>
  <c r="T24" i="17"/>
  <c r="S24" i="17"/>
  <c r="R24" i="17"/>
  <c r="Q24" i="17"/>
  <c r="P24" i="17"/>
  <c r="O24" i="17"/>
  <c r="N24" i="17"/>
  <c r="M24" i="17"/>
  <c r="L24" i="17"/>
  <c r="K24" i="17"/>
  <c r="J24" i="17"/>
  <c r="H24" i="17"/>
  <c r="G24" i="17"/>
  <c r="F24" i="17"/>
  <c r="E24" i="17"/>
  <c r="D24" i="17"/>
  <c r="C24" i="17"/>
  <c r="B24" i="17"/>
  <c r="AC23" i="17"/>
  <c r="Z23" i="17"/>
  <c r="Y23" i="17"/>
  <c r="X23" i="17"/>
  <c r="W23" i="17"/>
  <c r="V23" i="17"/>
  <c r="U23" i="17"/>
  <c r="Q23" i="17"/>
  <c r="O23" i="17"/>
  <c r="K23" i="17"/>
  <c r="J23" i="17"/>
  <c r="I23" i="17"/>
  <c r="H23" i="17"/>
  <c r="E23" i="17"/>
  <c r="Y18" i="17"/>
  <c r="M18" i="17"/>
  <c r="AF17" i="17"/>
  <c r="T17" i="17"/>
  <c r="H17" i="17"/>
  <c r="AF18" i="17"/>
  <c r="AE18" i="17"/>
  <c r="AD18" i="17"/>
  <c r="AC18" i="17"/>
  <c r="AB18" i="17"/>
  <c r="AA18" i="17"/>
  <c r="Z18" i="17"/>
  <c r="X18" i="17"/>
  <c r="T18" i="17"/>
  <c r="S18" i="17"/>
  <c r="R18" i="17"/>
  <c r="Q18" i="17"/>
  <c r="P18" i="17"/>
  <c r="O18" i="17"/>
  <c r="N18" i="17"/>
  <c r="L18" i="17"/>
  <c r="H18" i="17"/>
  <c r="G18" i="17"/>
  <c r="F18" i="17"/>
  <c r="E18" i="17"/>
  <c r="D18" i="17"/>
  <c r="C18" i="17"/>
  <c r="B18" i="17"/>
  <c r="AE17" i="17"/>
  <c r="AA17" i="17"/>
  <c r="Z17" i="17"/>
  <c r="Y17" i="17"/>
  <c r="X17" i="17"/>
  <c r="W17" i="17"/>
  <c r="V17" i="17"/>
  <c r="U17" i="17"/>
  <c r="S17" i="17"/>
  <c r="R17" i="17"/>
  <c r="O17" i="17"/>
  <c r="N17" i="17"/>
  <c r="M17" i="17"/>
  <c r="L17" i="17"/>
  <c r="K17" i="17"/>
  <c r="J17" i="17"/>
  <c r="I17" i="17"/>
  <c r="G17" i="17"/>
  <c r="F17" i="17"/>
  <c r="E17" i="17"/>
  <c r="C17" i="17"/>
  <c r="AE12" i="17"/>
  <c r="AD12" i="17"/>
  <c r="AC12" i="17"/>
  <c r="AB12" i="17"/>
  <c r="AA12" i="17"/>
  <c r="Z12" i="17"/>
  <c r="Y12" i="17"/>
  <c r="X12" i="17"/>
  <c r="W12" i="17"/>
  <c r="V12" i="17"/>
  <c r="S12" i="17"/>
  <c r="R12" i="17"/>
  <c r="Q12" i="17"/>
  <c r="P12" i="17"/>
  <c r="O12" i="17"/>
  <c r="N12" i="17"/>
  <c r="M12" i="17"/>
  <c r="L12" i="17"/>
  <c r="K12" i="17"/>
  <c r="J12" i="17"/>
  <c r="G12" i="17"/>
  <c r="C12" i="17"/>
  <c r="B12" i="17"/>
  <c r="AE11" i="17"/>
  <c r="AD11" i="17"/>
  <c r="AC11" i="17"/>
  <c r="AB11" i="17"/>
  <c r="V11" i="17"/>
  <c r="U11" i="17"/>
  <c r="T11" i="17"/>
  <c r="S11" i="17"/>
  <c r="R11" i="17"/>
  <c r="Q11" i="17"/>
  <c r="P11" i="17"/>
  <c r="J11" i="17"/>
  <c r="I11" i="17"/>
  <c r="H11" i="17"/>
  <c r="G11" i="17"/>
  <c r="F11" i="17"/>
  <c r="E11" i="17"/>
  <c r="D11" i="17"/>
  <c r="Z6" i="17"/>
  <c r="Y6" i="17"/>
  <c r="N6" i="17"/>
  <c r="M6" i="17"/>
  <c r="AF5" i="17"/>
  <c r="U5" i="17"/>
  <c r="T5" i="17"/>
  <c r="K5" i="17"/>
  <c r="I5" i="17"/>
  <c r="H5" i="17"/>
  <c r="AF6" i="17"/>
  <c r="AE6" i="17"/>
  <c r="AD6" i="17"/>
  <c r="AA6" i="17"/>
  <c r="X6" i="17"/>
  <c r="V6" i="17"/>
  <c r="U6" i="17"/>
  <c r="T6" i="17"/>
  <c r="S6" i="17"/>
  <c r="O6" i="17"/>
  <c r="L6" i="17"/>
  <c r="J6" i="17"/>
  <c r="H6" i="17"/>
  <c r="G6" i="17"/>
  <c r="F6" i="17"/>
  <c r="C6" i="17"/>
  <c r="AE5" i="17"/>
  <c r="AD5" i="17"/>
  <c r="AB5" i="17"/>
  <c r="Z5" i="17"/>
  <c r="Y5" i="17"/>
  <c r="S5" i="17"/>
  <c r="R5" i="17"/>
  <c r="P5" i="17"/>
  <c r="N5" i="17"/>
  <c r="M5" i="17"/>
  <c r="G5" i="17"/>
  <c r="F5" i="17"/>
  <c r="E5" i="17"/>
  <c r="D5" i="17"/>
  <c r="C5" i="17"/>
  <c r="AG28" i="17"/>
  <c r="AG9" i="19" l="1"/>
  <c r="F15" i="7" s="1"/>
  <c r="AG21" i="19"/>
  <c r="N15" i="7" s="1"/>
  <c r="AG16" i="19"/>
  <c r="K15" i="7" s="1"/>
  <c r="AG22" i="19"/>
  <c r="O15" i="7" s="1"/>
  <c r="AG3" i="19"/>
  <c r="B15" i="7" s="1"/>
  <c r="AG15" i="19"/>
  <c r="J15" i="7" s="1"/>
  <c r="B5" i="19"/>
  <c r="AG5" i="19" s="1"/>
  <c r="D15" i="7" s="1"/>
  <c r="AG4" i="19"/>
  <c r="C15" i="7" s="1"/>
  <c r="AG29" i="19"/>
  <c r="T15" i="7" s="1"/>
  <c r="AG12" i="19"/>
  <c r="I15" i="7" s="1"/>
  <c r="AG30" i="19"/>
  <c r="U15" i="7" s="1"/>
  <c r="AG24" i="19"/>
  <c r="Q15" i="7" s="1"/>
  <c r="AG17" i="19"/>
  <c r="L15" i="7" s="1"/>
  <c r="AG10" i="19"/>
  <c r="G15" i="7" s="1"/>
  <c r="AG11" i="19"/>
  <c r="H15" i="7" s="1"/>
  <c r="AG27" i="19"/>
  <c r="R15" i="7" s="1"/>
  <c r="AG6" i="19"/>
  <c r="E15" i="7" s="1"/>
  <c r="AG18" i="19"/>
  <c r="M15" i="7" s="1"/>
  <c r="AG23" i="19"/>
  <c r="P15" i="7" s="1"/>
  <c r="AG28" i="19"/>
  <c r="S15" i="7" s="1"/>
  <c r="B23" i="17"/>
  <c r="AG23" i="17" s="1"/>
  <c r="AG16" i="17"/>
  <c r="AG4" i="17"/>
  <c r="AG3" i="17"/>
  <c r="B11" i="17"/>
  <c r="AG11" i="17" s="1"/>
  <c r="B17" i="17"/>
  <c r="AG17" i="17" s="1"/>
  <c r="AG29" i="17"/>
  <c r="AG12" i="17"/>
  <c r="AG24" i="17"/>
  <c r="AG10" i="17"/>
  <c r="AG27" i="17"/>
  <c r="AG6" i="17"/>
  <c r="AG18" i="17"/>
  <c r="AG30" i="17"/>
  <c r="AG5" i="17"/>
  <c r="S14" i="7"/>
  <c r="R14" i="7"/>
  <c r="O14" i="7"/>
  <c r="N14" i="7"/>
  <c r="K14" i="7"/>
  <c r="J14" i="7"/>
  <c r="G14" i="7"/>
  <c r="F14" i="7"/>
  <c r="C14" i="7"/>
  <c r="B14" i="7"/>
  <c r="AE28" i="15"/>
  <c r="AE30" i="15" s="1"/>
  <c r="AD28" i="15"/>
  <c r="AD30" i="15" s="1"/>
  <c r="AC28" i="15"/>
  <c r="AC30" i="15" s="1"/>
  <c r="AB28" i="15"/>
  <c r="AB30" i="15" s="1"/>
  <c r="AA28" i="15"/>
  <c r="AA30" i="15" s="1"/>
  <c r="Z28" i="15"/>
  <c r="Z30" i="15" s="1"/>
  <c r="Y28" i="15"/>
  <c r="Y30" i="15" s="1"/>
  <c r="X28" i="15"/>
  <c r="X30" i="15" s="1"/>
  <c r="W28" i="15"/>
  <c r="W30" i="15" s="1"/>
  <c r="V28" i="15"/>
  <c r="V30" i="15" s="1"/>
  <c r="U28" i="15"/>
  <c r="U30" i="15" s="1"/>
  <c r="T28" i="15"/>
  <c r="T30" i="15" s="1"/>
  <c r="S28" i="15"/>
  <c r="S30" i="15" s="1"/>
  <c r="R28" i="15"/>
  <c r="R30" i="15" s="1"/>
  <c r="Q28" i="15"/>
  <c r="Q30" i="15" s="1"/>
  <c r="P28" i="15"/>
  <c r="P30" i="15" s="1"/>
  <c r="O28" i="15"/>
  <c r="O30" i="15" s="1"/>
  <c r="N28" i="15"/>
  <c r="N30" i="15" s="1"/>
  <c r="M28" i="15"/>
  <c r="M30" i="15" s="1"/>
  <c r="L28" i="15"/>
  <c r="L30" i="15" s="1"/>
  <c r="K28" i="15"/>
  <c r="K30" i="15" s="1"/>
  <c r="J28" i="15"/>
  <c r="J30" i="15" s="1"/>
  <c r="I28" i="15"/>
  <c r="I30" i="15" s="1"/>
  <c r="H28" i="15"/>
  <c r="AG28" i="15" s="1"/>
  <c r="G28" i="15"/>
  <c r="G30" i="15" s="1"/>
  <c r="F28" i="15"/>
  <c r="F30" i="15" s="1"/>
  <c r="E28" i="15"/>
  <c r="E30" i="15" s="1"/>
  <c r="D28" i="15"/>
  <c r="D30" i="15" s="1"/>
  <c r="C28" i="15"/>
  <c r="C30" i="15" s="1"/>
  <c r="B28" i="15"/>
  <c r="B30" i="15" s="1"/>
  <c r="AE27" i="15"/>
  <c r="AE29" i="15" s="1"/>
  <c r="AD27" i="15"/>
  <c r="AD29" i="15" s="1"/>
  <c r="AC27" i="15"/>
  <c r="AC29" i="15" s="1"/>
  <c r="AB27" i="15"/>
  <c r="AB29" i="15" s="1"/>
  <c r="AA27" i="15"/>
  <c r="AA29" i="15" s="1"/>
  <c r="Z27" i="15"/>
  <c r="Z29" i="15" s="1"/>
  <c r="Y27" i="15"/>
  <c r="Y29" i="15" s="1"/>
  <c r="X27" i="15"/>
  <c r="X29" i="15" s="1"/>
  <c r="W27" i="15"/>
  <c r="W29" i="15" s="1"/>
  <c r="V27" i="15"/>
  <c r="V29" i="15" s="1"/>
  <c r="U27" i="15"/>
  <c r="U29" i="15" s="1"/>
  <c r="T27" i="15"/>
  <c r="T29" i="15" s="1"/>
  <c r="S27" i="15"/>
  <c r="S29" i="15" s="1"/>
  <c r="R27" i="15"/>
  <c r="R29" i="15" s="1"/>
  <c r="Q27" i="15"/>
  <c r="Q29" i="15" s="1"/>
  <c r="P27" i="15"/>
  <c r="P29" i="15" s="1"/>
  <c r="O27" i="15"/>
  <c r="O29" i="15" s="1"/>
  <c r="N27" i="15"/>
  <c r="N29" i="15" s="1"/>
  <c r="M27" i="15"/>
  <c r="M29" i="15" s="1"/>
  <c r="L27" i="15"/>
  <c r="L29" i="15" s="1"/>
  <c r="K27" i="15"/>
  <c r="K29" i="15" s="1"/>
  <c r="J27" i="15"/>
  <c r="J29" i="15" s="1"/>
  <c r="I27" i="15"/>
  <c r="I29" i="15" s="1"/>
  <c r="H27" i="15"/>
  <c r="H29" i="15" s="1"/>
  <c r="G27" i="15"/>
  <c r="G29" i="15" s="1"/>
  <c r="F27" i="15"/>
  <c r="F29" i="15" s="1"/>
  <c r="E27" i="15"/>
  <c r="E29" i="15" s="1"/>
  <c r="D27" i="15"/>
  <c r="D29" i="15" s="1"/>
  <c r="C27" i="15"/>
  <c r="C29" i="15" s="1"/>
  <c r="B27" i="15"/>
  <c r="B29" i="15" s="1"/>
  <c r="AC24" i="15"/>
  <c r="AB24" i="15"/>
  <c r="X24" i="15"/>
  <c r="U24" i="15"/>
  <c r="Q24" i="15"/>
  <c r="P24" i="15"/>
  <c r="L24" i="15"/>
  <c r="I24" i="15"/>
  <c r="E24" i="15"/>
  <c r="D24" i="15"/>
  <c r="AE23" i="15"/>
  <c r="AB23" i="15"/>
  <c r="X23" i="15"/>
  <c r="W23" i="15"/>
  <c r="S23" i="15"/>
  <c r="P23" i="15"/>
  <c r="L23" i="15"/>
  <c r="K23" i="15"/>
  <c r="D23" i="15"/>
  <c r="AF22" i="15"/>
  <c r="AF24" i="15" s="1"/>
  <c r="AE22" i="15"/>
  <c r="AE24" i="15" s="1"/>
  <c r="AD22" i="15"/>
  <c r="AD24" i="15" s="1"/>
  <c r="AC22" i="15"/>
  <c r="AB22" i="15"/>
  <c r="AA22" i="15"/>
  <c r="AA24" i="15" s="1"/>
  <c r="Z22" i="15"/>
  <c r="Z24" i="15" s="1"/>
  <c r="Y22" i="15"/>
  <c r="Y24" i="15" s="1"/>
  <c r="X22" i="15"/>
  <c r="W22" i="15"/>
  <c r="W24" i="15" s="1"/>
  <c r="V22" i="15"/>
  <c r="V24" i="15" s="1"/>
  <c r="U22" i="15"/>
  <c r="T22" i="15"/>
  <c r="T24" i="15" s="1"/>
  <c r="S22" i="15"/>
  <c r="S24" i="15" s="1"/>
  <c r="R22" i="15"/>
  <c r="R24" i="15" s="1"/>
  <c r="Q22" i="15"/>
  <c r="P22" i="15"/>
  <c r="O22" i="15"/>
  <c r="O24" i="15" s="1"/>
  <c r="N22" i="15"/>
  <c r="N24" i="15" s="1"/>
  <c r="M22" i="15"/>
  <c r="M24" i="15" s="1"/>
  <c r="L22" i="15"/>
  <c r="K22" i="15"/>
  <c r="AG22" i="15" s="1"/>
  <c r="J22" i="15"/>
  <c r="J24" i="15" s="1"/>
  <c r="I22" i="15"/>
  <c r="H22" i="15"/>
  <c r="H24" i="15" s="1"/>
  <c r="G22" i="15"/>
  <c r="G24" i="15" s="1"/>
  <c r="F22" i="15"/>
  <c r="F24" i="15" s="1"/>
  <c r="E22" i="15"/>
  <c r="D22" i="15"/>
  <c r="C22" i="15"/>
  <c r="C24" i="15" s="1"/>
  <c r="B22" i="15"/>
  <c r="B24" i="15" s="1"/>
  <c r="AF21" i="15"/>
  <c r="AF23" i="15" s="1"/>
  <c r="AE21" i="15"/>
  <c r="AD21" i="15"/>
  <c r="AD23" i="15" s="1"/>
  <c r="AC21" i="15"/>
  <c r="AC23" i="15" s="1"/>
  <c r="AB21" i="15"/>
  <c r="AA21" i="15"/>
  <c r="AA23" i="15" s="1"/>
  <c r="Z21" i="15"/>
  <c r="Z23" i="15" s="1"/>
  <c r="Y21" i="15"/>
  <c r="Y23" i="15" s="1"/>
  <c r="X21" i="15"/>
  <c r="W21" i="15"/>
  <c r="V21" i="15"/>
  <c r="V23" i="15" s="1"/>
  <c r="U21" i="15"/>
  <c r="U23" i="15" s="1"/>
  <c r="T21" i="15"/>
  <c r="T23" i="15" s="1"/>
  <c r="S21" i="15"/>
  <c r="R21" i="15"/>
  <c r="R23" i="15" s="1"/>
  <c r="Q21" i="15"/>
  <c r="Q23" i="15" s="1"/>
  <c r="P21" i="15"/>
  <c r="O21" i="15"/>
  <c r="O23" i="15" s="1"/>
  <c r="N21" i="15"/>
  <c r="N23" i="15" s="1"/>
  <c r="M21" i="15"/>
  <c r="M23" i="15" s="1"/>
  <c r="L21" i="15"/>
  <c r="K21" i="15"/>
  <c r="J21" i="15"/>
  <c r="J23" i="15" s="1"/>
  <c r="I21" i="15"/>
  <c r="I23" i="15" s="1"/>
  <c r="H21" i="15"/>
  <c r="H23" i="15" s="1"/>
  <c r="G21" i="15"/>
  <c r="G23" i="15" s="1"/>
  <c r="F21" i="15"/>
  <c r="AG21" i="15" s="1"/>
  <c r="E21" i="15"/>
  <c r="E23" i="15" s="1"/>
  <c r="D21" i="15"/>
  <c r="C21" i="15"/>
  <c r="C23" i="15" s="1"/>
  <c r="B21" i="15"/>
  <c r="B23" i="15" s="1"/>
  <c r="AF18" i="15"/>
  <c r="AB18" i="15"/>
  <c r="Y18" i="15"/>
  <c r="U18" i="15"/>
  <c r="T18" i="15"/>
  <c r="P18" i="15"/>
  <c r="M18" i="15"/>
  <c r="I18" i="15"/>
  <c r="H18" i="15"/>
  <c r="D18" i="15"/>
  <c r="AF17" i="15"/>
  <c r="AB17" i="15"/>
  <c r="AA17" i="15"/>
  <c r="W17" i="15"/>
  <c r="T17" i="15"/>
  <c r="P17" i="15"/>
  <c r="O17" i="15"/>
  <c r="K17" i="15"/>
  <c r="H17" i="15"/>
  <c r="D17" i="15"/>
  <c r="C17" i="15"/>
  <c r="AF16" i="15"/>
  <c r="AE16" i="15"/>
  <c r="AE18" i="15" s="1"/>
  <c r="AD16" i="15"/>
  <c r="AD18" i="15" s="1"/>
  <c r="AC16" i="15"/>
  <c r="AC18" i="15" s="1"/>
  <c r="AB16" i="15"/>
  <c r="AA16" i="15"/>
  <c r="AA18" i="15" s="1"/>
  <c r="Z16" i="15"/>
  <c r="Z18" i="15" s="1"/>
  <c r="Y16" i="15"/>
  <c r="X16" i="15"/>
  <c r="X18" i="15" s="1"/>
  <c r="W16" i="15"/>
  <c r="W18" i="15" s="1"/>
  <c r="V16" i="15"/>
  <c r="V18" i="15" s="1"/>
  <c r="U16" i="15"/>
  <c r="T16" i="15"/>
  <c r="S16" i="15"/>
  <c r="S18" i="15" s="1"/>
  <c r="R16" i="15"/>
  <c r="R18" i="15" s="1"/>
  <c r="Q16" i="15"/>
  <c r="Q18" i="15" s="1"/>
  <c r="P16" i="15"/>
  <c r="O16" i="15"/>
  <c r="O18" i="15" s="1"/>
  <c r="N16" i="15"/>
  <c r="N18" i="15" s="1"/>
  <c r="M16" i="15"/>
  <c r="L16" i="15"/>
  <c r="L18" i="15" s="1"/>
  <c r="K16" i="15"/>
  <c r="K18" i="15" s="1"/>
  <c r="J16" i="15"/>
  <c r="J18" i="15" s="1"/>
  <c r="I16" i="15"/>
  <c r="H16" i="15"/>
  <c r="G16" i="15"/>
  <c r="G18" i="15" s="1"/>
  <c r="F16" i="15"/>
  <c r="F18" i="15" s="1"/>
  <c r="E16" i="15"/>
  <c r="E18" i="15" s="1"/>
  <c r="D16" i="15"/>
  <c r="C16" i="15"/>
  <c r="AG16" i="15" s="1"/>
  <c r="B16" i="15"/>
  <c r="B18" i="15" s="1"/>
  <c r="AF15" i="15"/>
  <c r="AE15" i="15"/>
  <c r="AE17" i="15" s="1"/>
  <c r="AD15" i="15"/>
  <c r="AD17" i="15" s="1"/>
  <c r="AC15" i="15"/>
  <c r="AC17" i="15" s="1"/>
  <c r="AB15" i="15"/>
  <c r="AA15" i="15"/>
  <c r="Z15" i="15"/>
  <c r="Z17" i="15" s="1"/>
  <c r="Y15" i="15"/>
  <c r="Y17" i="15" s="1"/>
  <c r="X15" i="15"/>
  <c r="X17" i="15" s="1"/>
  <c r="W15" i="15"/>
  <c r="V15" i="15"/>
  <c r="V17" i="15" s="1"/>
  <c r="U15" i="15"/>
  <c r="U17" i="15" s="1"/>
  <c r="T15" i="15"/>
  <c r="S15" i="15"/>
  <c r="S17" i="15" s="1"/>
  <c r="R15" i="15"/>
  <c r="R17" i="15" s="1"/>
  <c r="Q15" i="15"/>
  <c r="Q17" i="15" s="1"/>
  <c r="P15" i="15"/>
  <c r="O15" i="15"/>
  <c r="N15" i="15"/>
  <c r="N17" i="15" s="1"/>
  <c r="M15" i="15"/>
  <c r="M17" i="15" s="1"/>
  <c r="L15" i="15"/>
  <c r="L17" i="15" s="1"/>
  <c r="K15" i="15"/>
  <c r="J15" i="15"/>
  <c r="AG15" i="15" s="1"/>
  <c r="I15" i="15"/>
  <c r="I17" i="15" s="1"/>
  <c r="H15" i="15"/>
  <c r="G15" i="15"/>
  <c r="G17" i="15" s="1"/>
  <c r="F15" i="15"/>
  <c r="F17" i="15" s="1"/>
  <c r="E15" i="15"/>
  <c r="E17" i="15" s="1"/>
  <c r="D15" i="15"/>
  <c r="C15" i="15"/>
  <c r="B15" i="15"/>
  <c r="B17" i="15" s="1"/>
  <c r="AE10" i="15"/>
  <c r="AE12" i="15" s="1"/>
  <c r="AD10" i="15"/>
  <c r="AD12" i="15" s="1"/>
  <c r="AC10" i="15"/>
  <c r="AC12" i="15" s="1"/>
  <c r="AB10" i="15"/>
  <c r="AB12" i="15" s="1"/>
  <c r="AA10" i="15"/>
  <c r="AA12" i="15" s="1"/>
  <c r="Z10" i="15"/>
  <c r="Z12" i="15" s="1"/>
  <c r="Y10" i="15"/>
  <c r="Y12" i="15" s="1"/>
  <c r="X10" i="15"/>
  <c r="X12" i="15" s="1"/>
  <c r="W10" i="15"/>
  <c r="W12" i="15" s="1"/>
  <c r="V10" i="15"/>
  <c r="V12" i="15" s="1"/>
  <c r="U10" i="15"/>
  <c r="U12" i="15" s="1"/>
  <c r="T10" i="15"/>
  <c r="T12" i="15" s="1"/>
  <c r="S10" i="15"/>
  <c r="S12" i="15" s="1"/>
  <c r="R10" i="15"/>
  <c r="R12" i="15" s="1"/>
  <c r="Q10" i="15"/>
  <c r="Q12" i="15" s="1"/>
  <c r="P10" i="15"/>
  <c r="P12" i="15" s="1"/>
  <c r="O10" i="15"/>
  <c r="O12" i="15" s="1"/>
  <c r="N10" i="15"/>
  <c r="N12" i="15" s="1"/>
  <c r="M10" i="15"/>
  <c r="M12" i="15" s="1"/>
  <c r="L10" i="15"/>
  <c r="L12" i="15" s="1"/>
  <c r="K10" i="15"/>
  <c r="K12" i="15" s="1"/>
  <c r="J10" i="15"/>
  <c r="J12" i="15" s="1"/>
  <c r="I10" i="15"/>
  <c r="I12" i="15" s="1"/>
  <c r="H10" i="15"/>
  <c r="H12" i="15" s="1"/>
  <c r="G10" i="15"/>
  <c r="G12" i="15" s="1"/>
  <c r="F10" i="15"/>
  <c r="F12" i="15" s="1"/>
  <c r="E10" i="15"/>
  <c r="E12" i="15" s="1"/>
  <c r="D10" i="15"/>
  <c r="D12" i="15" s="1"/>
  <c r="C10" i="15"/>
  <c r="C12" i="15" s="1"/>
  <c r="B10" i="15"/>
  <c r="B12" i="15" s="1"/>
  <c r="AE9" i="15"/>
  <c r="AE11" i="15" s="1"/>
  <c r="AD9" i="15"/>
  <c r="AD11" i="15" s="1"/>
  <c r="AC9" i="15"/>
  <c r="AC11" i="15" s="1"/>
  <c r="AB9" i="15"/>
  <c r="AB11" i="15" s="1"/>
  <c r="AA9" i="15"/>
  <c r="AA11" i="15" s="1"/>
  <c r="Z9" i="15"/>
  <c r="Z11" i="15" s="1"/>
  <c r="Y9" i="15"/>
  <c r="Y11" i="15" s="1"/>
  <c r="X9" i="15"/>
  <c r="X11" i="15" s="1"/>
  <c r="W9" i="15"/>
  <c r="W11" i="15" s="1"/>
  <c r="V9" i="15"/>
  <c r="V11" i="15" s="1"/>
  <c r="U9" i="15"/>
  <c r="U11" i="15" s="1"/>
  <c r="T9" i="15"/>
  <c r="T11" i="15" s="1"/>
  <c r="S9" i="15"/>
  <c r="S11" i="15" s="1"/>
  <c r="R9" i="15"/>
  <c r="R11" i="15" s="1"/>
  <c r="Q9" i="15"/>
  <c r="Q11" i="15" s="1"/>
  <c r="P9" i="15"/>
  <c r="P11" i="15" s="1"/>
  <c r="O9" i="15"/>
  <c r="O11" i="15" s="1"/>
  <c r="N9" i="15"/>
  <c r="N11" i="15" s="1"/>
  <c r="M9" i="15"/>
  <c r="M11" i="15" s="1"/>
  <c r="L9" i="15"/>
  <c r="L11" i="15" s="1"/>
  <c r="K9" i="15"/>
  <c r="K11" i="15" s="1"/>
  <c r="J9" i="15"/>
  <c r="J11" i="15" s="1"/>
  <c r="I9" i="15"/>
  <c r="I11" i="15" s="1"/>
  <c r="H9" i="15"/>
  <c r="H11" i="15" s="1"/>
  <c r="G9" i="15"/>
  <c r="G11" i="15" s="1"/>
  <c r="F9" i="15"/>
  <c r="F11" i="15" s="1"/>
  <c r="E9" i="15"/>
  <c r="E11" i="15" s="1"/>
  <c r="D9" i="15"/>
  <c r="D11" i="15" s="1"/>
  <c r="C9" i="15"/>
  <c r="C11" i="15" s="1"/>
  <c r="B9" i="15"/>
  <c r="B11" i="15" s="1"/>
  <c r="AF6" i="15"/>
  <c r="AC6" i="15"/>
  <c r="Y6" i="15"/>
  <c r="X6" i="15"/>
  <c r="T6" i="15"/>
  <c r="Q6" i="15"/>
  <c r="M6" i="15"/>
  <c r="L6" i="15"/>
  <c r="H6" i="15"/>
  <c r="E6" i="15"/>
  <c r="AF5" i="15"/>
  <c r="AE5" i="15"/>
  <c r="AA5" i="15"/>
  <c r="X5" i="15"/>
  <c r="T5" i="15"/>
  <c r="S5" i="15"/>
  <c r="O5" i="15"/>
  <c r="L5" i="15"/>
  <c r="H5" i="15"/>
  <c r="G5" i="15"/>
  <c r="C5" i="15"/>
  <c r="AF4" i="15"/>
  <c r="AE4" i="15"/>
  <c r="AE6" i="15" s="1"/>
  <c r="AD4" i="15"/>
  <c r="AD6" i="15" s="1"/>
  <c r="AC4" i="15"/>
  <c r="AB4" i="15"/>
  <c r="AB6" i="15" s="1"/>
  <c r="AA4" i="15"/>
  <c r="AA6" i="15" s="1"/>
  <c r="Z4" i="15"/>
  <c r="Z6" i="15" s="1"/>
  <c r="Y4" i="15"/>
  <c r="X4" i="15"/>
  <c r="W4" i="15"/>
  <c r="W6" i="15" s="1"/>
  <c r="V4" i="15"/>
  <c r="V6" i="15" s="1"/>
  <c r="U4" i="15"/>
  <c r="U6" i="15" s="1"/>
  <c r="T4" i="15"/>
  <c r="S4" i="15"/>
  <c r="S6" i="15" s="1"/>
  <c r="R4" i="15"/>
  <c r="R6" i="15" s="1"/>
  <c r="Q4" i="15"/>
  <c r="P4" i="15"/>
  <c r="P6" i="15" s="1"/>
  <c r="O4" i="15"/>
  <c r="O6" i="15" s="1"/>
  <c r="N4" i="15"/>
  <c r="N6" i="15" s="1"/>
  <c r="M4" i="15"/>
  <c r="L4" i="15"/>
  <c r="K4" i="15"/>
  <c r="K6" i="15" s="1"/>
  <c r="J4" i="15"/>
  <c r="J6" i="15" s="1"/>
  <c r="I4" i="15"/>
  <c r="I6" i="15" s="1"/>
  <c r="H4" i="15"/>
  <c r="G4" i="15"/>
  <c r="G6" i="15" s="1"/>
  <c r="F4" i="15"/>
  <c r="F6" i="15" s="1"/>
  <c r="E4" i="15"/>
  <c r="D4" i="15"/>
  <c r="D6" i="15" s="1"/>
  <c r="C4" i="15"/>
  <c r="C6" i="15" s="1"/>
  <c r="B4" i="15"/>
  <c r="B6" i="15" s="1"/>
  <c r="AF3" i="15"/>
  <c r="AE3" i="15"/>
  <c r="AD3" i="15"/>
  <c r="AD5" i="15" s="1"/>
  <c r="AC3" i="15"/>
  <c r="AC5" i="15" s="1"/>
  <c r="AB3" i="15"/>
  <c r="AB5" i="15" s="1"/>
  <c r="AA3" i="15"/>
  <c r="Z3" i="15"/>
  <c r="Z5" i="15" s="1"/>
  <c r="Y3" i="15"/>
  <c r="Y5" i="15" s="1"/>
  <c r="X3" i="15"/>
  <c r="W3" i="15"/>
  <c r="W5" i="15" s="1"/>
  <c r="V3" i="15"/>
  <c r="V5" i="15" s="1"/>
  <c r="U3" i="15"/>
  <c r="U5" i="15" s="1"/>
  <c r="T3" i="15"/>
  <c r="S3" i="15"/>
  <c r="R3" i="15"/>
  <c r="R5" i="15" s="1"/>
  <c r="Q3" i="15"/>
  <c r="Q5" i="15" s="1"/>
  <c r="P3" i="15"/>
  <c r="P5" i="15" s="1"/>
  <c r="O3" i="15"/>
  <c r="N3" i="15"/>
  <c r="N5" i="15" s="1"/>
  <c r="M3" i="15"/>
  <c r="M5" i="15" s="1"/>
  <c r="L3" i="15"/>
  <c r="K3" i="15"/>
  <c r="K5" i="15" s="1"/>
  <c r="J3" i="15"/>
  <c r="J5" i="15" s="1"/>
  <c r="I3" i="15"/>
  <c r="I5" i="15" s="1"/>
  <c r="H3" i="15"/>
  <c r="G3" i="15"/>
  <c r="F3" i="15"/>
  <c r="F5" i="15" s="1"/>
  <c r="E3" i="15"/>
  <c r="E5" i="15" s="1"/>
  <c r="D3" i="15"/>
  <c r="D5" i="15" s="1"/>
  <c r="C3" i="15"/>
  <c r="B3" i="15"/>
  <c r="AG3" i="15" s="1"/>
  <c r="U13" i="7"/>
  <c r="T13" i="7"/>
  <c r="S13" i="7"/>
  <c r="R13" i="7"/>
  <c r="Q13" i="7"/>
  <c r="P13" i="7"/>
  <c r="O13" i="7"/>
  <c r="N13" i="7"/>
  <c r="M13" i="7"/>
  <c r="L13" i="7"/>
  <c r="K13" i="7"/>
  <c r="J13" i="7"/>
  <c r="I13" i="7"/>
  <c r="H13" i="7"/>
  <c r="G13" i="7"/>
  <c r="F13" i="7"/>
  <c r="E13" i="7"/>
  <c r="D13" i="7"/>
  <c r="C13" i="7"/>
  <c r="B13" i="7"/>
  <c r="AE28" i="13"/>
  <c r="AE30" i="13" s="1"/>
  <c r="AD28" i="13"/>
  <c r="AD30" i="13" s="1"/>
  <c r="AC28" i="13"/>
  <c r="AC30" i="13" s="1"/>
  <c r="AB28" i="13"/>
  <c r="AB30" i="13" s="1"/>
  <c r="AA28" i="13"/>
  <c r="AA30" i="13" s="1"/>
  <c r="Z28" i="13"/>
  <c r="Z30" i="13" s="1"/>
  <c r="Y28" i="13"/>
  <c r="Y30" i="13" s="1"/>
  <c r="X28" i="13"/>
  <c r="X30" i="13" s="1"/>
  <c r="W28" i="13"/>
  <c r="W30" i="13" s="1"/>
  <c r="V28" i="13"/>
  <c r="V30" i="13" s="1"/>
  <c r="U28" i="13"/>
  <c r="U30" i="13" s="1"/>
  <c r="T28" i="13"/>
  <c r="T30" i="13" s="1"/>
  <c r="S28" i="13"/>
  <c r="S30" i="13" s="1"/>
  <c r="R28" i="13"/>
  <c r="R30" i="13" s="1"/>
  <c r="Q28" i="13"/>
  <c r="Q30" i="13" s="1"/>
  <c r="P28" i="13"/>
  <c r="P30" i="13" s="1"/>
  <c r="O28" i="13"/>
  <c r="O30" i="13" s="1"/>
  <c r="N28" i="13"/>
  <c r="N30" i="13" s="1"/>
  <c r="M28" i="13"/>
  <c r="M30" i="13" s="1"/>
  <c r="L28" i="13"/>
  <c r="L30" i="13" s="1"/>
  <c r="K28" i="13"/>
  <c r="K30" i="13" s="1"/>
  <c r="J28" i="13"/>
  <c r="J30" i="13" s="1"/>
  <c r="I28" i="13"/>
  <c r="I30" i="13" s="1"/>
  <c r="H28" i="13"/>
  <c r="AG28" i="13" s="1"/>
  <c r="G28" i="13"/>
  <c r="G30" i="13" s="1"/>
  <c r="F28" i="13"/>
  <c r="F30" i="13" s="1"/>
  <c r="E28" i="13"/>
  <c r="E30" i="13" s="1"/>
  <c r="D28" i="13"/>
  <c r="D30" i="13" s="1"/>
  <c r="C28" i="13"/>
  <c r="C30" i="13" s="1"/>
  <c r="B28" i="13"/>
  <c r="B30" i="13" s="1"/>
  <c r="AE27" i="13"/>
  <c r="AE29" i="13" s="1"/>
  <c r="AD27" i="13"/>
  <c r="AD29" i="13" s="1"/>
  <c r="AC27" i="13"/>
  <c r="AC29" i="13" s="1"/>
  <c r="AB27" i="13"/>
  <c r="AB29" i="13" s="1"/>
  <c r="AA27" i="13"/>
  <c r="AA29" i="13" s="1"/>
  <c r="Z27" i="13"/>
  <c r="Z29" i="13" s="1"/>
  <c r="Y27" i="13"/>
  <c r="Y29" i="13" s="1"/>
  <c r="X27" i="13"/>
  <c r="X29" i="13" s="1"/>
  <c r="W27" i="13"/>
  <c r="W29" i="13" s="1"/>
  <c r="V27" i="13"/>
  <c r="V29" i="13" s="1"/>
  <c r="U27" i="13"/>
  <c r="U29" i="13" s="1"/>
  <c r="T27" i="13"/>
  <c r="T29" i="13" s="1"/>
  <c r="S27" i="13"/>
  <c r="S29" i="13" s="1"/>
  <c r="R27" i="13"/>
  <c r="R29" i="13" s="1"/>
  <c r="Q27" i="13"/>
  <c r="Q29" i="13" s="1"/>
  <c r="P27" i="13"/>
  <c r="P29" i="13" s="1"/>
  <c r="O27" i="13"/>
  <c r="O29" i="13" s="1"/>
  <c r="N27" i="13"/>
  <c r="N29" i="13" s="1"/>
  <c r="M27" i="13"/>
  <c r="M29" i="13" s="1"/>
  <c r="L27" i="13"/>
  <c r="L29" i="13" s="1"/>
  <c r="K27" i="13"/>
  <c r="K29" i="13" s="1"/>
  <c r="J27" i="13"/>
  <c r="J29" i="13" s="1"/>
  <c r="I27" i="13"/>
  <c r="I29" i="13" s="1"/>
  <c r="H27" i="13"/>
  <c r="H29" i="13" s="1"/>
  <c r="G27" i="13"/>
  <c r="G29" i="13" s="1"/>
  <c r="F27" i="13"/>
  <c r="F29" i="13" s="1"/>
  <c r="E27" i="13"/>
  <c r="E29" i="13" s="1"/>
  <c r="D27" i="13"/>
  <c r="D29" i="13" s="1"/>
  <c r="C27" i="13"/>
  <c r="C29" i="13" s="1"/>
  <c r="B27" i="13"/>
  <c r="B29" i="13" s="1"/>
  <c r="AC24" i="13"/>
  <c r="AB24" i="13"/>
  <c r="X24" i="13"/>
  <c r="U24" i="13"/>
  <c r="Q24" i="13"/>
  <c r="P24" i="13"/>
  <c r="L24" i="13"/>
  <c r="I24" i="13"/>
  <c r="E24" i="13"/>
  <c r="D24" i="13"/>
  <c r="AE23" i="13"/>
  <c r="AB23" i="13"/>
  <c r="X23" i="13"/>
  <c r="W23" i="13"/>
  <c r="S23" i="13"/>
  <c r="P23" i="13"/>
  <c r="L23" i="13"/>
  <c r="K23" i="13"/>
  <c r="G23" i="13"/>
  <c r="D23" i="13"/>
  <c r="AF22" i="13"/>
  <c r="AF24" i="13" s="1"/>
  <c r="AE22" i="13"/>
  <c r="AE24" i="13" s="1"/>
  <c r="AD22" i="13"/>
  <c r="AD24" i="13" s="1"/>
  <c r="AC22" i="13"/>
  <c r="AB22" i="13"/>
  <c r="AA22" i="13"/>
  <c r="AA24" i="13" s="1"/>
  <c r="Z22" i="13"/>
  <c r="Z24" i="13" s="1"/>
  <c r="Y22" i="13"/>
  <c r="Y24" i="13" s="1"/>
  <c r="X22" i="13"/>
  <c r="W22" i="13"/>
  <c r="W24" i="13" s="1"/>
  <c r="V22" i="13"/>
  <c r="V24" i="13" s="1"/>
  <c r="U22" i="13"/>
  <c r="T22" i="13"/>
  <c r="T24" i="13" s="1"/>
  <c r="S22" i="13"/>
  <c r="S24" i="13" s="1"/>
  <c r="R22" i="13"/>
  <c r="R24" i="13" s="1"/>
  <c r="Q22" i="13"/>
  <c r="P22" i="13"/>
  <c r="O22" i="13"/>
  <c r="O24" i="13" s="1"/>
  <c r="N22" i="13"/>
  <c r="N24" i="13" s="1"/>
  <c r="M22" i="13"/>
  <c r="M24" i="13" s="1"/>
  <c r="L22" i="13"/>
  <c r="K22" i="13"/>
  <c r="AG22" i="13" s="1"/>
  <c r="J22" i="13"/>
  <c r="J24" i="13" s="1"/>
  <c r="I22" i="13"/>
  <c r="H22" i="13"/>
  <c r="H24" i="13" s="1"/>
  <c r="G22" i="13"/>
  <c r="G24" i="13" s="1"/>
  <c r="F22" i="13"/>
  <c r="F24" i="13" s="1"/>
  <c r="E22" i="13"/>
  <c r="D22" i="13"/>
  <c r="C22" i="13"/>
  <c r="C24" i="13" s="1"/>
  <c r="B22" i="13"/>
  <c r="B24" i="13" s="1"/>
  <c r="AF21" i="13"/>
  <c r="AF23" i="13" s="1"/>
  <c r="AE21" i="13"/>
  <c r="AD21" i="13"/>
  <c r="AD23" i="13" s="1"/>
  <c r="AC21" i="13"/>
  <c r="AC23" i="13" s="1"/>
  <c r="AB21" i="13"/>
  <c r="AA21" i="13"/>
  <c r="AA23" i="13" s="1"/>
  <c r="Z21" i="13"/>
  <c r="Z23" i="13" s="1"/>
  <c r="Y21" i="13"/>
  <c r="Y23" i="13" s="1"/>
  <c r="X21" i="13"/>
  <c r="W21" i="13"/>
  <c r="V21" i="13"/>
  <c r="V23" i="13" s="1"/>
  <c r="U21" i="13"/>
  <c r="U23" i="13" s="1"/>
  <c r="T21" i="13"/>
  <c r="T23" i="13" s="1"/>
  <c r="S21" i="13"/>
  <c r="R21" i="13"/>
  <c r="R23" i="13" s="1"/>
  <c r="Q21" i="13"/>
  <c r="Q23" i="13" s="1"/>
  <c r="P21" i="13"/>
  <c r="O21" i="13"/>
  <c r="O23" i="13" s="1"/>
  <c r="N21" i="13"/>
  <c r="N23" i="13" s="1"/>
  <c r="M21" i="13"/>
  <c r="M23" i="13" s="1"/>
  <c r="L21" i="13"/>
  <c r="K21" i="13"/>
  <c r="J21" i="13"/>
  <c r="J23" i="13" s="1"/>
  <c r="I21" i="13"/>
  <c r="I23" i="13" s="1"/>
  <c r="H21" i="13"/>
  <c r="H23" i="13" s="1"/>
  <c r="G21" i="13"/>
  <c r="F21" i="13"/>
  <c r="AG21" i="13" s="1"/>
  <c r="E21" i="13"/>
  <c r="E23" i="13" s="1"/>
  <c r="D21" i="13"/>
  <c r="C21" i="13"/>
  <c r="C23" i="13" s="1"/>
  <c r="B21" i="13"/>
  <c r="B23" i="13" s="1"/>
  <c r="AF18" i="13"/>
  <c r="AB18" i="13"/>
  <c r="Y18" i="13"/>
  <c r="U18" i="13"/>
  <c r="T18" i="13"/>
  <c r="P18" i="13"/>
  <c r="M18" i="13"/>
  <c r="I18" i="13"/>
  <c r="H18" i="13"/>
  <c r="D18" i="13"/>
  <c r="AF17" i="13"/>
  <c r="AB17" i="13"/>
  <c r="AA17" i="13"/>
  <c r="W17" i="13"/>
  <c r="T17" i="13"/>
  <c r="P17" i="13"/>
  <c r="O17" i="13"/>
  <c r="K17" i="13"/>
  <c r="H17" i="13"/>
  <c r="D17" i="13"/>
  <c r="C17" i="13"/>
  <c r="AF16" i="13"/>
  <c r="AE16" i="13"/>
  <c r="AE18" i="13" s="1"/>
  <c r="AD16" i="13"/>
  <c r="AD18" i="13" s="1"/>
  <c r="AC16" i="13"/>
  <c r="AC18" i="13" s="1"/>
  <c r="AB16" i="13"/>
  <c r="AA16" i="13"/>
  <c r="AA18" i="13" s="1"/>
  <c r="Z16" i="13"/>
  <c r="Z18" i="13" s="1"/>
  <c r="Y16" i="13"/>
  <c r="X16" i="13"/>
  <c r="X18" i="13" s="1"/>
  <c r="W16" i="13"/>
  <c r="W18" i="13" s="1"/>
  <c r="V16" i="13"/>
  <c r="V18" i="13" s="1"/>
  <c r="U16" i="13"/>
  <c r="T16" i="13"/>
  <c r="S16" i="13"/>
  <c r="S18" i="13" s="1"/>
  <c r="R16" i="13"/>
  <c r="R18" i="13" s="1"/>
  <c r="Q16" i="13"/>
  <c r="Q18" i="13" s="1"/>
  <c r="P16" i="13"/>
  <c r="O16" i="13"/>
  <c r="O18" i="13" s="1"/>
  <c r="N16" i="13"/>
  <c r="N18" i="13" s="1"/>
  <c r="M16" i="13"/>
  <c r="L16" i="13"/>
  <c r="L18" i="13" s="1"/>
  <c r="K16" i="13"/>
  <c r="K18" i="13" s="1"/>
  <c r="J16" i="13"/>
  <c r="J18" i="13" s="1"/>
  <c r="I16" i="13"/>
  <c r="H16" i="13"/>
  <c r="G16" i="13"/>
  <c r="G18" i="13" s="1"/>
  <c r="F16" i="13"/>
  <c r="F18" i="13" s="1"/>
  <c r="E16" i="13"/>
  <c r="E18" i="13" s="1"/>
  <c r="D16" i="13"/>
  <c r="C16" i="13"/>
  <c r="AG16" i="13" s="1"/>
  <c r="B16" i="13"/>
  <c r="B18" i="13" s="1"/>
  <c r="AF15" i="13"/>
  <c r="AE15" i="13"/>
  <c r="AE17" i="13" s="1"/>
  <c r="AD15" i="13"/>
  <c r="AD17" i="13" s="1"/>
  <c r="AC15" i="13"/>
  <c r="AC17" i="13" s="1"/>
  <c r="AB15" i="13"/>
  <c r="AA15" i="13"/>
  <c r="Z15" i="13"/>
  <c r="Z17" i="13" s="1"/>
  <c r="Y15" i="13"/>
  <c r="Y17" i="13" s="1"/>
  <c r="X15" i="13"/>
  <c r="X17" i="13" s="1"/>
  <c r="W15" i="13"/>
  <c r="V15" i="13"/>
  <c r="V17" i="13" s="1"/>
  <c r="U15" i="13"/>
  <c r="U17" i="13" s="1"/>
  <c r="T15" i="13"/>
  <c r="S15" i="13"/>
  <c r="S17" i="13" s="1"/>
  <c r="R15" i="13"/>
  <c r="R17" i="13" s="1"/>
  <c r="Q15" i="13"/>
  <c r="Q17" i="13" s="1"/>
  <c r="P15" i="13"/>
  <c r="O15" i="13"/>
  <c r="N15" i="13"/>
  <c r="N17" i="13" s="1"/>
  <c r="M15" i="13"/>
  <c r="M17" i="13" s="1"/>
  <c r="L15" i="13"/>
  <c r="L17" i="13" s="1"/>
  <c r="K15" i="13"/>
  <c r="J15" i="13"/>
  <c r="J17" i="13" s="1"/>
  <c r="I15" i="13"/>
  <c r="I17" i="13" s="1"/>
  <c r="H15" i="13"/>
  <c r="G15" i="13"/>
  <c r="G17" i="13" s="1"/>
  <c r="F15" i="13"/>
  <c r="F17" i="13" s="1"/>
  <c r="E15" i="13"/>
  <c r="E17" i="13" s="1"/>
  <c r="D15" i="13"/>
  <c r="C15" i="13"/>
  <c r="B15" i="13"/>
  <c r="B17" i="13" s="1"/>
  <c r="AE10" i="13"/>
  <c r="AE12" i="13" s="1"/>
  <c r="AD10" i="13"/>
  <c r="AD12" i="13" s="1"/>
  <c r="AC10" i="13"/>
  <c r="AC12" i="13" s="1"/>
  <c r="AB10" i="13"/>
  <c r="AB12" i="13" s="1"/>
  <c r="AA10" i="13"/>
  <c r="AA12" i="13" s="1"/>
  <c r="Z10" i="13"/>
  <c r="Z12" i="13" s="1"/>
  <c r="Y10" i="13"/>
  <c r="Y12" i="13" s="1"/>
  <c r="X10" i="13"/>
  <c r="X12" i="13" s="1"/>
  <c r="W10" i="13"/>
  <c r="W12" i="13" s="1"/>
  <c r="V10" i="13"/>
  <c r="V12" i="13" s="1"/>
  <c r="U10" i="13"/>
  <c r="U12" i="13" s="1"/>
  <c r="T10" i="13"/>
  <c r="T12" i="13" s="1"/>
  <c r="S10" i="13"/>
  <c r="S12" i="13" s="1"/>
  <c r="R10" i="13"/>
  <c r="R12" i="13" s="1"/>
  <c r="Q10" i="13"/>
  <c r="Q12" i="13" s="1"/>
  <c r="P10" i="13"/>
  <c r="P12" i="13" s="1"/>
  <c r="O10" i="13"/>
  <c r="O12" i="13" s="1"/>
  <c r="N10" i="13"/>
  <c r="N12" i="13" s="1"/>
  <c r="M10" i="13"/>
  <c r="M12" i="13" s="1"/>
  <c r="L10" i="13"/>
  <c r="L12" i="13" s="1"/>
  <c r="K10" i="13"/>
  <c r="K12" i="13" s="1"/>
  <c r="J10" i="13"/>
  <c r="J12" i="13" s="1"/>
  <c r="I10" i="13"/>
  <c r="I12" i="13" s="1"/>
  <c r="H10" i="13"/>
  <c r="H12" i="13" s="1"/>
  <c r="G10" i="13"/>
  <c r="G12" i="13" s="1"/>
  <c r="F10" i="13"/>
  <c r="F12" i="13" s="1"/>
  <c r="E10" i="13"/>
  <c r="E12" i="13" s="1"/>
  <c r="D10" i="13"/>
  <c r="D12" i="13" s="1"/>
  <c r="C10" i="13"/>
  <c r="C12" i="13" s="1"/>
  <c r="B10" i="13"/>
  <c r="B12" i="13" s="1"/>
  <c r="AE9" i="13"/>
  <c r="AE11" i="13" s="1"/>
  <c r="AD9" i="13"/>
  <c r="AD11" i="13" s="1"/>
  <c r="AC9" i="13"/>
  <c r="AC11" i="13" s="1"/>
  <c r="AB9" i="13"/>
  <c r="AB11" i="13" s="1"/>
  <c r="AA9" i="13"/>
  <c r="AA11" i="13" s="1"/>
  <c r="Z9" i="13"/>
  <c r="Z11" i="13" s="1"/>
  <c r="Y9" i="13"/>
  <c r="Y11" i="13" s="1"/>
  <c r="X9" i="13"/>
  <c r="X11" i="13" s="1"/>
  <c r="W9" i="13"/>
  <c r="W11" i="13" s="1"/>
  <c r="V9" i="13"/>
  <c r="V11" i="13" s="1"/>
  <c r="U9" i="13"/>
  <c r="U11" i="13" s="1"/>
  <c r="T9" i="13"/>
  <c r="T11" i="13" s="1"/>
  <c r="S9" i="13"/>
  <c r="S11" i="13" s="1"/>
  <c r="R9" i="13"/>
  <c r="R11" i="13" s="1"/>
  <c r="Q9" i="13"/>
  <c r="Q11" i="13" s="1"/>
  <c r="P9" i="13"/>
  <c r="P11" i="13" s="1"/>
  <c r="O9" i="13"/>
  <c r="O11" i="13" s="1"/>
  <c r="N9" i="13"/>
  <c r="N11" i="13" s="1"/>
  <c r="M9" i="13"/>
  <c r="M11" i="13" s="1"/>
  <c r="L9" i="13"/>
  <c r="L11" i="13" s="1"/>
  <c r="K9" i="13"/>
  <c r="K11" i="13" s="1"/>
  <c r="J9" i="13"/>
  <c r="J11" i="13" s="1"/>
  <c r="I9" i="13"/>
  <c r="I11" i="13" s="1"/>
  <c r="H9" i="13"/>
  <c r="H11" i="13" s="1"/>
  <c r="G9" i="13"/>
  <c r="G11" i="13" s="1"/>
  <c r="F9" i="13"/>
  <c r="F11" i="13" s="1"/>
  <c r="E9" i="13"/>
  <c r="E11" i="13" s="1"/>
  <c r="D9" i="13"/>
  <c r="D11" i="13" s="1"/>
  <c r="C9" i="13"/>
  <c r="C11" i="13" s="1"/>
  <c r="B9" i="13"/>
  <c r="B11" i="13" s="1"/>
  <c r="AF6" i="13"/>
  <c r="AC6" i="13"/>
  <c r="Y6" i="13"/>
  <c r="X6" i="13"/>
  <c r="T6" i="13"/>
  <c r="Q6" i="13"/>
  <c r="M6" i="13"/>
  <c r="L6" i="13"/>
  <c r="H6" i="13"/>
  <c r="E6" i="13"/>
  <c r="AF5" i="13"/>
  <c r="AE5" i="13"/>
  <c r="AA5" i="13"/>
  <c r="X5" i="13"/>
  <c r="T5" i="13"/>
  <c r="S5" i="13"/>
  <c r="O5" i="13"/>
  <c r="L5" i="13"/>
  <c r="H5" i="13"/>
  <c r="G5" i="13"/>
  <c r="C5" i="13"/>
  <c r="AF4" i="13"/>
  <c r="AE4" i="13"/>
  <c r="AE6" i="13" s="1"/>
  <c r="AD4" i="13"/>
  <c r="AD6" i="13" s="1"/>
  <c r="AC4" i="13"/>
  <c r="AB4" i="13"/>
  <c r="AB6" i="13" s="1"/>
  <c r="AA4" i="13"/>
  <c r="AA6" i="13" s="1"/>
  <c r="Z4" i="13"/>
  <c r="Z6" i="13" s="1"/>
  <c r="Y4" i="13"/>
  <c r="X4" i="13"/>
  <c r="W4" i="13"/>
  <c r="W6" i="13" s="1"/>
  <c r="V4" i="13"/>
  <c r="V6" i="13" s="1"/>
  <c r="U4" i="13"/>
  <c r="U6" i="13" s="1"/>
  <c r="T4" i="13"/>
  <c r="S4" i="13"/>
  <c r="S6" i="13" s="1"/>
  <c r="R4" i="13"/>
  <c r="R6" i="13" s="1"/>
  <c r="Q4" i="13"/>
  <c r="P4" i="13"/>
  <c r="P6" i="13" s="1"/>
  <c r="O4" i="13"/>
  <c r="O6" i="13" s="1"/>
  <c r="N4" i="13"/>
  <c r="N6" i="13" s="1"/>
  <c r="M4" i="13"/>
  <c r="L4" i="13"/>
  <c r="K4" i="13"/>
  <c r="K6" i="13" s="1"/>
  <c r="J4" i="13"/>
  <c r="J6" i="13" s="1"/>
  <c r="I4" i="13"/>
  <c r="I6" i="13" s="1"/>
  <c r="H4" i="13"/>
  <c r="G4" i="13"/>
  <c r="G6" i="13" s="1"/>
  <c r="F4" i="13"/>
  <c r="F6" i="13" s="1"/>
  <c r="E4" i="13"/>
  <c r="D4" i="13"/>
  <c r="D6" i="13" s="1"/>
  <c r="C4" i="13"/>
  <c r="C6" i="13" s="1"/>
  <c r="B4" i="13"/>
  <c r="B6" i="13" s="1"/>
  <c r="AF3" i="13"/>
  <c r="AE3" i="13"/>
  <c r="AD3" i="13"/>
  <c r="AD5" i="13" s="1"/>
  <c r="AC3" i="13"/>
  <c r="AC5" i="13" s="1"/>
  <c r="AB3" i="13"/>
  <c r="AB5" i="13" s="1"/>
  <c r="AA3" i="13"/>
  <c r="Z3" i="13"/>
  <c r="Z5" i="13" s="1"/>
  <c r="Y3" i="13"/>
  <c r="Y5" i="13" s="1"/>
  <c r="X3" i="13"/>
  <c r="W3" i="13"/>
  <c r="W5" i="13" s="1"/>
  <c r="V3" i="13"/>
  <c r="V5" i="13" s="1"/>
  <c r="U3" i="13"/>
  <c r="U5" i="13" s="1"/>
  <c r="T3" i="13"/>
  <c r="S3" i="13"/>
  <c r="R3" i="13"/>
  <c r="R5" i="13" s="1"/>
  <c r="Q3" i="13"/>
  <c r="Q5" i="13" s="1"/>
  <c r="P3" i="13"/>
  <c r="P5" i="13" s="1"/>
  <c r="O3" i="13"/>
  <c r="N3" i="13"/>
  <c r="N5" i="13" s="1"/>
  <c r="M3" i="13"/>
  <c r="M5" i="13" s="1"/>
  <c r="L3" i="13"/>
  <c r="K3" i="13"/>
  <c r="K5" i="13" s="1"/>
  <c r="J3" i="13"/>
  <c r="J5" i="13" s="1"/>
  <c r="I3" i="13"/>
  <c r="I5" i="13" s="1"/>
  <c r="H3" i="13"/>
  <c r="G3" i="13"/>
  <c r="F3" i="13"/>
  <c r="F5" i="13" s="1"/>
  <c r="E3" i="13"/>
  <c r="E5" i="13" s="1"/>
  <c r="D3" i="13"/>
  <c r="D5" i="13" s="1"/>
  <c r="C3" i="13"/>
  <c r="B3" i="13"/>
  <c r="B5" i="13" s="1"/>
  <c r="AG15" i="13"/>
  <c r="U11" i="7"/>
  <c r="T11" i="7"/>
  <c r="S11" i="7"/>
  <c r="R11" i="7"/>
  <c r="Q11" i="7"/>
  <c r="P11" i="7"/>
  <c r="O11" i="7"/>
  <c r="N11" i="7"/>
  <c r="M11" i="7"/>
  <c r="L11" i="7"/>
  <c r="K11" i="7"/>
  <c r="J11" i="7"/>
  <c r="I11" i="7"/>
  <c r="H11" i="7"/>
  <c r="G11" i="7"/>
  <c r="F11" i="7"/>
  <c r="E11" i="7"/>
  <c r="D11" i="7"/>
  <c r="C11" i="7"/>
  <c r="B11" i="7"/>
  <c r="AE28" i="11"/>
  <c r="AE30" i="11" s="1"/>
  <c r="AD28" i="11"/>
  <c r="AD30" i="11" s="1"/>
  <c r="AC28" i="11"/>
  <c r="AC30" i="11" s="1"/>
  <c r="AB28" i="11"/>
  <c r="AB30" i="11" s="1"/>
  <c r="AA28" i="11"/>
  <c r="AA30" i="11" s="1"/>
  <c r="Z28" i="11"/>
  <c r="Z30" i="11" s="1"/>
  <c r="Y28" i="11"/>
  <c r="Y30" i="11" s="1"/>
  <c r="X28" i="11"/>
  <c r="X30" i="11" s="1"/>
  <c r="W28" i="11"/>
  <c r="W30" i="11" s="1"/>
  <c r="V28" i="11"/>
  <c r="V30" i="11" s="1"/>
  <c r="U28" i="11"/>
  <c r="U30" i="11" s="1"/>
  <c r="T28" i="11"/>
  <c r="T30" i="11" s="1"/>
  <c r="S28" i="11"/>
  <c r="S30" i="11" s="1"/>
  <c r="R28" i="11"/>
  <c r="R30" i="11" s="1"/>
  <c r="Q28" i="11"/>
  <c r="Q30" i="11" s="1"/>
  <c r="P28" i="11"/>
  <c r="P30" i="11" s="1"/>
  <c r="O28" i="11"/>
  <c r="O30" i="11" s="1"/>
  <c r="N28" i="11"/>
  <c r="N30" i="11" s="1"/>
  <c r="M28" i="11"/>
  <c r="M30" i="11" s="1"/>
  <c r="L28" i="11"/>
  <c r="L30" i="11" s="1"/>
  <c r="K28" i="11"/>
  <c r="K30" i="11" s="1"/>
  <c r="J28" i="11"/>
  <c r="J30" i="11" s="1"/>
  <c r="I28" i="11"/>
  <c r="I30" i="11" s="1"/>
  <c r="H28" i="11"/>
  <c r="AG28" i="11" s="1"/>
  <c r="G28" i="11"/>
  <c r="G30" i="11" s="1"/>
  <c r="F28" i="11"/>
  <c r="F30" i="11" s="1"/>
  <c r="E28" i="11"/>
  <c r="E30" i="11" s="1"/>
  <c r="D28" i="11"/>
  <c r="D30" i="11" s="1"/>
  <c r="C28" i="11"/>
  <c r="C30" i="11" s="1"/>
  <c r="B28" i="11"/>
  <c r="B30" i="11" s="1"/>
  <c r="AE27" i="11"/>
  <c r="AE29" i="11" s="1"/>
  <c r="AD27" i="11"/>
  <c r="AD29" i="11" s="1"/>
  <c r="AC27" i="11"/>
  <c r="AC29" i="11" s="1"/>
  <c r="AB27" i="11"/>
  <c r="AB29" i="11" s="1"/>
  <c r="AA27" i="11"/>
  <c r="AA29" i="11" s="1"/>
  <c r="Z27" i="11"/>
  <c r="Z29" i="11" s="1"/>
  <c r="Y27" i="11"/>
  <c r="Y29" i="11" s="1"/>
  <c r="X27" i="11"/>
  <c r="X29" i="11" s="1"/>
  <c r="W27" i="11"/>
  <c r="W29" i="11" s="1"/>
  <c r="V27" i="11"/>
  <c r="V29" i="11" s="1"/>
  <c r="U27" i="11"/>
  <c r="U29" i="11" s="1"/>
  <c r="T27" i="11"/>
  <c r="T29" i="11" s="1"/>
  <c r="S27" i="11"/>
  <c r="S29" i="11" s="1"/>
  <c r="R27" i="11"/>
  <c r="R29" i="11" s="1"/>
  <c r="Q27" i="11"/>
  <c r="Q29" i="11" s="1"/>
  <c r="P27" i="11"/>
  <c r="P29" i="11" s="1"/>
  <c r="O27" i="11"/>
  <c r="O29" i="11" s="1"/>
  <c r="N27" i="11"/>
  <c r="N29" i="11" s="1"/>
  <c r="M27" i="11"/>
  <c r="M29" i="11" s="1"/>
  <c r="L27" i="11"/>
  <c r="L29" i="11" s="1"/>
  <c r="K27" i="11"/>
  <c r="K29" i="11" s="1"/>
  <c r="J27" i="11"/>
  <c r="J29" i="11" s="1"/>
  <c r="I27" i="11"/>
  <c r="I29" i="11" s="1"/>
  <c r="H27" i="11"/>
  <c r="H29" i="11" s="1"/>
  <c r="G27" i="11"/>
  <c r="G29" i="11" s="1"/>
  <c r="F27" i="11"/>
  <c r="F29" i="11" s="1"/>
  <c r="E27" i="11"/>
  <c r="E29" i="11" s="1"/>
  <c r="D27" i="11"/>
  <c r="D29" i="11" s="1"/>
  <c r="C27" i="11"/>
  <c r="C29" i="11" s="1"/>
  <c r="B27" i="11"/>
  <c r="B29" i="11" s="1"/>
  <c r="AC24" i="11"/>
  <c r="AB24" i="11"/>
  <c r="X24" i="11"/>
  <c r="U24" i="11"/>
  <c r="Q24" i="11"/>
  <c r="P24" i="11"/>
  <c r="L24" i="11"/>
  <c r="I24" i="11"/>
  <c r="E24" i="11"/>
  <c r="D24" i="11"/>
  <c r="AE23" i="11"/>
  <c r="AB23" i="11"/>
  <c r="X23" i="11"/>
  <c r="W23" i="11"/>
  <c r="S23" i="11"/>
  <c r="P23" i="11"/>
  <c r="L23" i="11"/>
  <c r="K23" i="11"/>
  <c r="D23" i="11"/>
  <c r="AF22" i="11"/>
  <c r="AF24" i="11" s="1"/>
  <c r="AE22" i="11"/>
  <c r="AE24" i="11" s="1"/>
  <c r="AD22" i="11"/>
  <c r="AD24" i="11" s="1"/>
  <c r="AC22" i="11"/>
  <c r="AB22" i="11"/>
  <c r="AA22" i="11"/>
  <c r="AA24" i="11" s="1"/>
  <c r="Z22" i="11"/>
  <c r="Z24" i="11" s="1"/>
  <c r="Y22" i="11"/>
  <c r="Y24" i="11" s="1"/>
  <c r="X22" i="11"/>
  <c r="W22" i="11"/>
  <c r="W24" i="11" s="1"/>
  <c r="V22" i="11"/>
  <c r="V24" i="11" s="1"/>
  <c r="U22" i="11"/>
  <c r="T22" i="11"/>
  <c r="T24" i="11" s="1"/>
  <c r="S22" i="11"/>
  <c r="S24" i="11" s="1"/>
  <c r="R22" i="11"/>
  <c r="R24" i="11" s="1"/>
  <c r="Q22" i="11"/>
  <c r="P22" i="11"/>
  <c r="O22" i="11"/>
  <c r="O24" i="11" s="1"/>
  <c r="N22" i="11"/>
  <c r="N24" i="11" s="1"/>
  <c r="M22" i="11"/>
  <c r="M24" i="11" s="1"/>
  <c r="L22" i="11"/>
  <c r="K22" i="11"/>
  <c r="AG22" i="11" s="1"/>
  <c r="J22" i="11"/>
  <c r="J24" i="11" s="1"/>
  <c r="I22" i="11"/>
  <c r="H22" i="11"/>
  <c r="H24" i="11" s="1"/>
  <c r="G22" i="11"/>
  <c r="G24" i="11" s="1"/>
  <c r="F22" i="11"/>
  <c r="F24" i="11" s="1"/>
  <c r="E22" i="11"/>
  <c r="D22" i="11"/>
  <c r="C22" i="11"/>
  <c r="C24" i="11" s="1"/>
  <c r="B22" i="11"/>
  <c r="B24" i="11" s="1"/>
  <c r="AF21" i="11"/>
  <c r="AF23" i="11" s="1"/>
  <c r="AE21" i="11"/>
  <c r="AD21" i="11"/>
  <c r="AD23" i="11" s="1"/>
  <c r="AC21" i="11"/>
  <c r="AC23" i="11" s="1"/>
  <c r="AB21" i="11"/>
  <c r="AA21" i="11"/>
  <c r="AA23" i="11" s="1"/>
  <c r="Z21" i="11"/>
  <c r="Z23" i="11" s="1"/>
  <c r="Y21" i="11"/>
  <c r="Y23" i="11" s="1"/>
  <c r="X21" i="11"/>
  <c r="W21" i="11"/>
  <c r="V21" i="11"/>
  <c r="V23" i="11" s="1"/>
  <c r="U21" i="11"/>
  <c r="U23" i="11" s="1"/>
  <c r="T21" i="11"/>
  <c r="T23" i="11" s="1"/>
  <c r="S21" i="11"/>
  <c r="R21" i="11"/>
  <c r="R23" i="11" s="1"/>
  <c r="Q21" i="11"/>
  <c r="Q23" i="11" s="1"/>
  <c r="P21" i="11"/>
  <c r="O21" i="11"/>
  <c r="O23" i="11" s="1"/>
  <c r="N21" i="11"/>
  <c r="N23" i="11" s="1"/>
  <c r="M21" i="11"/>
  <c r="M23" i="11" s="1"/>
  <c r="L21" i="11"/>
  <c r="K21" i="11"/>
  <c r="J21" i="11"/>
  <c r="J23" i="11" s="1"/>
  <c r="I21" i="11"/>
  <c r="I23" i="11" s="1"/>
  <c r="H21" i="11"/>
  <c r="H23" i="11" s="1"/>
  <c r="G21" i="11"/>
  <c r="G23" i="11" s="1"/>
  <c r="F21" i="11"/>
  <c r="AG21" i="11" s="1"/>
  <c r="E21" i="11"/>
  <c r="E23" i="11" s="1"/>
  <c r="D21" i="11"/>
  <c r="C21" i="11"/>
  <c r="C23" i="11" s="1"/>
  <c r="B21" i="11"/>
  <c r="B23" i="11" s="1"/>
  <c r="AF18" i="11"/>
  <c r="AB18" i="11"/>
  <c r="Y18" i="11"/>
  <c r="U18" i="11"/>
  <c r="T18" i="11"/>
  <c r="P18" i="11"/>
  <c r="M18" i="11"/>
  <c r="I18" i="11"/>
  <c r="H18" i="11"/>
  <c r="D18" i="11"/>
  <c r="AF17" i="11"/>
  <c r="AB17" i="11"/>
  <c r="AA17" i="11"/>
  <c r="W17" i="11"/>
  <c r="T17" i="11"/>
  <c r="P17" i="11"/>
  <c r="O17" i="11"/>
  <c r="K17" i="11"/>
  <c r="H17" i="11"/>
  <c r="D17" i="11"/>
  <c r="C17" i="11"/>
  <c r="AF16" i="11"/>
  <c r="AE16" i="11"/>
  <c r="AE18" i="11" s="1"/>
  <c r="AD16" i="11"/>
  <c r="AD18" i="11" s="1"/>
  <c r="AC16" i="11"/>
  <c r="AC18" i="11" s="1"/>
  <c r="AB16" i="11"/>
  <c r="AA16" i="11"/>
  <c r="AA18" i="11" s="1"/>
  <c r="Z16" i="11"/>
  <c r="Z18" i="11" s="1"/>
  <c r="Y16" i="11"/>
  <c r="X16" i="11"/>
  <c r="X18" i="11" s="1"/>
  <c r="W16" i="11"/>
  <c r="W18" i="11" s="1"/>
  <c r="V16" i="11"/>
  <c r="V18" i="11" s="1"/>
  <c r="U16" i="11"/>
  <c r="T16" i="11"/>
  <c r="S16" i="11"/>
  <c r="S18" i="11" s="1"/>
  <c r="R16" i="11"/>
  <c r="R18" i="11" s="1"/>
  <c r="Q16" i="11"/>
  <c r="Q18" i="11" s="1"/>
  <c r="P16" i="11"/>
  <c r="O16" i="11"/>
  <c r="O18" i="11" s="1"/>
  <c r="N16" i="11"/>
  <c r="N18" i="11" s="1"/>
  <c r="M16" i="11"/>
  <c r="L16" i="11"/>
  <c r="L18" i="11" s="1"/>
  <c r="K16" i="11"/>
  <c r="K18" i="11" s="1"/>
  <c r="J16" i="11"/>
  <c r="J18" i="11" s="1"/>
  <c r="I16" i="11"/>
  <c r="H16" i="11"/>
  <c r="G16" i="11"/>
  <c r="G18" i="11" s="1"/>
  <c r="F16" i="11"/>
  <c r="F18" i="11" s="1"/>
  <c r="E16" i="11"/>
  <c r="E18" i="11" s="1"/>
  <c r="D16" i="11"/>
  <c r="C16" i="11"/>
  <c r="AG16" i="11" s="1"/>
  <c r="B16" i="11"/>
  <c r="B18" i="11" s="1"/>
  <c r="AF15" i="11"/>
  <c r="AE15" i="11"/>
  <c r="AE17" i="11" s="1"/>
  <c r="AD15" i="11"/>
  <c r="AD17" i="11" s="1"/>
  <c r="AC15" i="11"/>
  <c r="AC17" i="11" s="1"/>
  <c r="AB15" i="11"/>
  <c r="AA15" i="11"/>
  <c r="Z15" i="11"/>
  <c r="Z17" i="11" s="1"/>
  <c r="Y15" i="11"/>
  <c r="Y17" i="11" s="1"/>
  <c r="X15" i="11"/>
  <c r="X17" i="11" s="1"/>
  <c r="W15" i="11"/>
  <c r="V15" i="11"/>
  <c r="V17" i="11" s="1"/>
  <c r="U15" i="11"/>
  <c r="U17" i="11" s="1"/>
  <c r="T15" i="11"/>
  <c r="S15" i="11"/>
  <c r="S17" i="11" s="1"/>
  <c r="R15" i="11"/>
  <c r="R17" i="11" s="1"/>
  <c r="Q15" i="11"/>
  <c r="Q17" i="11" s="1"/>
  <c r="P15" i="11"/>
  <c r="O15" i="11"/>
  <c r="N15" i="11"/>
  <c r="N17" i="11" s="1"/>
  <c r="M15" i="11"/>
  <c r="M17" i="11" s="1"/>
  <c r="L15" i="11"/>
  <c r="L17" i="11" s="1"/>
  <c r="K15" i="11"/>
  <c r="J15" i="11"/>
  <c r="J17" i="11" s="1"/>
  <c r="I15" i="11"/>
  <c r="I17" i="11" s="1"/>
  <c r="H15" i="11"/>
  <c r="G15" i="11"/>
  <c r="G17" i="11" s="1"/>
  <c r="F15" i="11"/>
  <c r="F17" i="11" s="1"/>
  <c r="E15" i="11"/>
  <c r="E17" i="11" s="1"/>
  <c r="D15" i="11"/>
  <c r="C15" i="11"/>
  <c r="B15" i="11"/>
  <c r="B17" i="11" s="1"/>
  <c r="AE10" i="11"/>
  <c r="AE12" i="11" s="1"/>
  <c r="AD10" i="11"/>
  <c r="AD12" i="11" s="1"/>
  <c r="AC10" i="11"/>
  <c r="AC12" i="11" s="1"/>
  <c r="AB10" i="11"/>
  <c r="AB12" i="11" s="1"/>
  <c r="AA10" i="11"/>
  <c r="AA12" i="11" s="1"/>
  <c r="Z10" i="11"/>
  <c r="Z12" i="11" s="1"/>
  <c r="Y10" i="11"/>
  <c r="Y12" i="11" s="1"/>
  <c r="X10" i="11"/>
  <c r="X12" i="11" s="1"/>
  <c r="W10" i="11"/>
  <c r="W12" i="11" s="1"/>
  <c r="V10" i="11"/>
  <c r="V12" i="11" s="1"/>
  <c r="U10" i="11"/>
  <c r="U12" i="11" s="1"/>
  <c r="T10" i="11"/>
  <c r="T12" i="11" s="1"/>
  <c r="S10" i="11"/>
  <c r="S12" i="11" s="1"/>
  <c r="R10" i="11"/>
  <c r="R12" i="11" s="1"/>
  <c r="Q10" i="11"/>
  <c r="Q12" i="11" s="1"/>
  <c r="P10" i="11"/>
  <c r="P12" i="11" s="1"/>
  <c r="O10" i="11"/>
  <c r="O12" i="11" s="1"/>
  <c r="N10" i="11"/>
  <c r="N12" i="11" s="1"/>
  <c r="M10" i="11"/>
  <c r="M12" i="11" s="1"/>
  <c r="L10" i="11"/>
  <c r="L12" i="11" s="1"/>
  <c r="K10" i="11"/>
  <c r="K12" i="11" s="1"/>
  <c r="J10" i="11"/>
  <c r="J12" i="11" s="1"/>
  <c r="I10" i="11"/>
  <c r="I12" i="11" s="1"/>
  <c r="H10" i="11"/>
  <c r="H12" i="11" s="1"/>
  <c r="G10" i="11"/>
  <c r="G12" i="11" s="1"/>
  <c r="F10" i="11"/>
  <c r="F12" i="11" s="1"/>
  <c r="E10" i="11"/>
  <c r="E12" i="11" s="1"/>
  <c r="D10" i="11"/>
  <c r="D12" i="11" s="1"/>
  <c r="C10" i="11"/>
  <c r="C12" i="11" s="1"/>
  <c r="B10" i="11"/>
  <c r="B12" i="11" s="1"/>
  <c r="AE9" i="11"/>
  <c r="AE11" i="11" s="1"/>
  <c r="AD9" i="11"/>
  <c r="AD11" i="11" s="1"/>
  <c r="AC9" i="11"/>
  <c r="AC11" i="11" s="1"/>
  <c r="AB9" i="11"/>
  <c r="AB11" i="11" s="1"/>
  <c r="AA9" i="11"/>
  <c r="AA11" i="11" s="1"/>
  <c r="Z9" i="11"/>
  <c r="Z11" i="11" s="1"/>
  <c r="Y9" i="11"/>
  <c r="Y11" i="11" s="1"/>
  <c r="X9" i="11"/>
  <c r="X11" i="11" s="1"/>
  <c r="W9" i="11"/>
  <c r="W11" i="11" s="1"/>
  <c r="V9" i="11"/>
  <c r="V11" i="11" s="1"/>
  <c r="U9" i="11"/>
  <c r="U11" i="11" s="1"/>
  <c r="T9" i="11"/>
  <c r="T11" i="11" s="1"/>
  <c r="S9" i="11"/>
  <c r="S11" i="11" s="1"/>
  <c r="R9" i="11"/>
  <c r="R11" i="11" s="1"/>
  <c r="Q9" i="11"/>
  <c r="Q11" i="11" s="1"/>
  <c r="P9" i="11"/>
  <c r="P11" i="11" s="1"/>
  <c r="O9" i="11"/>
  <c r="O11" i="11" s="1"/>
  <c r="N9" i="11"/>
  <c r="N11" i="11" s="1"/>
  <c r="M9" i="11"/>
  <c r="M11" i="11" s="1"/>
  <c r="L9" i="11"/>
  <c r="L11" i="11" s="1"/>
  <c r="K9" i="11"/>
  <c r="K11" i="11" s="1"/>
  <c r="J9" i="11"/>
  <c r="J11" i="11" s="1"/>
  <c r="I9" i="11"/>
  <c r="I11" i="11" s="1"/>
  <c r="H9" i="11"/>
  <c r="H11" i="11" s="1"/>
  <c r="G9" i="11"/>
  <c r="G11" i="11" s="1"/>
  <c r="F9" i="11"/>
  <c r="F11" i="11" s="1"/>
  <c r="E9" i="11"/>
  <c r="E11" i="11" s="1"/>
  <c r="D9" i="11"/>
  <c r="D11" i="11" s="1"/>
  <c r="C9" i="11"/>
  <c r="C11" i="11" s="1"/>
  <c r="B9" i="11"/>
  <c r="B11" i="11" s="1"/>
  <c r="AF6" i="11"/>
  <c r="AC6" i="11"/>
  <c r="Y6" i="11"/>
  <c r="X6" i="11"/>
  <c r="T6" i="11"/>
  <c r="Q6" i="11"/>
  <c r="M6" i="11"/>
  <c r="L6" i="11"/>
  <c r="H6" i="11"/>
  <c r="E6" i="11"/>
  <c r="AF5" i="11"/>
  <c r="AE5" i="11"/>
  <c r="AA5" i="11"/>
  <c r="X5" i="11"/>
  <c r="T5" i="11"/>
  <c r="S5" i="11"/>
  <c r="O5" i="11"/>
  <c r="L5" i="11"/>
  <c r="H5" i="11"/>
  <c r="G5" i="11"/>
  <c r="C5" i="11"/>
  <c r="AF4" i="11"/>
  <c r="AE4" i="11"/>
  <c r="AE6" i="11" s="1"/>
  <c r="AD4" i="11"/>
  <c r="AD6" i="11" s="1"/>
  <c r="AC4" i="11"/>
  <c r="AB4" i="11"/>
  <c r="AB6" i="11" s="1"/>
  <c r="AA4" i="11"/>
  <c r="AA6" i="11" s="1"/>
  <c r="Z4" i="11"/>
  <c r="Z6" i="11" s="1"/>
  <c r="Y4" i="11"/>
  <c r="X4" i="11"/>
  <c r="W4" i="11"/>
  <c r="W6" i="11" s="1"/>
  <c r="V4" i="11"/>
  <c r="V6" i="11" s="1"/>
  <c r="U4" i="11"/>
  <c r="U6" i="11" s="1"/>
  <c r="T4" i="11"/>
  <c r="S4" i="11"/>
  <c r="S6" i="11" s="1"/>
  <c r="R4" i="11"/>
  <c r="R6" i="11" s="1"/>
  <c r="Q4" i="11"/>
  <c r="P4" i="11"/>
  <c r="P6" i="11" s="1"/>
  <c r="O4" i="11"/>
  <c r="O6" i="11" s="1"/>
  <c r="N4" i="11"/>
  <c r="N6" i="11" s="1"/>
  <c r="M4" i="11"/>
  <c r="L4" i="11"/>
  <c r="K4" i="11"/>
  <c r="K6" i="11" s="1"/>
  <c r="J4" i="11"/>
  <c r="J6" i="11" s="1"/>
  <c r="I4" i="11"/>
  <c r="I6" i="11" s="1"/>
  <c r="H4" i="11"/>
  <c r="G4" i="11"/>
  <c r="G6" i="11" s="1"/>
  <c r="F4" i="11"/>
  <c r="F6" i="11" s="1"/>
  <c r="E4" i="11"/>
  <c r="D4" i="11"/>
  <c r="D6" i="11" s="1"/>
  <c r="C4" i="11"/>
  <c r="C6" i="11" s="1"/>
  <c r="B4" i="11"/>
  <c r="B6" i="11" s="1"/>
  <c r="AF3" i="11"/>
  <c r="AE3" i="11"/>
  <c r="AD3" i="11"/>
  <c r="AD5" i="11" s="1"/>
  <c r="AC3" i="11"/>
  <c r="AC5" i="11" s="1"/>
  <c r="AB3" i="11"/>
  <c r="AB5" i="11" s="1"/>
  <c r="AA3" i="11"/>
  <c r="Z3" i="11"/>
  <c r="Z5" i="11" s="1"/>
  <c r="Y3" i="11"/>
  <c r="Y5" i="11" s="1"/>
  <c r="X3" i="11"/>
  <c r="W3" i="11"/>
  <c r="W5" i="11" s="1"/>
  <c r="V3" i="11"/>
  <c r="V5" i="11" s="1"/>
  <c r="U3" i="11"/>
  <c r="U5" i="11" s="1"/>
  <c r="T3" i="11"/>
  <c r="S3" i="11"/>
  <c r="R3" i="11"/>
  <c r="R5" i="11" s="1"/>
  <c r="Q3" i="11"/>
  <c r="Q5" i="11" s="1"/>
  <c r="P3" i="11"/>
  <c r="P5" i="11" s="1"/>
  <c r="O3" i="11"/>
  <c r="N3" i="11"/>
  <c r="N5" i="11" s="1"/>
  <c r="M3" i="11"/>
  <c r="M5" i="11" s="1"/>
  <c r="L3" i="11"/>
  <c r="K3" i="11"/>
  <c r="K5" i="11" s="1"/>
  <c r="J3" i="11"/>
  <c r="J5" i="11" s="1"/>
  <c r="I3" i="11"/>
  <c r="I5" i="11" s="1"/>
  <c r="H3" i="11"/>
  <c r="G3" i="11"/>
  <c r="F3" i="11"/>
  <c r="F5" i="11" s="1"/>
  <c r="E3" i="11"/>
  <c r="E5" i="11" s="1"/>
  <c r="D3" i="11"/>
  <c r="D5" i="11" s="1"/>
  <c r="C3" i="11"/>
  <c r="B3" i="11"/>
  <c r="B5" i="11" s="1"/>
  <c r="U10" i="7"/>
  <c r="T10" i="7"/>
  <c r="S10" i="7"/>
  <c r="R10" i="7"/>
  <c r="Q10" i="7"/>
  <c r="P10" i="7"/>
  <c r="O10" i="7"/>
  <c r="N10" i="7"/>
  <c r="M10" i="7"/>
  <c r="L10" i="7"/>
  <c r="K10" i="7"/>
  <c r="J10" i="7"/>
  <c r="I10" i="7"/>
  <c r="H10" i="7"/>
  <c r="G10" i="7"/>
  <c r="F10" i="7"/>
  <c r="E10" i="7"/>
  <c r="D10" i="7"/>
  <c r="C10" i="7"/>
  <c r="B10" i="7"/>
  <c r="AE28" i="9"/>
  <c r="AE30" i="9" s="1"/>
  <c r="AD28" i="9"/>
  <c r="AD30" i="9" s="1"/>
  <c r="AC28" i="9"/>
  <c r="AC30" i="9" s="1"/>
  <c r="AB28" i="9"/>
  <c r="AB30" i="9" s="1"/>
  <c r="AA28" i="9"/>
  <c r="AA30" i="9" s="1"/>
  <c r="Z28" i="9"/>
  <c r="Z30" i="9" s="1"/>
  <c r="Y28" i="9"/>
  <c r="Y30" i="9" s="1"/>
  <c r="X28" i="9"/>
  <c r="X30" i="9" s="1"/>
  <c r="W28" i="9"/>
  <c r="W30" i="9" s="1"/>
  <c r="V28" i="9"/>
  <c r="V30" i="9" s="1"/>
  <c r="U28" i="9"/>
  <c r="U30" i="9" s="1"/>
  <c r="T28" i="9"/>
  <c r="T30" i="9" s="1"/>
  <c r="S28" i="9"/>
  <c r="S30" i="9" s="1"/>
  <c r="R28" i="9"/>
  <c r="R30" i="9" s="1"/>
  <c r="Q28" i="9"/>
  <c r="Q30" i="9" s="1"/>
  <c r="P28" i="9"/>
  <c r="P30" i="9" s="1"/>
  <c r="O28" i="9"/>
  <c r="O30" i="9" s="1"/>
  <c r="N28" i="9"/>
  <c r="N30" i="9" s="1"/>
  <c r="M28" i="9"/>
  <c r="M30" i="9" s="1"/>
  <c r="L28" i="9"/>
  <c r="L30" i="9" s="1"/>
  <c r="K28" i="9"/>
  <c r="K30" i="9" s="1"/>
  <c r="J28" i="9"/>
  <c r="J30" i="9" s="1"/>
  <c r="I28" i="9"/>
  <c r="I30" i="9" s="1"/>
  <c r="H28" i="9"/>
  <c r="AG28" i="9" s="1"/>
  <c r="G28" i="9"/>
  <c r="G30" i="9" s="1"/>
  <c r="F28" i="9"/>
  <c r="F30" i="9" s="1"/>
  <c r="E28" i="9"/>
  <c r="E30" i="9" s="1"/>
  <c r="D28" i="9"/>
  <c r="D30" i="9" s="1"/>
  <c r="C28" i="9"/>
  <c r="C30" i="9" s="1"/>
  <c r="B28" i="9"/>
  <c r="B30" i="9" s="1"/>
  <c r="AE27" i="9"/>
  <c r="AE29" i="9" s="1"/>
  <c r="AD27" i="9"/>
  <c r="AD29" i="9" s="1"/>
  <c r="AC27" i="9"/>
  <c r="AC29" i="9" s="1"/>
  <c r="AB27" i="9"/>
  <c r="AB29" i="9" s="1"/>
  <c r="AA27" i="9"/>
  <c r="AA29" i="9" s="1"/>
  <c r="Z27" i="9"/>
  <c r="Z29" i="9" s="1"/>
  <c r="Y27" i="9"/>
  <c r="Y29" i="9" s="1"/>
  <c r="X27" i="9"/>
  <c r="X29" i="9" s="1"/>
  <c r="W27" i="9"/>
  <c r="W29" i="9" s="1"/>
  <c r="V27" i="9"/>
  <c r="V29" i="9" s="1"/>
  <c r="U27" i="9"/>
  <c r="U29" i="9" s="1"/>
  <c r="T27" i="9"/>
  <c r="T29" i="9" s="1"/>
  <c r="S27" i="9"/>
  <c r="S29" i="9" s="1"/>
  <c r="R27" i="9"/>
  <c r="R29" i="9" s="1"/>
  <c r="Q27" i="9"/>
  <c r="Q29" i="9" s="1"/>
  <c r="P27" i="9"/>
  <c r="P29" i="9" s="1"/>
  <c r="O27" i="9"/>
  <c r="O29" i="9" s="1"/>
  <c r="N27" i="9"/>
  <c r="N29" i="9" s="1"/>
  <c r="M27" i="9"/>
  <c r="M29" i="9" s="1"/>
  <c r="L27" i="9"/>
  <c r="L29" i="9" s="1"/>
  <c r="K27" i="9"/>
  <c r="K29" i="9" s="1"/>
  <c r="J27" i="9"/>
  <c r="J29" i="9" s="1"/>
  <c r="I27" i="9"/>
  <c r="I29" i="9" s="1"/>
  <c r="H27" i="9"/>
  <c r="H29" i="9" s="1"/>
  <c r="G27" i="9"/>
  <c r="G29" i="9" s="1"/>
  <c r="F27" i="9"/>
  <c r="F29" i="9" s="1"/>
  <c r="E27" i="9"/>
  <c r="E29" i="9" s="1"/>
  <c r="D27" i="9"/>
  <c r="D29" i="9" s="1"/>
  <c r="C27" i="9"/>
  <c r="C29" i="9" s="1"/>
  <c r="B27" i="9"/>
  <c r="B29" i="9" s="1"/>
  <c r="AC24" i="9"/>
  <c r="AB24" i="9"/>
  <c r="X24" i="9"/>
  <c r="U24" i="9"/>
  <c r="Q24" i="9"/>
  <c r="P24" i="9"/>
  <c r="L24" i="9"/>
  <c r="I24" i="9"/>
  <c r="E24" i="9"/>
  <c r="D24" i="9"/>
  <c r="AE23" i="9"/>
  <c r="AB23" i="9"/>
  <c r="X23" i="9"/>
  <c r="W23" i="9"/>
  <c r="S23" i="9"/>
  <c r="P23" i="9"/>
  <c r="L23" i="9"/>
  <c r="K23" i="9"/>
  <c r="G23" i="9"/>
  <c r="D23" i="9"/>
  <c r="AF22" i="9"/>
  <c r="AF24" i="9" s="1"/>
  <c r="AE22" i="9"/>
  <c r="AE24" i="9" s="1"/>
  <c r="AD22" i="9"/>
  <c r="AD24" i="9" s="1"/>
  <c r="AC22" i="9"/>
  <c r="AB22" i="9"/>
  <c r="AA22" i="9"/>
  <c r="AA24" i="9" s="1"/>
  <c r="Z22" i="9"/>
  <c r="Z24" i="9" s="1"/>
  <c r="Y22" i="9"/>
  <c r="Y24" i="9" s="1"/>
  <c r="X22" i="9"/>
  <c r="W22" i="9"/>
  <c r="W24" i="9" s="1"/>
  <c r="V22" i="9"/>
  <c r="V24" i="9" s="1"/>
  <c r="U22" i="9"/>
  <c r="T22" i="9"/>
  <c r="T24" i="9" s="1"/>
  <c r="S22" i="9"/>
  <c r="S24" i="9" s="1"/>
  <c r="R22" i="9"/>
  <c r="R24" i="9" s="1"/>
  <c r="Q22" i="9"/>
  <c r="P22" i="9"/>
  <c r="O22" i="9"/>
  <c r="O24" i="9" s="1"/>
  <c r="N22" i="9"/>
  <c r="N24" i="9" s="1"/>
  <c r="M22" i="9"/>
  <c r="M24" i="9" s="1"/>
  <c r="L22" i="9"/>
  <c r="K22" i="9"/>
  <c r="AG22" i="9" s="1"/>
  <c r="J22" i="9"/>
  <c r="J24" i="9" s="1"/>
  <c r="I22" i="9"/>
  <c r="H22" i="9"/>
  <c r="H24" i="9" s="1"/>
  <c r="G22" i="9"/>
  <c r="G24" i="9" s="1"/>
  <c r="F22" i="9"/>
  <c r="F24" i="9" s="1"/>
  <c r="E22" i="9"/>
  <c r="D22" i="9"/>
  <c r="C22" i="9"/>
  <c r="C24" i="9" s="1"/>
  <c r="B22" i="9"/>
  <c r="B24" i="9" s="1"/>
  <c r="AF21" i="9"/>
  <c r="AF23" i="9" s="1"/>
  <c r="AE21" i="9"/>
  <c r="AD21" i="9"/>
  <c r="AD23" i="9" s="1"/>
  <c r="AC21" i="9"/>
  <c r="AC23" i="9" s="1"/>
  <c r="AB21" i="9"/>
  <c r="AA21" i="9"/>
  <c r="AA23" i="9" s="1"/>
  <c r="Z21" i="9"/>
  <c r="Z23" i="9" s="1"/>
  <c r="Y21" i="9"/>
  <c r="Y23" i="9" s="1"/>
  <c r="X21" i="9"/>
  <c r="W21" i="9"/>
  <c r="V21" i="9"/>
  <c r="V23" i="9" s="1"/>
  <c r="U21" i="9"/>
  <c r="U23" i="9" s="1"/>
  <c r="T21" i="9"/>
  <c r="T23" i="9" s="1"/>
  <c r="S21" i="9"/>
  <c r="R21" i="9"/>
  <c r="R23" i="9" s="1"/>
  <c r="Q21" i="9"/>
  <c r="Q23" i="9" s="1"/>
  <c r="P21" i="9"/>
  <c r="O21" i="9"/>
  <c r="O23" i="9" s="1"/>
  <c r="N21" i="9"/>
  <c r="N23" i="9" s="1"/>
  <c r="M21" i="9"/>
  <c r="M23" i="9" s="1"/>
  <c r="L21" i="9"/>
  <c r="K21" i="9"/>
  <c r="J21" i="9"/>
  <c r="J23" i="9" s="1"/>
  <c r="I21" i="9"/>
  <c r="I23" i="9" s="1"/>
  <c r="H21" i="9"/>
  <c r="H23" i="9" s="1"/>
  <c r="G21" i="9"/>
  <c r="F21" i="9"/>
  <c r="F23" i="9" s="1"/>
  <c r="E21" i="9"/>
  <c r="E23" i="9" s="1"/>
  <c r="D21" i="9"/>
  <c r="C21" i="9"/>
  <c r="C23" i="9" s="1"/>
  <c r="B21" i="9"/>
  <c r="B23" i="9" s="1"/>
  <c r="AF18" i="9"/>
  <c r="AB18" i="9"/>
  <c r="Y18" i="9"/>
  <c r="U18" i="9"/>
  <c r="T18" i="9"/>
  <c r="P18" i="9"/>
  <c r="M18" i="9"/>
  <c r="I18" i="9"/>
  <c r="H18" i="9"/>
  <c r="D18" i="9"/>
  <c r="AF17" i="9"/>
  <c r="AB17" i="9"/>
  <c r="AA17" i="9"/>
  <c r="W17" i="9"/>
  <c r="T17" i="9"/>
  <c r="P17" i="9"/>
  <c r="O17" i="9"/>
  <c r="K17" i="9"/>
  <c r="H17" i="9"/>
  <c r="D17" i="9"/>
  <c r="C17" i="9"/>
  <c r="AF16" i="9"/>
  <c r="AE16" i="9"/>
  <c r="AE18" i="9" s="1"/>
  <c r="AD16" i="9"/>
  <c r="AD18" i="9" s="1"/>
  <c r="AC16" i="9"/>
  <c r="AC18" i="9" s="1"/>
  <c r="AB16" i="9"/>
  <c r="AA16" i="9"/>
  <c r="AA18" i="9" s="1"/>
  <c r="Z16" i="9"/>
  <c r="Z18" i="9" s="1"/>
  <c r="Y16" i="9"/>
  <c r="X16" i="9"/>
  <c r="X18" i="9" s="1"/>
  <c r="W16" i="9"/>
  <c r="W18" i="9" s="1"/>
  <c r="V16" i="9"/>
  <c r="V18" i="9" s="1"/>
  <c r="U16" i="9"/>
  <c r="T16" i="9"/>
  <c r="S16" i="9"/>
  <c r="S18" i="9" s="1"/>
  <c r="R16" i="9"/>
  <c r="R18" i="9" s="1"/>
  <c r="Q16" i="9"/>
  <c r="Q18" i="9" s="1"/>
  <c r="P16" i="9"/>
  <c r="O16" i="9"/>
  <c r="AG16" i="9" s="1"/>
  <c r="N16" i="9"/>
  <c r="N18" i="9" s="1"/>
  <c r="M16" i="9"/>
  <c r="L16" i="9"/>
  <c r="L18" i="9" s="1"/>
  <c r="K16" i="9"/>
  <c r="K18" i="9" s="1"/>
  <c r="J16" i="9"/>
  <c r="J18" i="9" s="1"/>
  <c r="I16" i="9"/>
  <c r="H16" i="9"/>
  <c r="G16" i="9"/>
  <c r="G18" i="9" s="1"/>
  <c r="F16" i="9"/>
  <c r="F18" i="9" s="1"/>
  <c r="E16" i="9"/>
  <c r="E18" i="9" s="1"/>
  <c r="D16" i="9"/>
  <c r="C16" i="9"/>
  <c r="C18" i="9" s="1"/>
  <c r="B16" i="9"/>
  <c r="B18" i="9" s="1"/>
  <c r="AF15" i="9"/>
  <c r="AE15" i="9"/>
  <c r="AE17" i="9" s="1"/>
  <c r="AD15" i="9"/>
  <c r="AD17" i="9" s="1"/>
  <c r="AC15" i="9"/>
  <c r="AC17" i="9" s="1"/>
  <c r="AB15" i="9"/>
  <c r="AA15" i="9"/>
  <c r="Z15" i="9"/>
  <c r="Z17" i="9" s="1"/>
  <c r="Y15" i="9"/>
  <c r="Y17" i="9" s="1"/>
  <c r="X15" i="9"/>
  <c r="X17" i="9" s="1"/>
  <c r="W15" i="9"/>
  <c r="V15" i="9"/>
  <c r="V17" i="9" s="1"/>
  <c r="U15" i="9"/>
  <c r="U17" i="9" s="1"/>
  <c r="T15" i="9"/>
  <c r="S15" i="9"/>
  <c r="S17" i="9" s="1"/>
  <c r="R15" i="9"/>
  <c r="R17" i="9" s="1"/>
  <c r="Q15" i="9"/>
  <c r="Q17" i="9" s="1"/>
  <c r="P15" i="9"/>
  <c r="O15" i="9"/>
  <c r="N15" i="9"/>
  <c r="N17" i="9" s="1"/>
  <c r="M15" i="9"/>
  <c r="M17" i="9" s="1"/>
  <c r="L15" i="9"/>
  <c r="L17" i="9" s="1"/>
  <c r="K15" i="9"/>
  <c r="J15" i="9"/>
  <c r="J17" i="9" s="1"/>
  <c r="I15" i="9"/>
  <c r="I17" i="9" s="1"/>
  <c r="H15" i="9"/>
  <c r="G15" i="9"/>
  <c r="G17" i="9" s="1"/>
  <c r="F15" i="9"/>
  <c r="F17" i="9" s="1"/>
  <c r="E15" i="9"/>
  <c r="E17" i="9" s="1"/>
  <c r="D15" i="9"/>
  <c r="C15" i="9"/>
  <c r="B15" i="9"/>
  <c r="B17" i="9" s="1"/>
  <c r="AE10" i="9"/>
  <c r="AE12" i="9" s="1"/>
  <c r="AD10" i="9"/>
  <c r="AD12" i="9" s="1"/>
  <c r="AC10" i="9"/>
  <c r="AC12" i="9" s="1"/>
  <c r="AB10" i="9"/>
  <c r="AB12" i="9" s="1"/>
  <c r="AA10" i="9"/>
  <c r="AA12" i="9" s="1"/>
  <c r="Z10" i="9"/>
  <c r="Z12" i="9" s="1"/>
  <c r="Y10" i="9"/>
  <c r="Y12" i="9" s="1"/>
  <c r="X10" i="9"/>
  <c r="X12" i="9" s="1"/>
  <c r="W10" i="9"/>
  <c r="W12" i="9" s="1"/>
  <c r="V10" i="9"/>
  <c r="V12" i="9" s="1"/>
  <c r="U10" i="9"/>
  <c r="U12" i="9" s="1"/>
  <c r="T10" i="9"/>
  <c r="T12" i="9" s="1"/>
  <c r="S10" i="9"/>
  <c r="S12" i="9" s="1"/>
  <c r="R10" i="9"/>
  <c r="R12" i="9" s="1"/>
  <c r="Q10" i="9"/>
  <c r="Q12" i="9" s="1"/>
  <c r="P10" i="9"/>
  <c r="P12" i="9" s="1"/>
  <c r="O10" i="9"/>
  <c r="O12" i="9" s="1"/>
  <c r="N10" i="9"/>
  <c r="N12" i="9" s="1"/>
  <c r="M10" i="9"/>
  <c r="M12" i="9" s="1"/>
  <c r="L10" i="9"/>
  <c r="L12" i="9" s="1"/>
  <c r="K10" i="9"/>
  <c r="K12" i="9" s="1"/>
  <c r="J10" i="9"/>
  <c r="J12" i="9" s="1"/>
  <c r="I10" i="9"/>
  <c r="I12" i="9" s="1"/>
  <c r="H10" i="9"/>
  <c r="H12" i="9" s="1"/>
  <c r="G10" i="9"/>
  <c r="G12" i="9" s="1"/>
  <c r="F10" i="9"/>
  <c r="F12" i="9" s="1"/>
  <c r="E10" i="9"/>
  <c r="E12" i="9" s="1"/>
  <c r="D10" i="9"/>
  <c r="AG10" i="9" s="1"/>
  <c r="C10" i="9"/>
  <c r="C12" i="9" s="1"/>
  <c r="B10" i="9"/>
  <c r="B12" i="9" s="1"/>
  <c r="AE9" i="9"/>
  <c r="AE11" i="9" s="1"/>
  <c r="AD9" i="9"/>
  <c r="AD11" i="9" s="1"/>
  <c r="AC9" i="9"/>
  <c r="AC11" i="9" s="1"/>
  <c r="AB9" i="9"/>
  <c r="AB11" i="9" s="1"/>
  <c r="AA9" i="9"/>
  <c r="AA11" i="9" s="1"/>
  <c r="Z9" i="9"/>
  <c r="Z11" i="9" s="1"/>
  <c r="Y9" i="9"/>
  <c r="Y11" i="9" s="1"/>
  <c r="X9" i="9"/>
  <c r="X11" i="9" s="1"/>
  <c r="W9" i="9"/>
  <c r="W11" i="9" s="1"/>
  <c r="V9" i="9"/>
  <c r="V11" i="9" s="1"/>
  <c r="U9" i="9"/>
  <c r="U11" i="9" s="1"/>
  <c r="T9" i="9"/>
  <c r="T11" i="9" s="1"/>
  <c r="S9" i="9"/>
  <c r="S11" i="9" s="1"/>
  <c r="R9" i="9"/>
  <c r="R11" i="9" s="1"/>
  <c r="Q9" i="9"/>
  <c r="Q11" i="9" s="1"/>
  <c r="P9" i="9"/>
  <c r="P11" i="9" s="1"/>
  <c r="O9" i="9"/>
  <c r="O11" i="9" s="1"/>
  <c r="N9" i="9"/>
  <c r="N11" i="9" s="1"/>
  <c r="M9" i="9"/>
  <c r="M11" i="9" s="1"/>
  <c r="L9" i="9"/>
  <c r="L11" i="9" s="1"/>
  <c r="K9" i="9"/>
  <c r="K11" i="9" s="1"/>
  <c r="J9" i="9"/>
  <c r="J11" i="9" s="1"/>
  <c r="I9" i="9"/>
  <c r="I11" i="9" s="1"/>
  <c r="H9" i="9"/>
  <c r="H11" i="9" s="1"/>
  <c r="G9" i="9"/>
  <c r="G11" i="9" s="1"/>
  <c r="F9" i="9"/>
  <c r="F11" i="9" s="1"/>
  <c r="E9" i="9"/>
  <c r="E11" i="9" s="1"/>
  <c r="D9" i="9"/>
  <c r="D11" i="9" s="1"/>
  <c r="C9" i="9"/>
  <c r="C11" i="9" s="1"/>
  <c r="B9" i="9"/>
  <c r="AG9" i="9" s="1"/>
  <c r="AF6" i="9"/>
  <c r="AC6" i="9"/>
  <c r="Y6" i="9"/>
  <c r="X6" i="9"/>
  <c r="T6" i="9"/>
  <c r="Q6" i="9"/>
  <c r="M6" i="9"/>
  <c r="L6" i="9"/>
  <c r="H6" i="9"/>
  <c r="E6" i="9"/>
  <c r="AF5" i="9"/>
  <c r="AE5" i="9"/>
  <c r="AA5" i="9"/>
  <c r="X5" i="9"/>
  <c r="T5" i="9"/>
  <c r="S5" i="9"/>
  <c r="O5" i="9"/>
  <c r="L5" i="9"/>
  <c r="H5" i="9"/>
  <c r="G5" i="9"/>
  <c r="C5" i="9"/>
  <c r="AF4" i="9"/>
  <c r="AE4" i="9"/>
  <c r="AE6" i="9" s="1"/>
  <c r="AD4" i="9"/>
  <c r="AD6" i="9" s="1"/>
  <c r="AC4" i="9"/>
  <c r="AB4" i="9"/>
  <c r="AB6" i="9" s="1"/>
  <c r="AA4" i="9"/>
  <c r="AA6" i="9" s="1"/>
  <c r="Z4" i="9"/>
  <c r="Z6" i="9" s="1"/>
  <c r="Y4" i="9"/>
  <c r="X4" i="9"/>
  <c r="W4" i="9"/>
  <c r="W6" i="9" s="1"/>
  <c r="V4" i="9"/>
  <c r="V6" i="9" s="1"/>
  <c r="U4" i="9"/>
  <c r="U6" i="9" s="1"/>
  <c r="T4" i="9"/>
  <c r="S4" i="9"/>
  <c r="S6" i="9" s="1"/>
  <c r="R4" i="9"/>
  <c r="R6" i="9" s="1"/>
  <c r="Q4" i="9"/>
  <c r="P4" i="9"/>
  <c r="P6" i="9" s="1"/>
  <c r="O4" i="9"/>
  <c r="O6" i="9" s="1"/>
  <c r="N4" i="9"/>
  <c r="N6" i="9" s="1"/>
  <c r="M4" i="9"/>
  <c r="L4" i="9"/>
  <c r="K4" i="9"/>
  <c r="K6" i="9" s="1"/>
  <c r="J4" i="9"/>
  <c r="J6" i="9" s="1"/>
  <c r="I4" i="9"/>
  <c r="I6" i="9" s="1"/>
  <c r="H4" i="9"/>
  <c r="G4" i="9"/>
  <c r="G6" i="9" s="1"/>
  <c r="F4" i="9"/>
  <c r="F6" i="9" s="1"/>
  <c r="E4" i="9"/>
  <c r="D4" i="9"/>
  <c r="D6" i="9" s="1"/>
  <c r="C4" i="9"/>
  <c r="C6" i="9" s="1"/>
  <c r="B4" i="9"/>
  <c r="B6" i="9" s="1"/>
  <c r="AF3" i="9"/>
  <c r="AE3" i="9"/>
  <c r="AD3" i="9"/>
  <c r="AD5" i="9" s="1"/>
  <c r="AC3" i="9"/>
  <c r="AC5" i="9" s="1"/>
  <c r="AB3" i="9"/>
  <c r="AB5" i="9" s="1"/>
  <c r="AA3" i="9"/>
  <c r="Z3" i="9"/>
  <c r="Z5" i="9" s="1"/>
  <c r="Y3" i="9"/>
  <c r="Y5" i="9" s="1"/>
  <c r="X3" i="9"/>
  <c r="W3" i="9"/>
  <c r="W5" i="9" s="1"/>
  <c r="V3" i="9"/>
  <c r="V5" i="9" s="1"/>
  <c r="U3" i="9"/>
  <c r="U5" i="9" s="1"/>
  <c r="T3" i="9"/>
  <c r="S3" i="9"/>
  <c r="R3" i="9"/>
  <c r="R5" i="9" s="1"/>
  <c r="Q3" i="9"/>
  <c r="Q5" i="9" s="1"/>
  <c r="P3" i="9"/>
  <c r="P5" i="9" s="1"/>
  <c r="O3" i="9"/>
  <c r="N3" i="9"/>
  <c r="N5" i="9" s="1"/>
  <c r="M3" i="9"/>
  <c r="M5" i="9" s="1"/>
  <c r="L3" i="9"/>
  <c r="K3" i="9"/>
  <c r="K5" i="9" s="1"/>
  <c r="J3" i="9"/>
  <c r="J5" i="9" s="1"/>
  <c r="I3" i="9"/>
  <c r="I5" i="9" s="1"/>
  <c r="H3" i="9"/>
  <c r="G3" i="9"/>
  <c r="F3" i="9"/>
  <c r="F5" i="9" s="1"/>
  <c r="E3" i="9"/>
  <c r="E5" i="9" s="1"/>
  <c r="D3" i="9"/>
  <c r="D5" i="9" s="1"/>
  <c r="C3" i="9"/>
  <c r="B3" i="9"/>
  <c r="AG3" i="9" s="1"/>
  <c r="AG21" i="9"/>
  <c r="U8" i="7"/>
  <c r="T8" i="7"/>
  <c r="S8" i="7"/>
  <c r="R8" i="7"/>
  <c r="Q8" i="7"/>
  <c r="P8" i="7"/>
  <c r="O8" i="7"/>
  <c r="N8" i="7"/>
  <c r="M8" i="7"/>
  <c r="L8" i="7"/>
  <c r="K8" i="7"/>
  <c r="J8" i="7"/>
  <c r="I8" i="7"/>
  <c r="H8" i="7"/>
  <c r="G8" i="7"/>
  <c r="F8" i="7"/>
  <c r="E8" i="7"/>
  <c r="D8" i="7"/>
  <c r="C8" i="7"/>
  <c r="B8" i="7"/>
  <c r="U7" i="7"/>
  <c r="T7" i="7"/>
  <c r="S7" i="7"/>
  <c r="R7" i="7"/>
  <c r="Q7" i="7"/>
  <c r="P7" i="7"/>
  <c r="O7" i="7"/>
  <c r="N7" i="7"/>
  <c r="M7" i="7"/>
  <c r="L7" i="7"/>
  <c r="K7" i="7"/>
  <c r="J7" i="7"/>
  <c r="I7" i="7"/>
  <c r="H7" i="7"/>
  <c r="G7" i="7"/>
  <c r="F7" i="7"/>
  <c r="E7" i="7"/>
  <c r="D7" i="7"/>
  <c r="C7" i="7"/>
  <c r="B7" i="7"/>
  <c r="U9" i="7"/>
  <c r="T9" i="7"/>
  <c r="S9" i="7"/>
  <c r="R9" i="7"/>
  <c r="Q9" i="7"/>
  <c r="P9" i="7"/>
  <c r="O9" i="7"/>
  <c r="N9" i="7"/>
  <c r="M9" i="7"/>
  <c r="L9" i="7"/>
  <c r="K9" i="7"/>
  <c r="J9" i="7"/>
  <c r="I9" i="7"/>
  <c r="H9" i="7"/>
  <c r="G9" i="7"/>
  <c r="F9" i="7"/>
  <c r="E9" i="7"/>
  <c r="D9" i="7"/>
  <c r="C9" i="7"/>
  <c r="B9" i="7"/>
  <c r="H30" i="15" l="1"/>
  <c r="AG30" i="15" s="1"/>
  <c r="U14" i="7" s="1"/>
  <c r="B5" i="15"/>
  <c r="AG5" i="15" s="1"/>
  <c r="D14" i="7" s="1"/>
  <c r="J17" i="15"/>
  <c r="AG17" i="15" s="1"/>
  <c r="L14" i="7" s="1"/>
  <c r="C18" i="15"/>
  <c r="F23" i="15"/>
  <c r="AG23" i="15" s="1"/>
  <c r="P14" i="7" s="1"/>
  <c r="K24" i="15"/>
  <c r="AG24" i="15" s="1"/>
  <c r="Q14" i="7" s="1"/>
  <c r="AG4" i="15"/>
  <c r="AG9" i="15"/>
  <c r="AG29" i="15"/>
  <c r="T14" i="7" s="1"/>
  <c r="AG12" i="15"/>
  <c r="I14" i="7" s="1"/>
  <c r="AG10" i="15"/>
  <c r="AG11" i="15"/>
  <c r="H14" i="7" s="1"/>
  <c r="AG27" i="15"/>
  <c r="AG6" i="15"/>
  <c r="E14" i="7" s="1"/>
  <c r="AG18" i="15"/>
  <c r="M14" i="7" s="1"/>
  <c r="AG12" i="13"/>
  <c r="AG5" i="13"/>
  <c r="H30" i="13"/>
  <c r="AG30" i="13" s="1"/>
  <c r="AG3" i="13"/>
  <c r="C18" i="13"/>
  <c r="AG18" i="13" s="1"/>
  <c r="F23" i="13"/>
  <c r="K24" i="13"/>
  <c r="AG9" i="13"/>
  <c r="AG4" i="13"/>
  <c r="AG17" i="13"/>
  <c r="AG29" i="13"/>
  <c r="AG24" i="13"/>
  <c r="AG10" i="13"/>
  <c r="AG11" i="13"/>
  <c r="AG27" i="13"/>
  <c r="AG6" i="13"/>
  <c r="AG23" i="13"/>
  <c r="AG17" i="11"/>
  <c r="AG5" i="11"/>
  <c r="H30" i="11"/>
  <c r="AG30" i="11" s="1"/>
  <c r="AG3" i="11"/>
  <c r="C18" i="11"/>
  <c r="AG18" i="11" s="1"/>
  <c r="F23" i="11"/>
  <c r="K24" i="11"/>
  <c r="AG4" i="11"/>
  <c r="AG9" i="11"/>
  <c r="AG15" i="11"/>
  <c r="AG29" i="11"/>
  <c r="AG24" i="11"/>
  <c r="AG12" i="11"/>
  <c r="AG10" i="11"/>
  <c r="AG11" i="11"/>
  <c r="AG27" i="11"/>
  <c r="AG6" i="11"/>
  <c r="AG23" i="11"/>
  <c r="H30" i="9"/>
  <c r="AG30" i="9" s="1"/>
  <c r="O18" i="9"/>
  <c r="AG18" i="9" s="1"/>
  <c r="K24" i="9"/>
  <c r="AG24" i="9" s="1"/>
  <c r="B5" i="9"/>
  <c r="B11" i="9"/>
  <c r="D12" i="9"/>
  <c r="AG4" i="9"/>
  <c r="AG5" i="9"/>
  <c r="AG29" i="9"/>
  <c r="AG12" i="9"/>
  <c r="AG17" i="9"/>
  <c r="AG23" i="9"/>
  <c r="AG11" i="9"/>
  <c r="AG15" i="9"/>
  <c r="AG27" i="9"/>
  <c r="AG6" i="9"/>
  <c r="B1" i="7"/>
  <c r="AG30" i="6"/>
  <c r="AG29" i="6"/>
  <c r="AG28" i="6"/>
  <c r="AG27" i="6"/>
  <c r="AG24" i="6"/>
  <c r="AG23" i="6"/>
  <c r="AG22" i="6"/>
  <c r="AG21" i="6"/>
  <c r="AG18" i="6"/>
  <c r="AG17" i="6"/>
  <c r="AG16" i="6"/>
  <c r="AG15" i="6"/>
  <c r="AG12" i="6"/>
  <c r="AG11" i="6"/>
  <c r="AG10" i="6"/>
  <c r="AG9" i="6"/>
  <c r="AG6" i="6"/>
  <c r="AG5" i="6"/>
  <c r="AG4" i="6"/>
  <c r="AG3" i="6"/>
  <c r="AG30" i="3"/>
  <c r="AG29" i="3"/>
  <c r="AG28" i="3"/>
  <c r="AG27" i="3"/>
  <c r="AG24" i="3"/>
  <c r="AG23" i="3"/>
  <c r="AG22" i="3"/>
  <c r="AG21" i="3"/>
  <c r="AG18" i="3"/>
  <c r="AG17" i="3"/>
  <c r="AG16" i="3"/>
  <c r="AG15" i="3"/>
  <c r="AG12" i="3"/>
  <c r="AG11" i="3"/>
  <c r="AG10" i="3"/>
  <c r="AG9" i="3"/>
  <c r="AG6" i="3"/>
  <c r="AG5" i="3"/>
  <c r="AG4" i="3"/>
  <c r="AG3" i="3"/>
  <c r="AG30" i="1"/>
  <c r="AG29" i="1"/>
  <c r="AG28" i="1"/>
  <c r="AG27" i="1"/>
  <c r="AG24" i="1"/>
  <c r="AG23" i="1"/>
  <c r="AG22" i="1"/>
  <c r="AG21" i="1"/>
  <c r="AG18" i="1"/>
  <c r="AG17" i="1"/>
  <c r="AG16" i="1"/>
  <c r="AG15" i="1"/>
  <c r="AG12" i="1"/>
  <c r="AG11" i="1"/>
  <c r="AG10" i="1"/>
  <c r="AG9" i="1"/>
  <c r="AG6" i="1"/>
  <c r="AG5" i="1"/>
  <c r="AG4" i="1" l="1"/>
  <c r="AG3" i="1"/>
  <c r="AE30" i="6" l="1"/>
  <c r="AD30" i="6"/>
  <c r="AC30" i="6"/>
  <c r="AB30" i="6"/>
  <c r="AA30" i="6"/>
  <c r="Z30" i="6"/>
  <c r="Y30" i="6"/>
  <c r="X30" i="6"/>
  <c r="W30" i="6"/>
  <c r="V30" i="6"/>
  <c r="U30" i="6"/>
  <c r="T30" i="6"/>
  <c r="S30" i="6"/>
  <c r="R30" i="6"/>
  <c r="Q30" i="6"/>
  <c r="P30" i="6"/>
  <c r="O30" i="6"/>
  <c r="N30" i="6"/>
  <c r="M30" i="6"/>
  <c r="L30" i="6"/>
  <c r="K30" i="6"/>
  <c r="J30" i="6"/>
  <c r="I30" i="6"/>
  <c r="H30" i="6"/>
  <c r="G30" i="6"/>
  <c r="F30" i="6"/>
  <c r="E30" i="6"/>
  <c r="D30" i="6"/>
  <c r="C30" i="6"/>
  <c r="B30" i="6"/>
  <c r="AE28" i="6"/>
  <c r="AD28" i="6"/>
  <c r="AC28" i="6"/>
  <c r="AB28" i="6"/>
  <c r="AA28" i="6"/>
  <c r="Z28" i="6"/>
  <c r="Y28" i="6"/>
  <c r="X28" i="6"/>
  <c r="W28" i="6"/>
  <c r="V28" i="6"/>
  <c r="U28" i="6"/>
  <c r="T28" i="6"/>
  <c r="S28" i="6"/>
  <c r="R28" i="6"/>
  <c r="Q28" i="6"/>
  <c r="P28" i="6"/>
  <c r="O28" i="6"/>
  <c r="N28" i="6"/>
  <c r="M28" i="6"/>
  <c r="L28" i="6"/>
  <c r="K28" i="6"/>
  <c r="J28" i="6"/>
  <c r="I28" i="6"/>
  <c r="H28" i="6"/>
  <c r="G28" i="6"/>
  <c r="F28" i="6"/>
  <c r="E28" i="6"/>
  <c r="D28" i="6"/>
  <c r="C28" i="6"/>
  <c r="B28" i="6"/>
  <c r="AE27" i="6"/>
  <c r="AE29" i="6" s="1"/>
  <c r="AD27" i="6"/>
  <c r="AD29" i="6" s="1"/>
  <c r="AC27" i="6"/>
  <c r="AC29" i="6" s="1"/>
  <c r="AB27" i="6"/>
  <c r="AB29" i="6" s="1"/>
  <c r="AA27" i="6"/>
  <c r="AA29" i="6" s="1"/>
  <c r="Z27" i="6"/>
  <c r="Z29" i="6" s="1"/>
  <c r="Y27" i="6"/>
  <c r="Y29" i="6" s="1"/>
  <c r="X27" i="6"/>
  <c r="X29" i="6" s="1"/>
  <c r="W27" i="6"/>
  <c r="W29" i="6" s="1"/>
  <c r="V27" i="6"/>
  <c r="V29" i="6" s="1"/>
  <c r="U27" i="6"/>
  <c r="U29" i="6" s="1"/>
  <c r="T27" i="6"/>
  <c r="T29" i="6" s="1"/>
  <c r="S27" i="6"/>
  <c r="S29" i="6" s="1"/>
  <c r="R27" i="6"/>
  <c r="R29" i="6" s="1"/>
  <c r="Q27" i="6"/>
  <c r="Q29" i="6" s="1"/>
  <c r="P27" i="6"/>
  <c r="P29" i="6" s="1"/>
  <c r="O27" i="6"/>
  <c r="O29" i="6" s="1"/>
  <c r="N27" i="6"/>
  <c r="N29" i="6" s="1"/>
  <c r="M27" i="6"/>
  <c r="M29" i="6" s="1"/>
  <c r="L27" i="6"/>
  <c r="L29" i="6" s="1"/>
  <c r="K27" i="6"/>
  <c r="K29" i="6" s="1"/>
  <c r="J27" i="6"/>
  <c r="J29" i="6" s="1"/>
  <c r="I27" i="6"/>
  <c r="I29" i="6" s="1"/>
  <c r="H27" i="6"/>
  <c r="H29" i="6" s="1"/>
  <c r="G27" i="6"/>
  <c r="G29" i="6" s="1"/>
  <c r="F27" i="6"/>
  <c r="F29" i="6" s="1"/>
  <c r="E27" i="6"/>
  <c r="E29" i="6" s="1"/>
  <c r="D27" i="6"/>
  <c r="D29" i="6" s="1"/>
  <c r="C27" i="6"/>
  <c r="C29" i="6" s="1"/>
  <c r="B27" i="6"/>
  <c r="B29" i="6" s="1"/>
  <c r="AD24" i="6"/>
  <c r="AA24" i="6"/>
  <c r="W24" i="6"/>
  <c r="V24" i="6"/>
  <c r="R24" i="6"/>
  <c r="O24" i="6"/>
  <c r="K24" i="6"/>
  <c r="J24" i="6"/>
  <c r="F24" i="6"/>
  <c r="C24" i="6"/>
  <c r="AD23" i="6"/>
  <c r="AC23" i="6"/>
  <c r="Y23" i="6"/>
  <c r="V23" i="6"/>
  <c r="R23" i="6"/>
  <c r="Q23" i="6"/>
  <c r="M23" i="6"/>
  <c r="J23" i="6"/>
  <c r="F23" i="6"/>
  <c r="E23" i="6"/>
  <c r="AF22" i="6"/>
  <c r="AF24" i="6" s="1"/>
  <c r="AE22" i="6"/>
  <c r="AE24" i="6" s="1"/>
  <c r="AD22" i="6"/>
  <c r="AC22" i="6"/>
  <c r="AC24" i="6" s="1"/>
  <c r="AB22" i="6"/>
  <c r="AB24" i="6" s="1"/>
  <c r="AA22" i="6"/>
  <c r="Z22" i="6"/>
  <c r="Z24" i="6" s="1"/>
  <c r="Y22" i="6"/>
  <c r="Y24" i="6" s="1"/>
  <c r="X22" i="6"/>
  <c r="X24" i="6" s="1"/>
  <c r="W22" i="6"/>
  <c r="V22" i="6"/>
  <c r="U22" i="6"/>
  <c r="U24" i="6" s="1"/>
  <c r="T22" i="6"/>
  <c r="T24" i="6" s="1"/>
  <c r="S22" i="6"/>
  <c r="S24" i="6" s="1"/>
  <c r="R22" i="6"/>
  <c r="Q22" i="6"/>
  <c r="Q24" i="6" s="1"/>
  <c r="P22" i="6"/>
  <c r="P24" i="6" s="1"/>
  <c r="O22" i="6"/>
  <c r="N22" i="6"/>
  <c r="N24" i="6" s="1"/>
  <c r="M22" i="6"/>
  <c r="M24" i="6" s="1"/>
  <c r="L22" i="6"/>
  <c r="L24" i="6" s="1"/>
  <c r="K22" i="6"/>
  <c r="J22" i="6"/>
  <c r="I22" i="6"/>
  <c r="I24" i="6" s="1"/>
  <c r="H22" i="6"/>
  <c r="H24" i="6" s="1"/>
  <c r="G22" i="6"/>
  <c r="G24" i="6" s="1"/>
  <c r="F22" i="6"/>
  <c r="E22" i="6"/>
  <c r="E24" i="6" s="1"/>
  <c r="D22" i="6"/>
  <c r="D24" i="6" s="1"/>
  <c r="C22" i="6"/>
  <c r="B22" i="6"/>
  <c r="B24" i="6" s="1"/>
  <c r="AF21" i="6"/>
  <c r="AF23" i="6" s="1"/>
  <c r="AE21" i="6"/>
  <c r="AE23" i="6" s="1"/>
  <c r="AD21" i="6"/>
  <c r="AC21" i="6"/>
  <c r="AB21" i="6"/>
  <c r="AB23" i="6" s="1"/>
  <c r="AA21" i="6"/>
  <c r="AA23" i="6" s="1"/>
  <c r="Z21" i="6"/>
  <c r="Z23" i="6" s="1"/>
  <c r="Y21" i="6"/>
  <c r="X21" i="6"/>
  <c r="X23" i="6" s="1"/>
  <c r="W21" i="6"/>
  <c r="W23" i="6" s="1"/>
  <c r="V21" i="6"/>
  <c r="U21" i="6"/>
  <c r="U23" i="6" s="1"/>
  <c r="T21" i="6"/>
  <c r="T23" i="6" s="1"/>
  <c r="S21" i="6"/>
  <c r="S23" i="6" s="1"/>
  <c r="R21" i="6"/>
  <c r="Q21" i="6"/>
  <c r="P21" i="6"/>
  <c r="P23" i="6" s="1"/>
  <c r="O21" i="6"/>
  <c r="O23" i="6" s="1"/>
  <c r="N21" i="6"/>
  <c r="N23" i="6" s="1"/>
  <c r="M21" i="6"/>
  <c r="L21" i="6"/>
  <c r="L23" i="6" s="1"/>
  <c r="K21" i="6"/>
  <c r="K23" i="6" s="1"/>
  <c r="J21" i="6"/>
  <c r="I21" i="6"/>
  <c r="I23" i="6" s="1"/>
  <c r="H21" i="6"/>
  <c r="H23" i="6" s="1"/>
  <c r="G21" i="6"/>
  <c r="G23" i="6" s="1"/>
  <c r="F21" i="6"/>
  <c r="E21" i="6"/>
  <c r="D21" i="6"/>
  <c r="D23" i="6" s="1"/>
  <c r="C21" i="6"/>
  <c r="C23" i="6" s="1"/>
  <c r="B21" i="6"/>
  <c r="B23" i="6" s="1"/>
  <c r="AE18" i="6"/>
  <c r="AA18" i="6"/>
  <c r="Z18" i="6"/>
  <c r="V18" i="6"/>
  <c r="S18" i="6"/>
  <c r="O18" i="6"/>
  <c r="N18" i="6"/>
  <c r="J18" i="6"/>
  <c r="G18" i="6"/>
  <c r="C18" i="6"/>
  <c r="B18" i="6"/>
  <c r="AC17" i="6"/>
  <c r="Z17" i="6"/>
  <c r="V17" i="6"/>
  <c r="U17" i="6"/>
  <c r="Q17" i="6"/>
  <c r="N17" i="6"/>
  <c r="J17" i="6"/>
  <c r="I17" i="6"/>
  <c r="E17" i="6"/>
  <c r="B17" i="6"/>
  <c r="AF16" i="6"/>
  <c r="AF18" i="6" s="1"/>
  <c r="AE16" i="6"/>
  <c r="AD16" i="6"/>
  <c r="AD18" i="6" s="1"/>
  <c r="AC16" i="6"/>
  <c r="AC18" i="6" s="1"/>
  <c r="AB16" i="6"/>
  <c r="AB18" i="6" s="1"/>
  <c r="AA16" i="6"/>
  <c r="Z16" i="6"/>
  <c r="Y16" i="6"/>
  <c r="Y18" i="6" s="1"/>
  <c r="X16" i="6"/>
  <c r="X18" i="6" s="1"/>
  <c r="W16" i="6"/>
  <c r="W18" i="6" s="1"/>
  <c r="V16" i="6"/>
  <c r="U16" i="6"/>
  <c r="U18" i="6" s="1"/>
  <c r="T16" i="6"/>
  <c r="T18" i="6" s="1"/>
  <c r="S16" i="6"/>
  <c r="R16" i="6"/>
  <c r="R18" i="6" s="1"/>
  <c r="Q16" i="6"/>
  <c r="Q18" i="6" s="1"/>
  <c r="P16" i="6"/>
  <c r="P18" i="6" s="1"/>
  <c r="O16" i="6"/>
  <c r="N16" i="6"/>
  <c r="M16" i="6"/>
  <c r="M18" i="6" s="1"/>
  <c r="L16" i="6"/>
  <c r="L18" i="6" s="1"/>
  <c r="K16" i="6"/>
  <c r="K18" i="6" s="1"/>
  <c r="J16" i="6"/>
  <c r="I16" i="6"/>
  <c r="I18" i="6" s="1"/>
  <c r="H16" i="6"/>
  <c r="H18" i="6" s="1"/>
  <c r="G16" i="6"/>
  <c r="F16" i="6"/>
  <c r="F18" i="6" s="1"/>
  <c r="E16" i="6"/>
  <c r="E18" i="6" s="1"/>
  <c r="D16" i="6"/>
  <c r="D18" i="6" s="1"/>
  <c r="C16" i="6"/>
  <c r="B16" i="6"/>
  <c r="AF15" i="6"/>
  <c r="AF17" i="6" s="1"/>
  <c r="AE15" i="6"/>
  <c r="AE17" i="6" s="1"/>
  <c r="AD15" i="6"/>
  <c r="AD17" i="6" s="1"/>
  <c r="AC15" i="6"/>
  <c r="AB15" i="6"/>
  <c r="AB17" i="6" s="1"/>
  <c r="AA15" i="6"/>
  <c r="AA17" i="6" s="1"/>
  <c r="Z15" i="6"/>
  <c r="Y15" i="6"/>
  <c r="Y17" i="6" s="1"/>
  <c r="X15" i="6"/>
  <c r="X17" i="6" s="1"/>
  <c r="W15" i="6"/>
  <c r="W17" i="6" s="1"/>
  <c r="V15" i="6"/>
  <c r="U15" i="6"/>
  <c r="T15" i="6"/>
  <c r="T17" i="6" s="1"/>
  <c r="S15" i="6"/>
  <c r="S17" i="6" s="1"/>
  <c r="R15" i="6"/>
  <c r="R17" i="6" s="1"/>
  <c r="Q15" i="6"/>
  <c r="P15" i="6"/>
  <c r="P17" i="6" s="1"/>
  <c r="O15" i="6"/>
  <c r="O17" i="6" s="1"/>
  <c r="N15" i="6"/>
  <c r="M15" i="6"/>
  <c r="M17" i="6" s="1"/>
  <c r="L15" i="6"/>
  <c r="L17" i="6" s="1"/>
  <c r="K15" i="6"/>
  <c r="K17" i="6" s="1"/>
  <c r="J15" i="6"/>
  <c r="I15" i="6"/>
  <c r="H15" i="6"/>
  <c r="H17" i="6" s="1"/>
  <c r="G15" i="6"/>
  <c r="G17" i="6" s="1"/>
  <c r="F15" i="6"/>
  <c r="F17" i="6" s="1"/>
  <c r="E15" i="6"/>
  <c r="D15" i="6"/>
  <c r="D17" i="6" s="1"/>
  <c r="C15" i="6"/>
  <c r="C17" i="6" s="1"/>
  <c r="B15" i="6"/>
  <c r="AE10" i="6"/>
  <c r="AE12" i="6" s="1"/>
  <c r="AD10" i="6"/>
  <c r="AD12" i="6" s="1"/>
  <c r="AC10" i="6"/>
  <c r="AC12" i="6" s="1"/>
  <c r="AB10" i="6"/>
  <c r="AB12" i="6" s="1"/>
  <c r="AA10" i="6"/>
  <c r="AA12" i="6" s="1"/>
  <c r="Z10" i="6"/>
  <c r="Z12" i="6" s="1"/>
  <c r="Y10" i="6"/>
  <c r="Y12" i="6" s="1"/>
  <c r="X10" i="6"/>
  <c r="X12" i="6" s="1"/>
  <c r="W10" i="6"/>
  <c r="W12" i="6" s="1"/>
  <c r="V10" i="6"/>
  <c r="V12" i="6" s="1"/>
  <c r="U10" i="6"/>
  <c r="U12" i="6" s="1"/>
  <c r="T10" i="6"/>
  <c r="T12" i="6" s="1"/>
  <c r="S10" i="6"/>
  <c r="S12" i="6" s="1"/>
  <c r="R10" i="6"/>
  <c r="R12" i="6" s="1"/>
  <c r="Q10" i="6"/>
  <c r="Q12" i="6" s="1"/>
  <c r="P10" i="6"/>
  <c r="P12" i="6" s="1"/>
  <c r="O10" i="6"/>
  <c r="O12" i="6" s="1"/>
  <c r="N10" i="6"/>
  <c r="N12" i="6" s="1"/>
  <c r="M10" i="6"/>
  <c r="M12" i="6" s="1"/>
  <c r="L10" i="6"/>
  <c r="L12" i="6" s="1"/>
  <c r="K10" i="6"/>
  <c r="K12" i="6" s="1"/>
  <c r="J10" i="6"/>
  <c r="J12" i="6" s="1"/>
  <c r="I10" i="6"/>
  <c r="I12" i="6" s="1"/>
  <c r="H10" i="6"/>
  <c r="H12" i="6" s="1"/>
  <c r="G10" i="6"/>
  <c r="G12" i="6" s="1"/>
  <c r="F10" i="6"/>
  <c r="F12" i="6" s="1"/>
  <c r="E10" i="6"/>
  <c r="E12" i="6" s="1"/>
  <c r="D10" i="6"/>
  <c r="D12" i="6" s="1"/>
  <c r="C10" i="6"/>
  <c r="C12" i="6" s="1"/>
  <c r="B10" i="6"/>
  <c r="B12" i="6" s="1"/>
  <c r="AE9" i="6"/>
  <c r="AE11" i="6" s="1"/>
  <c r="AD9" i="6"/>
  <c r="AD11" i="6" s="1"/>
  <c r="AC9" i="6"/>
  <c r="AC11" i="6" s="1"/>
  <c r="AB9" i="6"/>
  <c r="AB11" i="6" s="1"/>
  <c r="AA9" i="6"/>
  <c r="AA11" i="6" s="1"/>
  <c r="Z9" i="6"/>
  <c r="Z11" i="6" s="1"/>
  <c r="Y9" i="6"/>
  <c r="Y11" i="6" s="1"/>
  <c r="X9" i="6"/>
  <c r="X11" i="6" s="1"/>
  <c r="W9" i="6"/>
  <c r="W11" i="6" s="1"/>
  <c r="V9" i="6"/>
  <c r="V11" i="6" s="1"/>
  <c r="U9" i="6"/>
  <c r="U11" i="6" s="1"/>
  <c r="T9" i="6"/>
  <c r="T11" i="6" s="1"/>
  <c r="S9" i="6"/>
  <c r="S11" i="6" s="1"/>
  <c r="R9" i="6"/>
  <c r="R11" i="6" s="1"/>
  <c r="Q9" i="6"/>
  <c r="Q11" i="6" s="1"/>
  <c r="P9" i="6"/>
  <c r="P11" i="6" s="1"/>
  <c r="O9" i="6"/>
  <c r="O11" i="6" s="1"/>
  <c r="N9" i="6"/>
  <c r="N11" i="6" s="1"/>
  <c r="M9" i="6"/>
  <c r="M11" i="6" s="1"/>
  <c r="L9" i="6"/>
  <c r="L11" i="6" s="1"/>
  <c r="K9" i="6"/>
  <c r="K11" i="6" s="1"/>
  <c r="J9" i="6"/>
  <c r="J11" i="6" s="1"/>
  <c r="I9" i="6"/>
  <c r="I11" i="6" s="1"/>
  <c r="H9" i="6"/>
  <c r="H11" i="6" s="1"/>
  <c r="G9" i="6"/>
  <c r="G11" i="6" s="1"/>
  <c r="F9" i="6"/>
  <c r="F11" i="6" s="1"/>
  <c r="E9" i="6"/>
  <c r="E11" i="6" s="1"/>
  <c r="D9" i="6"/>
  <c r="D11" i="6" s="1"/>
  <c r="C9" i="6"/>
  <c r="C11" i="6" s="1"/>
  <c r="B9" i="6"/>
  <c r="B11" i="6" s="1"/>
  <c r="AE6" i="6"/>
  <c r="AD6" i="6"/>
  <c r="Z6" i="6"/>
  <c r="W6" i="6"/>
  <c r="S6" i="6"/>
  <c r="R6" i="6"/>
  <c r="N6" i="6"/>
  <c r="K6" i="6"/>
  <c r="G6" i="6"/>
  <c r="F6" i="6"/>
  <c r="B6" i="6"/>
  <c r="AD5" i="6"/>
  <c r="Z5" i="6"/>
  <c r="Y5" i="6"/>
  <c r="U5" i="6"/>
  <c r="R5" i="6"/>
  <c r="N5" i="6"/>
  <c r="M5" i="6"/>
  <c r="I5" i="6"/>
  <c r="F5" i="6"/>
  <c r="B5" i="6"/>
  <c r="AF4" i="6"/>
  <c r="AF6" i="6" s="1"/>
  <c r="AE4" i="6"/>
  <c r="AD4" i="6"/>
  <c r="AC4" i="6"/>
  <c r="AC6" i="6" s="1"/>
  <c r="AB4" i="6"/>
  <c r="AB6" i="6" s="1"/>
  <c r="AA4" i="6"/>
  <c r="AA6" i="6" s="1"/>
  <c r="Z4" i="6"/>
  <c r="Y4" i="6"/>
  <c r="Y6" i="6" s="1"/>
  <c r="X4" i="6"/>
  <c r="X6" i="6" s="1"/>
  <c r="W4" i="6"/>
  <c r="V4" i="6"/>
  <c r="V6" i="6" s="1"/>
  <c r="U4" i="6"/>
  <c r="U6" i="6" s="1"/>
  <c r="T4" i="6"/>
  <c r="T6" i="6" s="1"/>
  <c r="S4" i="6"/>
  <c r="R4" i="6"/>
  <c r="Q4" i="6"/>
  <c r="Q6" i="6" s="1"/>
  <c r="P4" i="6"/>
  <c r="P6" i="6" s="1"/>
  <c r="O4" i="6"/>
  <c r="O6" i="6" s="1"/>
  <c r="N4" i="6"/>
  <c r="M4" i="6"/>
  <c r="M6" i="6" s="1"/>
  <c r="L4" i="6"/>
  <c r="L6" i="6" s="1"/>
  <c r="K4" i="6"/>
  <c r="J4" i="6"/>
  <c r="J6" i="6" s="1"/>
  <c r="I4" i="6"/>
  <c r="I6" i="6" s="1"/>
  <c r="H4" i="6"/>
  <c r="H6" i="6" s="1"/>
  <c r="G4" i="6"/>
  <c r="F4" i="6"/>
  <c r="E4" i="6"/>
  <c r="E6" i="6" s="1"/>
  <c r="D4" i="6"/>
  <c r="D6" i="6" s="1"/>
  <c r="C4" i="6"/>
  <c r="C6" i="6" s="1"/>
  <c r="B4" i="6"/>
  <c r="AF3" i="6"/>
  <c r="AF5" i="6" s="1"/>
  <c r="AE3" i="6"/>
  <c r="AE5" i="6" s="1"/>
  <c r="AD3" i="6"/>
  <c r="AC3" i="6"/>
  <c r="AC5" i="6" s="1"/>
  <c r="AB3" i="6"/>
  <c r="AB5" i="6" s="1"/>
  <c r="AA3" i="6"/>
  <c r="AA5" i="6" s="1"/>
  <c r="Z3" i="6"/>
  <c r="Y3" i="6"/>
  <c r="X3" i="6"/>
  <c r="X5" i="6" s="1"/>
  <c r="W3" i="6"/>
  <c r="W5" i="6" s="1"/>
  <c r="V3" i="6"/>
  <c r="V5" i="6" s="1"/>
  <c r="U3" i="6"/>
  <c r="T3" i="6"/>
  <c r="T5" i="6" s="1"/>
  <c r="S3" i="6"/>
  <c r="S5" i="6" s="1"/>
  <c r="R3" i="6"/>
  <c r="Q3" i="6"/>
  <c r="Q5" i="6" s="1"/>
  <c r="P3" i="6"/>
  <c r="P5" i="6" s="1"/>
  <c r="O3" i="6"/>
  <c r="O5" i="6" s="1"/>
  <c r="N3" i="6"/>
  <c r="M3" i="6"/>
  <c r="L3" i="6"/>
  <c r="L5" i="6" s="1"/>
  <c r="K3" i="6"/>
  <c r="K5" i="6" s="1"/>
  <c r="J3" i="6"/>
  <c r="J5" i="6" s="1"/>
  <c r="I3" i="6"/>
  <c r="H3" i="6"/>
  <c r="H5" i="6" s="1"/>
  <c r="G3" i="6"/>
  <c r="G5" i="6" s="1"/>
  <c r="F3" i="6"/>
  <c r="E3" i="6"/>
  <c r="E5" i="6" s="1"/>
  <c r="D3" i="6"/>
  <c r="D5" i="6" s="1"/>
  <c r="C3" i="6"/>
  <c r="C5" i="6" s="1"/>
  <c r="B3" i="6"/>
  <c r="AE28" i="3" l="1"/>
  <c r="AE30" i="3" s="1"/>
  <c r="AD28" i="3"/>
  <c r="AD30" i="3" s="1"/>
  <c r="AC28" i="3"/>
  <c r="AC30" i="3" s="1"/>
  <c r="AB28" i="3"/>
  <c r="AB30" i="3" s="1"/>
  <c r="AA28" i="3"/>
  <c r="AA30" i="3" s="1"/>
  <c r="Z28" i="3"/>
  <c r="Z30" i="3" s="1"/>
  <c r="Y28" i="3"/>
  <c r="Y30" i="3" s="1"/>
  <c r="X28" i="3"/>
  <c r="X30" i="3" s="1"/>
  <c r="W28" i="3"/>
  <c r="W30" i="3" s="1"/>
  <c r="V28" i="3"/>
  <c r="V30" i="3" s="1"/>
  <c r="U28" i="3"/>
  <c r="U30" i="3" s="1"/>
  <c r="T28" i="3"/>
  <c r="T30" i="3" s="1"/>
  <c r="S28" i="3"/>
  <c r="S30" i="3" s="1"/>
  <c r="R28" i="3"/>
  <c r="R30" i="3" s="1"/>
  <c r="Q28" i="3"/>
  <c r="Q30" i="3" s="1"/>
  <c r="P28" i="3"/>
  <c r="P30" i="3" s="1"/>
  <c r="O28" i="3"/>
  <c r="O30" i="3" s="1"/>
  <c r="N28" i="3"/>
  <c r="N30" i="3" s="1"/>
  <c r="M28" i="3"/>
  <c r="M30" i="3" s="1"/>
  <c r="L28" i="3"/>
  <c r="L30" i="3" s="1"/>
  <c r="K28" i="3"/>
  <c r="K30" i="3" s="1"/>
  <c r="J28" i="3"/>
  <c r="J30" i="3" s="1"/>
  <c r="I28" i="3"/>
  <c r="I30" i="3" s="1"/>
  <c r="H28" i="3"/>
  <c r="H30" i="3" s="1"/>
  <c r="G28" i="3"/>
  <c r="G30" i="3" s="1"/>
  <c r="F28" i="3"/>
  <c r="F30" i="3" s="1"/>
  <c r="E28" i="3"/>
  <c r="E30" i="3" s="1"/>
  <c r="D28" i="3"/>
  <c r="D30" i="3" s="1"/>
  <c r="C28" i="3"/>
  <c r="C30" i="3" s="1"/>
  <c r="B28" i="3"/>
  <c r="B30" i="3" s="1"/>
  <c r="AE27" i="3"/>
  <c r="AE29" i="3" s="1"/>
  <c r="AD27" i="3"/>
  <c r="AD29" i="3" s="1"/>
  <c r="AC27" i="3"/>
  <c r="AC29" i="3" s="1"/>
  <c r="AB27" i="3"/>
  <c r="AB29" i="3" s="1"/>
  <c r="AA27" i="3"/>
  <c r="AA29" i="3" s="1"/>
  <c r="Z27" i="3"/>
  <c r="Z29" i="3" s="1"/>
  <c r="Y27" i="3"/>
  <c r="Y29" i="3" s="1"/>
  <c r="X27" i="3"/>
  <c r="X29" i="3" s="1"/>
  <c r="W27" i="3"/>
  <c r="W29" i="3" s="1"/>
  <c r="V27" i="3"/>
  <c r="V29" i="3" s="1"/>
  <c r="U27" i="3"/>
  <c r="U29" i="3" s="1"/>
  <c r="T27" i="3"/>
  <c r="T29" i="3" s="1"/>
  <c r="S27" i="3"/>
  <c r="S29" i="3" s="1"/>
  <c r="R27" i="3"/>
  <c r="R29" i="3" s="1"/>
  <c r="Q27" i="3"/>
  <c r="Q29" i="3" s="1"/>
  <c r="P27" i="3"/>
  <c r="P29" i="3" s="1"/>
  <c r="O27" i="3"/>
  <c r="O29" i="3" s="1"/>
  <c r="N27" i="3"/>
  <c r="N29" i="3" s="1"/>
  <c r="M27" i="3"/>
  <c r="M29" i="3" s="1"/>
  <c r="L27" i="3"/>
  <c r="L29" i="3" s="1"/>
  <c r="K27" i="3"/>
  <c r="K29" i="3" s="1"/>
  <c r="J27" i="3"/>
  <c r="J29" i="3" s="1"/>
  <c r="I27" i="3"/>
  <c r="I29" i="3" s="1"/>
  <c r="H27" i="3"/>
  <c r="H29" i="3" s="1"/>
  <c r="G27" i="3"/>
  <c r="G29" i="3" s="1"/>
  <c r="F27" i="3"/>
  <c r="F29" i="3" s="1"/>
  <c r="E27" i="3"/>
  <c r="E29" i="3" s="1"/>
  <c r="D27" i="3"/>
  <c r="D29" i="3" s="1"/>
  <c r="C27" i="3"/>
  <c r="C29" i="3" s="1"/>
  <c r="B27" i="3"/>
  <c r="B29" i="3" s="1"/>
  <c r="Z24" i="3"/>
  <c r="U23" i="3"/>
  <c r="AF22" i="3"/>
  <c r="AF24" i="3" s="1"/>
  <c r="AE22" i="3"/>
  <c r="AE24" i="3" s="1"/>
  <c r="AD22" i="3"/>
  <c r="AD24" i="3" s="1"/>
  <c r="AC22" i="3"/>
  <c r="AC24" i="3" s="1"/>
  <c r="AB22" i="3"/>
  <c r="AB24" i="3" s="1"/>
  <c r="AA22" i="3"/>
  <c r="AA24" i="3" s="1"/>
  <c r="Z22" i="3"/>
  <c r="Y22" i="3"/>
  <c r="Y24" i="3" s="1"/>
  <c r="X22" i="3"/>
  <c r="X24" i="3" s="1"/>
  <c r="W22" i="3"/>
  <c r="W24" i="3" s="1"/>
  <c r="V22" i="3"/>
  <c r="V24" i="3" s="1"/>
  <c r="U22" i="3"/>
  <c r="U24" i="3" s="1"/>
  <c r="T22" i="3"/>
  <c r="T24" i="3" s="1"/>
  <c r="S22" i="3"/>
  <c r="S24" i="3" s="1"/>
  <c r="R22" i="3"/>
  <c r="R24" i="3" s="1"/>
  <c r="Q22" i="3"/>
  <c r="Q24" i="3" s="1"/>
  <c r="P22" i="3"/>
  <c r="P24" i="3" s="1"/>
  <c r="O22" i="3"/>
  <c r="O24" i="3" s="1"/>
  <c r="N22" i="3"/>
  <c r="N24" i="3" s="1"/>
  <c r="M22" i="3"/>
  <c r="M24" i="3" s="1"/>
  <c r="L22" i="3"/>
  <c r="L24" i="3" s="1"/>
  <c r="K22" i="3"/>
  <c r="K24" i="3" s="1"/>
  <c r="J22" i="3"/>
  <c r="J24" i="3" s="1"/>
  <c r="I22" i="3"/>
  <c r="I24" i="3" s="1"/>
  <c r="H22" i="3"/>
  <c r="H24" i="3" s="1"/>
  <c r="G22" i="3"/>
  <c r="G24" i="3" s="1"/>
  <c r="F22" i="3"/>
  <c r="F24" i="3" s="1"/>
  <c r="E22" i="3"/>
  <c r="E24" i="3" s="1"/>
  <c r="D22" i="3"/>
  <c r="D24" i="3" s="1"/>
  <c r="C22" i="3"/>
  <c r="C24" i="3" s="1"/>
  <c r="B22" i="3"/>
  <c r="B24" i="3" s="1"/>
  <c r="AF21" i="3"/>
  <c r="AF23" i="3" s="1"/>
  <c r="AE21" i="3"/>
  <c r="AE23" i="3" s="1"/>
  <c r="AD21" i="3"/>
  <c r="AD23" i="3" s="1"/>
  <c r="AC21" i="3"/>
  <c r="AC23" i="3" s="1"/>
  <c r="AB21" i="3"/>
  <c r="AB23" i="3" s="1"/>
  <c r="AA21" i="3"/>
  <c r="AA23" i="3" s="1"/>
  <c r="Z21" i="3"/>
  <c r="Z23" i="3" s="1"/>
  <c r="Y21" i="3"/>
  <c r="Y23" i="3" s="1"/>
  <c r="X21" i="3"/>
  <c r="X23" i="3" s="1"/>
  <c r="W21" i="3"/>
  <c r="W23" i="3" s="1"/>
  <c r="V21" i="3"/>
  <c r="V23" i="3" s="1"/>
  <c r="U21" i="3"/>
  <c r="T21" i="3"/>
  <c r="T23" i="3" s="1"/>
  <c r="S21" i="3"/>
  <c r="S23" i="3" s="1"/>
  <c r="R21" i="3"/>
  <c r="R23" i="3" s="1"/>
  <c r="Q21" i="3"/>
  <c r="Q23" i="3" s="1"/>
  <c r="P21" i="3"/>
  <c r="P23" i="3" s="1"/>
  <c r="O21" i="3"/>
  <c r="O23" i="3" s="1"/>
  <c r="N21" i="3"/>
  <c r="N23" i="3" s="1"/>
  <c r="M21" i="3"/>
  <c r="M23" i="3" s="1"/>
  <c r="L21" i="3"/>
  <c r="L23" i="3" s="1"/>
  <c r="K21" i="3"/>
  <c r="K23" i="3" s="1"/>
  <c r="J21" i="3"/>
  <c r="J23" i="3" s="1"/>
  <c r="I21" i="3"/>
  <c r="I23" i="3" s="1"/>
  <c r="H21" i="3"/>
  <c r="H23" i="3" s="1"/>
  <c r="G21" i="3"/>
  <c r="G23" i="3" s="1"/>
  <c r="F21" i="3"/>
  <c r="F23" i="3" s="1"/>
  <c r="E21" i="3"/>
  <c r="E23" i="3" s="1"/>
  <c r="D21" i="3"/>
  <c r="D23" i="3" s="1"/>
  <c r="C21" i="3"/>
  <c r="C23" i="3" s="1"/>
  <c r="B21" i="3"/>
  <c r="B23" i="3" s="1"/>
  <c r="W18" i="3"/>
  <c r="V18" i="3"/>
  <c r="AC17" i="3"/>
  <c r="AF16" i="3"/>
  <c r="AF18" i="3" s="1"/>
  <c r="AE16" i="3"/>
  <c r="AE18" i="3" s="1"/>
  <c r="AD16" i="3"/>
  <c r="AD18" i="3" s="1"/>
  <c r="AC16" i="3"/>
  <c r="AC18" i="3" s="1"/>
  <c r="AB16" i="3"/>
  <c r="AB18" i="3" s="1"/>
  <c r="AA16" i="3"/>
  <c r="AA18" i="3" s="1"/>
  <c r="Z16" i="3"/>
  <c r="Z18" i="3" s="1"/>
  <c r="Y16" i="3"/>
  <c r="Y18" i="3" s="1"/>
  <c r="X16" i="3"/>
  <c r="X18" i="3" s="1"/>
  <c r="W16" i="3"/>
  <c r="V16" i="3"/>
  <c r="U16" i="3"/>
  <c r="U18" i="3" s="1"/>
  <c r="T16" i="3"/>
  <c r="T18" i="3" s="1"/>
  <c r="S16" i="3"/>
  <c r="S18" i="3" s="1"/>
  <c r="R16" i="3"/>
  <c r="R18" i="3" s="1"/>
  <c r="Q16" i="3"/>
  <c r="Q18" i="3" s="1"/>
  <c r="P16" i="3"/>
  <c r="P18" i="3" s="1"/>
  <c r="O16" i="3"/>
  <c r="O18" i="3" s="1"/>
  <c r="N16" i="3"/>
  <c r="N18" i="3" s="1"/>
  <c r="M16" i="3"/>
  <c r="M18" i="3" s="1"/>
  <c r="L16" i="3"/>
  <c r="L18" i="3" s="1"/>
  <c r="K16" i="3"/>
  <c r="K18" i="3" s="1"/>
  <c r="J16" i="3"/>
  <c r="J18" i="3" s="1"/>
  <c r="I16" i="3"/>
  <c r="I18" i="3" s="1"/>
  <c r="H16" i="3"/>
  <c r="H18" i="3" s="1"/>
  <c r="G16" i="3"/>
  <c r="G18" i="3" s="1"/>
  <c r="F16" i="3"/>
  <c r="F18" i="3" s="1"/>
  <c r="E16" i="3"/>
  <c r="E18" i="3" s="1"/>
  <c r="D16" i="3"/>
  <c r="D18" i="3" s="1"/>
  <c r="C16" i="3"/>
  <c r="C18" i="3" s="1"/>
  <c r="B16" i="3"/>
  <c r="B18" i="3" s="1"/>
  <c r="AF15" i="3"/>
  <c r="AF17" i="3" s="1"/>
  <c r="AE15" i="3"/>
  <c r="AE17" i="3" s="1"/>
  <c r="AD15" i="3"/>
  <c r="AD17" i="3" s="1"/>
  <c r="AC15" i="3"/>
  <c r="AB15" i="3"/>
  <c r="AB17" i="3" s="1"/>
  <c r="AA15" i="3"/>
  <c r="AA17" i="3" s="1"/>
  <c r="Z15" i="3"/>
  <c r="Z17" i="3" s="1"/>
  <c r="Y15" i="3"/>
  <c r="Y17" i="3" s="1"/>
  <c r="X15" i="3"/>
  <c r="X17" i="3" s="1"/>
  <c r="W15" i="3"/>
  <c r="W17" i="3" s="1"/>
  <c r="V15" i="3"/>
  <c r="V17" i="3" s="1"/>
  <c r="U15" i="3"/>
  <c r="U17" i="3" s="1"/>
  <c r="T15" i="3"/>
  <c r="T17" i="3" s="1"/>
  <c r="S15" i="3"/>
  <c r="S17" i="3" s="1"/>
  <c r="R15" i="3"/>
  <c r="R17" i="3" s="1"/>
  <c r="Q15" i="3"/>
  <c r="Q17" i="3" s="1"/>
  <c r="P15" i="3"/>
  <c r="P17" i="3" s="1"/>
  <c r="O15" i="3"/>
  <c r="O17" i="3" s="1"/>
  <c r="N15" i="3"/>
  <c r="N17" i="3" s="1"/>
  <c r="M15" i="3"/>
  <c r="M17" i="3" s="1"/>
  <c r="L15" i="3"/>
  <c r="L17" i="3" s="1"/>
  <c r="K15" i="3"/>
  <c r="K17" i="3" s="1"/>
  <c r="J15" i="3"/>
  <c r="J17" i="3" s="1"/>
  <c r="I15" i="3"/>
  <c r="I17" i="3" s="1"/>
  <c r="H15" i="3"/>
  <c r="H17" i="3" s="1"/>
  <c r="G15" i="3"/>
  <c r="G17" i="3" s="1"/>
  <c r="F15" i="3"/>
  <c r="F17" i="3" s="1"/>
  <c r="E15" i="3"/>
  <c r="E17" i="3" s="1"/>
  <c r="D15" i="3"/>
  <c r="D17" i="3" s="1"/>
  <c r="C15" i="3"/>
  <c r="C17" i="3" s="1"/>
  <c r="B15" i="3"/>
  <c r="B17" i="3" s="1"/>
  <c r="Z12" i="3"/>
  <c r="S12" i="3"/>
  <c r="N12" i="3"/>
  <c r="AE10" i="3"/>
  <c r="AE12" i="3" s="1"/>
  <c r="AD10" i="3"/>
  <c r="AD12" i="3" s="1"/>
  <c r="AC10" i="3"/>
  <c r="AC12" i="3" s="1"/>
  <c r="AB10" i="3"/>
  <c r="AB12" i="3" s="1"/>
  <c r="AA10" i="3"/>
  <c r="AA12" i="3" s="1"/>
  <c r="Z10" i="3"/>
  <c r="Y10" i="3"/>
  <c r="Y12" i="3" s="1"/>
  <c r="X10" i="3"/>
  <c r="X12" i="3" s="1"/>
  <c r="W10" i="3"/>
  <c r="W12" i="3" s="1"/>
  <c r="V10" i="3"/>
  <c r="V12" i="3" s="1"/>
  <c r="U10" i="3"/>
  <c r="U12" i="3" s="1"/>
  <c r="T10" i="3"/>
  <c r="T12" i="3" s="1"/>
  <c r="S10" i="3"/>
  <c r="R10" i="3"/>
  <c r="R12" i="3" s="1"/>
  <c r="Q10" i="3"/>
  <c r="Q12" i="3" s="1"/>
  <c r="P10" i="3"/>
  <c r="P12" i="3" s="1"/>
  <c r="O10" i="3"/>
  <c r="O12" i="3" s="1"/>
  <c r="N10" i="3"/>
  <c r="M10" i="3"/>
  <c r="M12" i="3" s="1"/>
  <c r="L10" i="3"/>
  <c r="L12" i="3" s="1"/>
  <c r="K10" i="3"/>
  <c r="K12" i="3" s="1"/>
  <c r="J10" i="3"/>
  <c r="J12" i="3" s="1"/>
  <c r="I10" i="3"/>
  <c r="I12" i="3" s="1"/>
  <c r="H10" i="3"/>
  <c r="H12" i="3" s="1"/>
  <c r="G10" i="3"/>
  <c r="G12" i="3" s="1"/>
  <c r="F10" i="3"/>
  <c r="F12" i="3" s="1"/>
  <c r="E10" i="3"/>
  <c r="E12" i="3" s="1"/>
  <c r="D10" i="3"/>
  <c r="D12" i="3" s="1"/>
  <c r="C10" i="3"/>
  <c r="C12" i="3" s="1"/>
  <c r="B10" i="3"/>
  <c r="B12" i="3" s="1"/>
  <c r="AE9" i="3"/>
  <c r="AE11" i="3" s="1"/>
  <c r="AD9" i="3"/>
  <c r="AD11" i="3" s="1"/>
  <c r="AC9" i="3"/>
  <c r="AC11" i="3" s="1"/>
  <c r="AB9" i="3"/>
  <c r="AB11" i="3" s="1"/>
  <c r="AA9" i="3"/>
  <c r="AA11" i="3" s="1"/>
  <c r="Z9" i="3"/>
  <c r="Z11" i="3" s="1"/>
  <c r="Y9" i="3"/>
  <c r="Y11" i="3" s="1"/>
  <c r="X9" i="3"/>
  <c r="X11" i="3" s="1"/>
  <c r="W9" i="3"/>
  <c r="W11" i="3" s="1"/>
  <c r="V9" i="3"/>
  <c r="V11" i="3" s="1"/>
  <c r="U9" i="3"/>
  <c r="U11" i="3" s="1"/>
  <c r="T9" i="3"/>
  <c r="T11" i="3" s="1"/>
  <c r="S9" i="3"/>
  <c r="S11" i="3" s="1"/>
  <c r="R9" i="3"/>
  <c r="R11" i="3" s="1"/>
  <c r="Q9" i="3"/>
  <c r="Q11" i="3" s="1"/>
  <c r="P9" i="3"/>
  <c r="P11" i="3" s="1"/>
  <c r="O9" i="3"/>
  <c r="O11" i="3" s="1"/>
  <c r="N9" i="3"/>
  <c r="N11" i="3" s="1"/>
  <c r="M9" i="3"/>
  <c r="M11" i="3" s="1"/>
  <c r="L9" i="3"/>
  <c r="L11" i="3" s="1"/>
  <c r="K9" i="3"/>
  <c r="K11" i="3" s="1"/>
  <c r="J9" i="3"/>
  <c r="J11" i="3" s="1"/>
  <c r="I9" i="3"/>
  <c r="I11" i="3" s="1"/>
  <c r="H9" i="3"/>
  <c r="H11" i="3" s="1"/>
  <c r="G9" i="3"/>
  <c r="G11" i="3" s="1"/>
  <c r="F9" i="3"/>
  <c r="F11" i="3" s="1"/>
  <c r="E9" i="3"/>
  <c r="E11" i="3" s="1"/>
  <c r="D9" i="3"/>
  <c r="D11" i="3" s="1"/>
  <c r="C9" i="3"/>
  <c r="C11" i="3" s="1"/>
  <c r="B9" i="3"/>
  <c r="B11" i="3" s="1"/>
  <c r="Q6" i="3"/>
  <c r="AF4" i="3"/>
  <c r="AF6" i="3" s="1"/>
  <c r="AE4" i="3"/>
  <c r="AE6" i="3" s="1"/>
  <c r="AD4" i="3"/>
  <c r="AD6" i="3" s="1"/>
  <c r="AC4" i="3"/>
  <c r="AC6" i="3" s="1"/>
  <c r="AB4" i="3"/>
  <c r="AB6" i="3" s="1"/>
  <c r="AA4" i="3"/>
  <c r="AA6" i="3" s="1"/>
  <c r="Z4" i="3"/>
  <c r="Z6" i="3" s="1"/>
  <c r="Y4" i="3"/>
  <c r="Y6" i="3" s="1"/>
  <c r="X4" i="3"/>
  <c r="X6" i="3" s="1"/>
  <c r="W4" i="3"/>
  <c r="W6" i="3" s="1"/>
  <c r="V4" i="3"/>
  <c r="V6" i="3" s="1"/>
  <c r="U4" i="3"/>
  <c r="U6" i="3" s="1"/>
  <c r="T4" i="3"/>
  <c r="T6" i="3" s="1"/>
  <c r="S4" i="3"/>
  <c r="S6" i="3" s="1"/>
  <c r="R4" i="3"/>
  <c r="R6" i="3" s="1"/>
  <c r="Q4" i="3"/>
  <c r="P4" i="3"/>
  <c r="P6" i="3" s="1"/>
  <c r="O4" i="3"/>
  <c r="O6" i="3" s="1"/>
  <c r="N4" i="3"/>
  <c r="N6" i="3" s="1"/>
  <c r="M4" i="3"/>
  <c r="M6" i="3" s="1"/>
  <c r="L4" i="3"/>
  <c r="L6" i="3" s="1"/>
  <c r="K4" i="3"/>
  <c r="K6" i="3" s="1"/>
  <c r="J4" i="3"/>
  <c r="J6" i="3" s="1"/>
  <c r="I4" i="3"/>
  <c r="I6" i="3" s="1"/>
  <c r="H4" i="3"/>
  <c r="H6" i="3" s="1"/>
  <c r="G4" i="3"/>
  <c r="G6" i="3" s="1"/>
  <c r="F4" i="3"/>
  <c r="F6" i="3" s="1"/>
  <c r="E4" i="3"/>
  <c r="E6" i="3" s="1"/>
  <c r="D4" i="3"/>
  <c r="D6" i="3" s="1"/>
  <c r="C4" i="3"/>
  <c r="C6" i="3" s="1"/>
  <c r="B4" i="3"/>
  <c r="B6" i="3" s="1"/>
  <c r="AF3" i="3"/>
  <c r="AF5" i="3" s="1"/>
  <c r="AE3" i="3"/>
  <c r="AE5" i="3" s="1"/>
  <c r="AD3" i="3"/>
  <c r="AD5" i="3" s="1"/>
  <c r="AC3" i="3"/>
  <c r="AC5" i="3" s="1"/>
  <c r="AB3" i="3"/>
  <c r="AB5" i="3" s="1"/>
  <c r="AA3" i="3"/>
  <c r="AA5" i="3" s="1"/>
  <c r="Z3" i="3"/>
  <c r="Z5" i="3" s="1"/>
  <c r="Y3" i="3"/>
  <c r="Y5" i="3" s="1"/>
  <c r="X3" i="3"/>
  <c r="X5" i="3" s="1"/>
  <c r="W3" i="3"/>
  <c r="W5" i="3" s="1"/>
  <c r="V3" i="3"/>
  <c r="V5" i="3" s="1"/>
  <c r="U3" i="3"/>
  <c r="U5" i="3" s="1"/>
  <c r="T3" i="3"/>
  <c r="T5" i="3" s="1"/>
  <c r="S3" i="3"/>
  <c r="S5" i="3" s="1"/>
  <c r="R3" i="3"/>
  <c r="R5" i="3" s="1"/>
  <c r="Q3" i="3"/>
  <c r="Q5" i="3" s="1"/>
  <c r="P3" i="3"/>
  <c r="P5" i="3" s="1"/>
  <c r="O3" i="3"/>
  <c r="O5" i="3" s="1"/>
  <c r="N3" i="3"/>
  <c r="N5" i="3" s="1"/>
  <c r="M3" i="3"/>
  <c r="M5" i="3" s="1"/>
  <c r="L3" i="3"/>
  <c r="L5" i="3" s="1"/>
  <c r="K3" i="3"/>
  <c r="K5" i="3" s="1"/>
  <c r="J3" i="3"/>
  <c r="J5" i="3" s="1"/>
  <c r="I3" i="3"/>
  <c r="I5" i="3" s="1"/>
  <c r="H3" i="3"/>
  <c r="H5" i="3" s="1"/>
  <c r="G3" i="3"/>
  <c r="G5" i="3" s="1"/>
  <c r="F3" i="3"/>
  <c r="F5" i="3" s="1"/>
  <c r="E3" i="3"/>
  <c r="E5" i="3" s="1"/>
  <c r="D3" i="3"/>
  <c r="D5" i="3" s="1"/>
  <c r="C3" i="3"/>
  <c r="C5" i="3" s="1"/>
  <c r="B3" i="3"/>
  <c r="B5" i="3" s="1"/>
  <c r="G22" i="1"/>
  <c r="G24" i="1" s="1"/>
  <c r="AF30" i="1"/>
  <c r="AE30" i="1"/>
  <c r="AD30" i="1"/>
  <c r="AC30" i="1"/>
  <c r="AB30" i="1"/>
  <c r="AA30" i="1"/>
  <c r="Z30" i="1"/>
  <c r="Y30" i="1"/>
  <c r="X30" i="1"/>
  <c r="W30" i="1"/>
  <c r="V30" i="1"/>
  <c r="U30" i="1"/>
  <c r="T30" i="1"/>
  <c r="S30" i="1"/>
  <c r="R30" i="1"/>
  <c r="Q30" i="1"/>
  <c r="P30" i="1"/>
  <c r="O30" i="1"/>
  <c r="N30" i="1"/>
  <c r="M30" i="1"/>
  <c r="L30" i="1"/>
  <c r="K30" i="1"/>
  <c r="J30" i="1"/>
  <c r="I30" i="1"/>
  <c r="H30" i="1"/>
  <c r="G30" i="1"/>
  <c r="F30" i="1"/>
  <c r="E30" i="1"/>
  <c r="D30" i="1"/>
  <c r="C30" i="1"/>
  <c r="B30" i="1"/>
  <c r="AF29" i="1"/>
  <c r="AE29" i="1"/>
  <c r="AD29" i="1"/>
  <c r="AC29" i="1"/>
  <c r="AB29" i="1"/>
  <c r="AA29" i="1"/>
  <c r="Z29" i="1"/>
  <c r="Y29" i="1"/>
  <c r="X29" i="1"/>
  <c r="W29" i="1"/>
  <c r="V29" i="1"/>
  <c r="U29" i="1"/>
  <c r="T29" i="1"/>
  <c r="S29" i="1"/>
  <c r="R29" i="1"/>
  <c r="Q29" i="1"/>
  <c r="P29" i="1"/>
  <c r="O29" i="1"/>
  <c r="N29" i="1"/>
  <c r="M29" i="1"/>
  <c r="L29" i="1"/>
  <c r="K29" i="1"/>
  <c r="J29" i="1"/>
  <c r="I29" i="1"/>
  <c r="H29" i="1"/>
  <c r="G29" i="1"/>
  <c r="F29" i="1"/>
  <c r="E29" i="1"/>
  <c r="D29" i="1"/>
  <c r="C29" i="1"/>
  <c r="B29" i="1"/>
  <c r="AF24" i="1"/>
  <c r="AE24" i="1"/>
  <c r="AD24" i="1"/>
  <c r="AC24" i="1"/>
  <c r="AB24" i="1"/>
  <c r="AA24" i="1"/>
  <c r="Z24" i="1"/>
  <c r="Y24" i="1"/>
  <c r="X24" i="1"/>
  <c r="W24" i="1"/>
  <c r="V24" i="1"/>
  <c r="U24" i="1"/>
  <c r="T24" i="1"/>
  <c r="S24" i="1"/>
  <c r="R24" i="1"/>
  <c r="Q24" i="1"/>
  <c r="P24" i="1"/>
  <c r="O24" i="1"/>
  <c r="N24" i="1"/>
  <c r="M24" i="1"/>
  <c r="L24" i="1"/>
  <c r="K24" i="1"/>
  <c r="J24" i="1"/>
  <c r="I24" i="1"/>
  <c r="H24" i="1"/>
  <c r="F24" i="1"/>
  <c r="E24" i="1"/>
  <c r="D24" i="1"/>
  <c r="C24" i="1"/>
  <c r="B24" i="1"/>
  <c r="AF23" i="1"/>
  <c r="AE23" i="1"/>
  <c r="AD23" i="1"/>
  <c r="AC23" i="1"/>
  <c r="AB23" i="1"/>
  <c r="AA23" i="1"/>
  <c r="Z23" i="1"/>
  <c r="Y23" i="1"/>
  <c r="X23" i="1"/>
  <c r="W23" i="1"/>
  <c r="V23" i="1"/>
  <c r="U23" i="1"/>
  <c r="T23" i="1"/>
  <c r="S23" i="1"/>
  <c r="R23" i="1"/>
  <c r="Q23" i="1"/>
  <c r="P23" i="1"/>
  <c r="O23" i="1"/>
  <c r="N23" i="1"/>
  <c r="M23" i="1"/>
  <c r="L23" i="1"/>
  <c r="K23" i="1"/>
  <c r="J23" i="1"/>
  <c r="I23" i="1"/>
  <c r="H23" i="1"/>
  <c r="G23" i="1"/>
  <c r="F23" i="1"/>
  <c r="E23" i="1"/>
  <c r="D23" i="1"/>
  <c r="C23" i="1"/>
  <c r="B23" i="1"/>
  <c r="AF18" i="1"/>
  <c r="AE18" i="1"/>
  <c r="AD18" i="1"/>
  <c r="AC18" i="1"/>
  <c r="AB18" i="1"/>
  <c r="AA18" i="1"/>
  <c r="Z18" i="1"/>
  <c r="Y18" i="1"/>
  <c r="X18" i="1"/>
  <c r="W18" i="1"/>
  <c r="V18" i="1"/>
  <c r="U18" i="1"/>
  <c r="T18" i="1"/>
  <c r="S18" i="1"/>
  <c r="R18" i="1"/>
  <c r="Q18" i="1"/>
  <c r="P18" i="1"/>
  <c r="O18" i="1"/>
  <c r="N18" i="1"/>
  <c r="M18" i="1"/>
  <c r="L18" i="1"/>
  <c r="K18" i="1"/>
  <c r="J18" i="1"/>
  <c r="I18" i="1"/>
  <c r="H18" i="1"/>
  <c r="G18" i="1"/>
  <c r="F18" i="1"/>
  <c r="E18" i="1"/>
  <c r="D18" i="1"/>
  <c r="C18" i="1"/>
  <c r="B18" i="1"/>
  <c r="AF17" i="1"/>
  <c r="AE17" i="1"/>
  <c r="AD17" i="1"/>
  <c r="AC17" i="1"/>
  <c r="AB17" i="1"/>
  <c r="AA17" i="1"/>
  <c r="Z17" i="1"/>
  <c r="Y17" i="1"/>
  <c r="X17" i="1"/>
  <c r="W17" i="1"/>
  <c r="V17" i="1"/>
  <c r="U17" i="1"/>
  <c r="T17" i="1"/>
  <c r="S17" i="1"/>
  <c r="R17" i="1"/>
  <c r="Q17" i="1"/>
  <c r="P17" i="1"/>
  <c r="O17" i="1"/>
  <c r="N17" i="1"/>
  <c r="M17" i="1"/>
  <c r="L17" i="1"/>
  <c r="K17" i="1"/>
  <c r="J17" i="1"/>
  <c r="I17" i="1"/>
  <c r="H17" i="1"/>
  <c r="G17" i="1"/>
  <c r="F17" i="1"/>
  <c r="E17" i="1"/>
  <c r="D17" i="1"/>
  <c r="C17" i="1"/>
  <c r="B17" i="1"/>
  <c r="AF12" i="1"/>
  <c r="AE12" i="1"/>
  <c r="AD12" i="1"/>
  <c r="AC12" i="1"/>
  <c r="AB12" i="1"/>
  <c r="AA12" i="1"/>
  <c r="Z12" i="1"/>
  <c r="Y12" i="1"/>
  <c r="X12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C12" i="1"/>
  <c r="B12" i="1"/>
  <c r="AF11" i="1"/>
  <c r="AE11" i="1"/>
  <c r="AD11" i="1"/>
  <c r="AC11" i="1"/>
  <c r="AB11" i="1"/>
  <c r="AA11" i="1"/>
  <c r="Z11" i="1"/>
  <c r="Y11" i="1"/>
  <c r="X11" i="1"/>
  <c r="W11" i="1"/>
  <c r="V11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C11" i="1"/>
  <c r="B11" i="1"/>
  <c r="AF5" i="1"/>
  <c r="AF6" i="1"/>
  <c r="C5" i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C6" i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B6" i="1"/>
  <c r="AE28" i="1"/>
  <c r="AD28" i="1"/>
  <c r="AC28" i="1"/>
  <c r="AB28" i="1"/>
  <c r="AA28" i="1"/>
  <c r="Z28" i="1"/>
  <c r="Y28" i="1"/>
  <c r="X28" i="1"/>
  <c r="W28" i="1"/>
  <c r="V28" i="1"/>
  <c r="U28" i="1"/>
  <c r="T28" i="1"/>
  <c r="S28" i="1"/>
  <c r="R28" i="1"/>
  <c r="Q28" i="1"/>
  <c r="P28" i="1"/>
  <c r="O28" i="1"/>
  <c r="N28" i="1"/>
  <c r="M28" i="1"/>
  <c r="L28" i="1"/>
  <c r="K28" i="1"/>
  <c r="J28" i="1"/>
  <c r="I28" i="1"/>
  <c r="H28" i="1"/>
  <c r="G28" i="1"/>
  <c r="F28" i="1"/>
  <c r="E28" i="1"/>
  <c r="D28" i="1"/>
  <c r="C28" i="1"/>
  <c r="B28" i="1"/>
  <c r="AE27" i="1"/>
  <c r="AD27" i="1"/>
  <c r="AC27" i="1"/>
  <c r="AB27" i="1"/>
  <c r="AA27" i="1"/>
  <c r="Z27" i="1"/>
  <c r="Y27" i="1"/>
  <c r="X27" i="1"/>
  <c r="W27" i="1"/>
  <c r="V27" i="1"/>
  <c r="U27" i="1"/>
  <c r="T27" i="1"/>
  <c r="S27" i="1"/>
  <c r="R27" i="1"/>
  <c r="Q27" i="1"/>
  <c r="P27" i="1"/>
  <c r="O27" i="1"/>
  <c r="N27" i="1"/>
  <c r="M27" i="1"/>
  <c r="L27" i="1"/>
  <c r="K27" i="1"/>
  <c r="J27" i="1"/>
  <c r="I27" i="1"/>
  <c r="H27" i="1"/>
  <c r="G27" i="1"/>
  <c r="F27" i="1"/>
  <c r="E27" i="1"/>
  <c r="D27" i="1"/>
  <c r="C27" i="1"/>
  <c r="B27" i="1"/>
  <c r="AF22" i="1"/>
  <c r="AE22" i="1"/>
  <c r="AD22" i="1"/>
  <c r="AC22" i="1"/>
  <c r="AB22" i="1"/>
  <c r="AA22" i="1"/>
  <c r="Z22" i="1"/>
  <c r="Y22" i="1"/>
  <c r="X22" i="1"/>
  <c r="W22" i="1"/>
  <c r="V22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F22" i="1"/>
  <c r="E22" i="1"/>
  <c r="D22" i="1"/>
  <c r="C22" i="1"/>
  <c r="B22" i="1"/>
  <c r="AF21" i="1"/>
  <c r="AE21" i="1"/>
  <c r="AD21" i="1"/>
  <c r="AC21" i="1"/>
  <c r="AB21" i="1"/>
  <c r="AA21" i="1"/>
  <c r="Z21" i="1"/>
  <c r="Y21" i="1"/>
  <c r="X21" i="1"/>
  <c r="W21" i="1"/>
  <c r="V21" i="1"/>
  <c r="U21" i="1"/>
  <c r="T21" i="1"/>
  <c r="S21" i="1"/>
  <c r="R21" i="1"/>
  <c r="Q21" i="1"/>
  <c r="P21" i="1"/>
  <c r="O21" i="1"/>
  <c r="N21" i="1"/>
  <c r="M21" i="1"/>
  <c r="L21" i="1"/>
  <c r="K21" i="1"/>
  <c r="J21" i="1"/>
  <c r="I21" i="1"/>
  <c r="H21" i="1"/>
  <c r="G21" i="1"/>
  <c r="F21" i="1"/>
  <c r="E21" i="1"/>
  <c r="D21" i="1"/>
  <c r="C21" i="1"/>
  <c r="B21" i="1"/>
  <c r="AF16" i="1"/>
  <c r="AE16" i="1"/>
  <c r="AD16" i="1"/>
  <c r="AC16" i="1"/>
  <c r="AB16" i="1"/>
  <c r="AA16" i="1"/>
  <c r="Z16" i="1"/>
  <c r="Y16" i="1"/>
  <c r="X16" i="1"/>
  <c r="W16" i="1"/>
  <c r="V16" i="1"/>
  <c r="U16" i="1"/>
  <c r="T16" i="1"/>
  <c r="S16" i="1"/>
  <c r="R16" i="1"/>
  <c r="Q16" i="1"/>
  <c r="P16" i="1"/>
  <c r="O16" i="1"/>
  <c r="N16" i="1"/>
  <c r="M16" i="1"/>
  <c r="L16" i="1"/>
  <c r="K16" i="1"/>
  <c r="J16" i="1"/>
  <c r="I16" i="1"/>
  <c r="H16" i="1"/>
  <c r="G16" i="1"/>
  <c r="F16" i="1"/>
  <c r="E16" i="1"/>
  <c r="D16" i="1"/>
  <c r="C16" i="1"/>
  <c r="B16" i="1"/>
  <c r="AF15" i="1"/>
  <c r="AE15" i="1"/>
  <c r="AD15" i="1"/>
  <c r="AC15" i="1"/>
  <c r="AB15" i="1"/>
  <c r="AA15" i="1"/>
  <c r="Z15" i="1"/>
  <c r="Y15" i="1"/>
  <c r="X15" i="1"/>
  <c r="W15" i="1"/>
  <c r="V15" i="1"/>
  <c r="U15" i="1"/>
  <c r="T15" i="1"/>
  <c r="S15" i="1"/>
  <c r="R15" i="1"/>
  <c r="Q15" i="1"/>
  <c r="P15" i="1"/>
  <c r="O15" i="1"/>
  <c r="N15" i="1"/>
  <c r="M15" i="1"/>
  <c r="L15" i="1"/>
  <c r="K15" i="1"/>
  <c r="J15" i="1"/>
  <c r="I15" i="1"/>
  <c r="H15" i="1"/>
  <c r="G15" i="1"/>
  <c r="F15" i="1"/>
  <c r="E15" i="1"/>
  <c r="D15" i="1"/>
  <c r="C15" i="1"/>
  <c r="B15" i="1"/>
  <c r="AE10" i="1"/>
  <c r="AD10" i="1"/>
  <c r="AC10" i="1"/>
  <c r="AB10" i="1"/>
  <c r="AA10" i="1"/>
  <c r="Z10" i="1"/>
  <c r="Y10" i="1"/>
  <c r="X10" i="1"/>
  <c r="W10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C10" i="1"/>
  <c r="B10" i="1"/>
  <c r="AE9" i="1"/>
  <c r="AD9" i="1"/>
  <c r="AC9" i="1"/>
  <c r="AB9" i="1"/>
  <c r="AA9" i="1"/>
  <c r="Z9" i="1"/>
  <c r="Y9" i="1"/>
  <c r="X9" i="1"/>
  <c r="W9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F9" i="1"/>
  <c r="E9" i="1"/>
  <c r="D9" i="1"/>
  <c r="C9" i="1"/>
  <c r="B9" i="1"/>
  <c r="C4" i="1"/>
  <c r="D4" i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B4" i="1"/>
  <c r="C3" i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B3" i="1"/>
  <c r="B5" i="1" s="1"/>
</calcChain>
</file>

<file path=xl/sharedStrings.xml><?xml version="1.0" encoding="utf-8"?>
<sst xmlns="http://schemas.openxmlformats.org/spreadsheetml/2006/main" count="4170" uniqueCount="104">
  <si>
    <t>NB de #</t>
  </si>
  <si>
    <t>CA</t>
  </si>
  <si>
    <t>cala_date</t>
  </si>
  <si>
    <t>dispo</t>
  </si>
  <si>
    <t>overbooking</t>
  </si>
  <si>
    <t>mkts_id</t>
  </si>
  <si>
    <t>res</t>
  </si>
  <si>
    <t>dayuse</t>
  </si>
  <si>
    <t>pax</t>
  </si>
  <si>
    <t>arr</t>
  </si>
  <si>
    <t>dep</t>
  </si>
  <si>
    <t>rec</t>
  </si>
  <si>
    <t>occ</t>
  </si>
  <si>
    <t>occ_avg</t>
  </si>
  <si>
    <t>price_avg</t>
  </si>
  <si>
    <t>CA_1000</t>
  </si>
  <si>
    <t>DayOfWeek</t>
  </si>
  <si>
    <t>MKTS</t>
  </si>
  <si>
    <t>LinkSP</t>
  </si>
  <si>
    <t>Adults</t>
  </si>
  <si>
    <t>Children</t>
  </si>
  <si>
    <t>Availpivot</t>
  </si>
  <si>
    <t>garanties</t>
  </si>
  <si>
    <t>bookStatus</t>
  </si>
  <si>
    <t>rates</t>
  </si>
  <si>
    <t>Segments</t>
  </si>
  <si>
    <t>Mer.</t>
  </si>
  <si>
    <t>Jeu.</t>
  </si>
  <si>
    <t>Ven.</t>
  </si>
  <si>
    <t>PB</t>
  </si>
  <si>
    <t>Sam.</t>
  </si>
  <si>
    <t>Dim.</t>
  </si>
  <si>
    <t>Lun.</t>
  </si>
  <si>
    <t>Mar.</t>
  </si>
  <si>
    <t>OS</t>
  </si>
  <si>
    <t>TC</t>
  </si>
  <si>
    <t>TG</t>
  </si>
  <si>
    <t>TA</t>
  </si>
  <si>
    <t>PA</t>
  </si>
  <si>
    <t>TE</t>
  </si>
  <si>
    <t>PL</t>
  </si>
  <si>
    <t>CI</t>
  </si>
  <si>
    <t>TB</t>
  </si>
  <si>
    <t>TZ</t>
  </si>
  <si>
    <t>OT</t>
  </si>
  <si>
    <t>CJ</t>
  </si>
  <si>
    <t>PC</t>
  </si>
  <si>
    <t>TF</t>
  </si>
  <si>
    <t>Ecart #</t>
  </si>
  <si>
    <t>Ecart CA</t>
  </si>
  <si>
    <t>I CALUIRE</t>
  </si>
  <si>
    <t>IB CALUIRE</t>
  </si>
  <si>
    <t>I MELUN</t>
  </si>
  <si>
    <t>TOTAL</t>
  </si>
  <si>
    <t>Nb de #</t>
  </si>
  <si>
    <t>Mai</t>
  </si>
  <si>
    <t>Juin</t>
  </si>
  <si>
    <t>Juillet</t>
  </si>
  <si>
    <t>Août</t>
  </si>
  <si>
    <t>Septembre</t>
  </si>
  <si>
    <t>I ST EMILION</t>
  </si>
  <si>
    <t>IS BORDEAUX</t>
  </si>
  <si>
    <t>IS BELFORT</t>
  </si>
  <si>
    <t>IB LE MANS</t>
  </si>
  <si>
    <t>IB TOURS</t>
  </si>
  <si>
    <t>C CHARTRES</t>
  </si>
  <si>
    <t>K LIMOGES</t>
  </si>
  <si>
    <t>K AIX</t>
  </si>
  <si>
    <t>PC MACÔN</t>
  </si>
  <si>
    <t>Date du jour</t>
  </si>
  <si>
    <t>Dernière extraction</t>
  </si>
  <si>
    <t>** Jour **</t>
  </si>
  <si>
    <t>C.A. Total à l'Hôtel</t>
  </si>
  <si>
    <t>C.A. Hébergement</t>
  </si>
  <si>
    <t>Nb CH Louables</t>
  </si>
  <si>
    <t>Nb CH Louées</t>
  </si>
  <si>
    <t>T.O.</t>
  </si>
  <si>
    <t>Nb Clients</t>
  </si>
  <si>
    <t>I.F</t>
  </si>
  <si>
    <t>PM Chambre</t>
  </si>
  <si>
    <t>Nb CH Facturées</t>
  </si>
  <si>
    <t>mercredi</t>
  </si>
  <si>
    <t>jeudi</t>
  </si>
  <si>
    <t>vendredi</t>
  </si>
  <si>
    <t>samedi</t>
  </si>
  <si>
    <t>dimanche</t>
  </si>
  <si>
    <t>lundi</t>
  </si>
  <si>
    <t>mardi</t>
  </si>
  <si>
    <t>Date</t>
  </si>
  <si>
    <t>Total</t>
  </si>
  <si>
    <t>Chb en arr</t>
  </si>
  <si>
    <t>chb gratuite</t>
  </si>
  <si>
    <t>uti interne</t>
  </si>
  <si>
    <t>indiv déduit</t>
  </si>
  <si>
    <t>indiv n-ded</t>
  </si>
  <si>
    <t>Gpe déduit</t>
  </si>
  <si>
    <t>Gpe N-déd</t>
  </si>
  <si>
    <t>% occ</t>
  </si>
  <si>
    <t>Rev Chb</t>
  </si>
  <si>
    <t>PM</t>
  </si>
  <si>
    <t>Chb dep</t>
  </si>
  <si>
    <t>Chb day use</t>
  </si>
  <si>
    <t>No show</t>
  </si>
  <si>
    <t>ad &amp; enf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</si>
</sst>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d/m;@"/>
    <numFmt numFmtId="165" formatCode="#,##0.00,\K&quot;€&quot;"/>
    <numFmt numFmtId="166" formatCode="_-* #,##0\ [$€]_-;\-* #,##0\ [$€]_-;_-* &quot;-&quot;??\ [$€]_-;_-@_-"/>
    <numFmt numFmtId="167" formatCode="_-* #,##0\ &quot;€&quot;_-;\-* #,##0\ &quot;€&quot;_-;_-* &quot;-&quot;??\ &quot;€&quot;_-;_-@_-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0"/>
      <name val="Geneva"/>
    </font>
    <font>
      <sz val="9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indexed="9"/>
        <bgColor indexed="8"/>
      </patternFill>
    </fill>
    <fill>
      <patternFill patternType="solid">
        <fgColor theme="9" tint="0.59999389629810485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166" fontId="4" fillId="0" borderId="0"/>
  </cellStyleXfs>
  <cellXfs count="48">
    <xf numFmtId="0" fontId="0" fillId="0" borderId="0" xfId="0"/>
    <xf numFmtId="0" fontId="0" fillId="0" borderId="0" xfId="0" applyAlignment="1">
      <alignment horizontal="center" vertical="center"/>
    </xf>
    <xf numFmtId="22" fontId="0" fillId="0" borderId="0" xfId="0" applyNumberFormat="1"/>
    <xf numFmtId="165" fontId="2" fillId="0" borderId="0" xfId="1" applyNumberFormat="1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2" xfId="0" applyFont="1" applyFill="1" applyBorder="1" applyAlignment="1">
      <alignment horizontal="center" vertical="center"/>
    </xf>
    <xf numFmtId="165" fontId="2" fillId="0" borderId="3" xfId="1" applyNumberFormat="1" applyFont="1" applyBorder="1" applyAlignment="1">
      <alignment horizontal="center" vertical="center"/>
    </xf>
    <xf numFmtId="165" fontId="2" fillId="0" borderId="4" xfId="1" applyNumberFormat="1" applyFont="1" applyBorder="1" applyAlignment="1">
      <alignment horizontal="center" vertical="center"/>
    </xf>
    <xf numFmtId="0" fontId="0" fillId="2" borderId="5" xfId="0" applyFont="1" applyFill="1" applyBorder="1" applyAlignment="1">
      <alignment horizontal="center" vertical="center"/>
    </xf>
    <xf numFmtId="165" fontId="2" fillId="0" borderId="6" xfId="1" applyNumberFormat="1" applyFont="1" applyBorder="1" applyAlignment="1">
      <alignment horizontal="center" vertical="center"/>
    </xf>
    <xf numFmtId="165" fontId="2" fillId="0" borderId="7" xfId="1" applyNumberFormat="1" applyFont="1" applyBorder="1" applyAlignment="1">
      <alignment horizontal="center" vertical="center"/>
    </xf>
    <xf numFmtId="164" fontId="0" fillId="2" borderId="2" xfId="0" applyNumberFormat="1" applyFill="1" applyBorder="1" applyAlignment="1">
      <alignment horizontal="center" vertical="center"/>
    </xf>
    <xf numFmtId="164" fontId="0" fillId="2" borderId="3" xfId="0" applyNumberFormat="1" applyFill="1" applyBorder="1" applyAlignment="1">
      <alignment horizontal="center" vertical="center"/>
    </xf>
    <xf numFmtId="164" fontId="0" fillId="2" borderId="4" xfId="0" applyNumberForma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65" fontId="2" fillId="0" borderId="5" xfId="1" applyNumberFormat="1" applyFont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1" fontId="5" fillId="3" borderId="12" xfId="2" applyNumberFormat="1" applyFont="1" applyFill="1" applyBorder="1" applyAlignment="1">
      <alignment horizontal="center" vertical="center"/>
    </xf>
    <xf numFmtId="1" fontId="5" fillId="3" borderId="13" xfId="2" applyNumberFormat="1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44" fontId="0" fillId="0" borderId="14" xfId="1" applyFont="1" applyBorder="1" applyAlignment="1">
      <alignment horizontal="center" vertical="center"/>
    </xf>
    <xf numFmtId="165" fontId="2" fillId="0" borderId="15" xfId="1" applyNumberFormat="1" applyFont="1" applyBorder="1" applyAlignment="1">
      <alignment horizontal="center" vertical="center"/>
    </xf>
    <xf numFmtId="44" fontId="0" fillId="0" borderId="16" xfId="1" applyFont="1" applyBorder="1" applyAlignment="1">
      <alignment horizontal="center" vertical="center"/>
    </xf>
    <xf numFmtId="1" fontId="5" fillId="3" borderId="16" xfId="2" applyNumberFormat="1" applyFont="1" applyFill="1" applyBorder="1" applyAlignment="1">
      <alignment horizontal="center" vertical="center"/>
    </xf>
    <xf numFmtId="165" fontId="2" fillId="0" borderId="11" xfId="1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5" fillId="0" borderId="0" xfId="0" applyNumberFormat="1" applyFont="1" applyAlignment="1">
      <alignment vertical="center"/>
    </xf>
    <xf numFmtId="0" fontId="6" fillId="0" borderId="1" xfId="0" applyFont="1" applyBorder="1" applyAlignment="1">
      <alignment horizontal="center" vertical="center"/>
    </xf>
    <xf numFmtId="167" fontId="6" fillId="0" borderId="1" xfId="0" applyNumberFormat="1" applyFont="1" applyBorder="1" applyAlignment="1">
      <alignment horizontal="center" vertical="center"/>
    </xf>
    <xf numFmtId="1" fontId="7" fillId="3" borderId="1" xfId="2" applyNumberFormat="1" applyFont="1" applyFill="1" applyBorder="1" applyAlignment="1">
      <alignment horizontal="center" vertical="center"/>
    </xf>
    <xf numFmtId="167" fontId="6" fillId="0" borderId="1" xfId="1" applyNumberFormat="1" applyFont="1" applyBorder="1" applyAlignment="1">
      <alignment horizontal="center" vertical="center"/>
    </xf>
    <xf numFmtId="167" fontId="6" fillId="0" borderId="1" xfId="0" applyNumberFormat="1" applyFont="1" applyBorder="1" applyAlignment="1">
      <alignment vertical="center"/>
    </xf>
    <xf numFmtId="0" fontId="0" fillId="0" borderId="1" xfId="0" applyBorder="1" applyAlignment="1">
      <alignment horizontal="center" vertical="center"/>
    </xf>
    <xf numFmtId="14" fontId="0" fillId="0" borderId="0" xfId="0" applyNumberFormat="1"/>
    <xf numFmtId="0" fontId="0" fillId="4" borderId="1" xfId="0" applyFill="1" applyBorder="1" applyAlignment="1">
      <alignment vertical="center"/>
    </xf>
    <xf numFmtId="0" fontId="0" fillId="0" borderId="17" xfId="0" applyBorder="1" applyAlignment="1">
      <alignment vertical="center"/>
    </xf>
    <xf numFmtId="0" fontId="0" fillId="0" borderId="18" xfId="0" applyBorder="1" applyAlignment="1">
      <alignment vertical="center"/>
    </xf>
    <xf numFmtId="0" fontId="0" fillId="2" borderId="1" xfId="0" applyFill="1" applyBorder="1" applyAlignment="1">
      <alignment horizontal="center" vertical="center"/>
    </xf>
    <xf numFmtId="0" fontId="9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14" fontId="8" fillId="0" borderId="0" xfId="0" applyNumberFormat="1" applyFont="1" applyAlignment="1">
      <alignment vertical="center"/>
    </xf>
    <xf numFmtId="14" fontId="6" fillId="0" borderId="0" xfId="0" applyNumberFormat="1" applyFont="1" applyAlignment="1">
      <alignment vertical="center"/>
    </xf>
    <xf numFmtId="0" fontId="0" fillId="4" borderId="1" xfId="0" applyFill="1" applyBorder="1" applyAlignment="1">
      <alignment horizontal="center" vertical="center"/>
    </xf>
  </cellXfs>
  <cellStyles count="3">
    <cellStyle name="Monétaire" xfId="1" builtinId="4"/>
    <cellStyle name="Normal" xfId="0" builtinId="0"/>
    <cellStyle name="Normal 10" xfId="2" xr:uid="{06B4B6CD-A201-4173-89CC-0639A279DCF5}"/>
  </cellStyles>
  <dxfs count="938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92D050"/>
        </patternFill>
      </fill>
    </dxf>
    <dxf>
      <font>
        <b/>
        <i val="0"/>
        <strike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Relationship Id="rId30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</xdr:colOff>
          <xdr:row>0</xdr:row>
          <xdr:rowOff>7620</xdr:rowOff>
        </xdr:from>
        <xdr:to>
          <xdr:col>1</xdr:col>
          <xdr:colOff>7620</xdr:colOff>
          <xdr:row>1</xdr:row>
          <xdr:rowOff>182880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</xdr:colOff>
          <xdr:row>0</xdr:row>
          <xdr:rowOff>7620</xdr:rowOff>
        </xdr:from>
        <xdr:to>
          <xdr:col>1</xdr:col>
          <xdr:colOff>7620</xdr:colOff>
          <xdr:row>1</xdr:row>
          <xdr:rowOff>182880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</xdr:colOff>
          <xdr:row>0</xdr:row>
          <xdr:rowOff>7620</xdr:rowOff>
        </xdr:from>
        <xdr:to>
          <xdr:col>1</xdr:col>
          <xdr:colOff>7620</xdr:colOff>
          <xdr:row>1</xdr:row>
          <xdr:rowOff>182880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3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</xdr:colOff>
          <xdr:row>0</xdr:row>
          <xdr:rowOff>7620</xdr:rowOff>
        </xdr:from>
        <xdr:to>
          <xdr:col>1</xdr:col>
          <xdr:colOff>7620</xdr:colOff>
          <xdr:row>1</xdr:row>
          <xdr:rowOff>182880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4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</xdr:colOff>
          <xdr:row>0</xdr:row>
          <xdr:rowOff>7620</xdr:rowOff>
        </xdr:from>
        <xdr:to>
          <xdr:col>1</xdr:col>
          <xdr:colOff>7620</xdr:colOff>
          <xdr:row>1</xdr:row>
          <xdr:rowOff>182880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00000000-0008-0000-05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</xdr:colOff>
          <xdr:row>0</xdr:row>
          <xdr:rowOff>7620</xdr:rowOff>
        </xdr:from>
        <xdr:to>
          <xdr:col>1</xdr:col>
          <xdr:colOff>7620</xdr:colOff>
          <xdr:row>1</xdr:row>
          <xdr:rowOff>182880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  <a:ext uri="{FF2B5EF4-FFF2-40B4-BE49-F238E27FC236}">
                  <a16:creationId xmlns:a16="http://schemas.microsoft.com/office/drawing/2014/main" id="{00000000-0008-0000-0600-000001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</xdr:colOff>
          <xdr:row>0</xdr:row>
          <xdr:rowOff>7620</xdr:rowOff>
        </xdr:from>
        <xdr:to>
          <xdr:col>1</xdr:col>
          <xdr:colOff>7620</xdr:colOff>
          <xdr:row>1</xdr:row>
          <xdr:rowOff>182880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  <a:ext uri="{FF2B5EF4-FFF2-40B4-BE49-F238E27FC236}">
                  <a16:creationId xmlns:a16="http://schemas.microsoft.com/office/drawing/2014/main" id="{00000000-0008-0000-0700-000001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</xdr:colOff>
          <xdr:row>0</xdr:row>
          <xdr:rowOff>7620</xdr:rowOff>
        </xdr:from>
        <xdr:to>
          <xdr:col>1</xdr:col>
          <xdr:colOff>7620</xdr:colOff>
          <xdr:row>1</xdr:row>
          <xdr:rowOff>182880</xdr:rowOff>
        </xdr:to>
        <xdr:sp macro="" textlink="">
          <xdr:nvSpPr>
            <xdr:cNvPr id="19457" name="Button 1" hidden="1">
              <a:extLst>
                <a:ext uri="{63B3BB69-23CF-44E3-9099-C40C66FF867C}">
                  <a14:compatExt spid="_x0000_s19457"/>
                </a:ext>
                <a:ext uri="{FF2B5EF4-FFF2-40B4-BE49-F238E27FC236}">
                  <a16:creationId xmlns:a16="http://schemas.microsoft.com/office/drawing/2014/main" id="{00000000-0008-0000-0800-000001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</xdr:colOff>
          <xdr:row>0</xdr:row>
          <xdr:rowOff>7620</xdr:rowOff>
        </xdr:from>
        <xdr:to>
          <xdr:col>1</xdr:col>
          <xdr:colOff>7620</xdr:colOff>
          <xdr:row>1</xdr:row>
          <xdr:rowOff>182880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  <a:ext uri="{FF2B5EF4-FFF2-40B4-BE49-F238E27FC236}">
                  <a16:creationId xmlns:a16="http://schemas.microsoft.com/office/drawing/2014/main" id="{00000000-0008-0000-0900-000001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</xdr:colOff>
          <xdr:row>0</xdr:row>
          <xdr:rowOff>7620</xdr:rowOff>
        </xdr:from>
        <xdr:to>
          <xdr:col>1</xdr:col>
          <xdr:colOff>7620</xdr:colOff>
          <xdr:row>1</xdr:row>
          <xdr:rowOff>182880</xdr:rowOff>
        </xdr:to>
        <xdr:sp macro="" textlink="">
          <xdr:nvSpPr>
            <xdr:cNvPr id="20482" name="Button 2" hidden="1">
              <a:extLst>
                <a:ext uri="{63B3BB69-23CF-44E3-9099-C40C66FF867C}">
                  <a14:compatExt spid="_x0000_s20482"/>
                </a:ext>
                <a:ext uri="{FF2B5EF4-FFF2-40B4-BE49-F238E27FC236}">
                  <a16:creationId xmlns:a16="http://schemas.microsoft.com/office/drawing/2014/main" id="{00000000-0008-0000-0900-000002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</xdr:colOff>
          <xdr:row>0</xdr:row>
          <xdr:rowOff>7620</xdr:rowOff>
        </xdr:from>
        <xdr:to>
          <xdr:col>1</xdr:col>
          <xdr:colOff>7620</xdr:colOff>
          <xdr:row>1</xdr:row>
          <xdr:rowOff>182880</xdr:rowOff>
        </xdr:to>
        <xdr:sp macro="" textlink="">
          <xdr:nvSpPr>
            <xdr:cNvPr id="31745" name="Button 1" hidden="1">
              <a:extLst>
                <a:ext uri="{63B3BB69-23CF-44E3-9099-C40C66FF867C}">
                  <a14:compatExt spid="_x0000_s31745"/>
                </a:ext>
                <a:ext uri="{FF2B5EF4-FFF2-40B4-BE49-F238E27FC236}">
                  <a16:creationId xmlns:a16="http://schemas.microsoft.com/office/drawing/2014/main" id="{00000000-0008-0000-0A00-0000017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</xdr:colOff>
          <xdr:row>0</xdr:row>
          <xdr:rowOff>7620</xdr:rowOff>
        </xdr:from>
        <xdr:to>
          <xdr:col>1</xdr:col>
          <xdr:colOff>7620</xdr:colOff>
          <xdr:row>1</xdr:row>
          <xdr:rowOff>182880</xdr:rowOff>
        </xdr:to>
        <xdr:sp macro="" textlink="">
          <xdr:nvSpPr>
            <xdr:cNvPr id="31746" name="Button 2" hidden="1">
              <a:extLst>
                <a:ext uri="{63B3BB69-23CF-44E3-9099-C40C66FF867C}">
                  <a14:compatExt spid="_x0000_s31746"/>
                </a:ext>
                <a:ext uri="{FF2B5EF4-FFF2-40B4-BE49-F238E27FC236}">
                  <a16:creationId xmlns:a16="http://schemas.microsoft.com/office/drawing/2014/main" id="{00000000-0008-0000-0A00-0000027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</xdr:colOff>
          <xdr:row>0</xdr:row>
          <xdr:rowOff>7620</xdr:rowOff>
        </xdr:from>
        <xdr:to>
          <xdr:col>1</xdr:col>
          <xdr:colOff>7620</xdr:colOff>
          <xdr:row>1</xdr:row>
          <xdr:rowOff>182880</xdr:rowOff>
        </xdr:to>
        <xdr:sp macro="" textlink="">
          <xdr:nvSpPr>
            <xdr:cNvPr id="32769" name="Button 1" hidden="1">
              <a:extLst>
                <a:ext uri="{63B3BB69-23CF-44E3-9099-C40C66FF867C}">
                  <a14:compatExt spid="_x0000_s32769"/>
                </a:ext>
                <a:ext uri="{FF2B5EF4-FFF2-40B4-BE49-F238E27FC236}">
                  <a16:creationId xmlns:a16="http://schemas.microsoft.com/office/drawing/2014/main" id="{00000000-0008-0000-0B00-0000018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</xdr:colOff>
          <xdr:row>0</xdr:row>
          <xdr:rowOff>7620</xdr:rowOff>
        </xdr:from>
        <xdr:to>
          <xdr:col>1</xdr:col>
          <xdr:colOff>7620</xdr:colOff>
          <xdr:row>1</xdr:row>
          <xdr:rowOff>182880</xdr:rowOff>
        </xdr:to>
        <xdr:sp macro="" textlink="">
          <xdr:nvSpPr>
            <xdr:cNvPr id="32770" name="Button 2" hidden="1">
              <a:extLst>
                <a:ext uri="{63B3BB69-23CF-44E3-9099-C40C66FF867C}">
                  <a14:compatExt spid="_x0000_s32770"/>
                </a:ext>
                <a:ext uri="{FF2B5EF4-FFF2-40B4-BE49-F238E27FC236}">
                  <a16:creationId xmlns:a16="http://schemas.microsoft.com/office/drawing/2014/main" id="{00000000-0008-0000-0B00-0000028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</xdr:colOff>
          <xdr:row>0</xdr:row>
          <xdr:rowOff>7620</xdr:rowOff>
        </xdr:from>
        <xdr:to>
          <xdr:col>1</xdr:col>
          <xdr:colOff>7620</xdr:colOff>
          <xdr:row>1</xdr:row>
          <xdr:rowOff>182880</xdr:rowOff>
        </xdr:to>
        <xdr:sp macro="" textlink="">
          <xdr:nvSpPr>
            <xdr:cNvPr id="35841" name="Button 1" hidden="1">
              <a:extLst>
                <a:ext uri="{63B3BB69-23CF-44E3-9099-C40C66FF867C}">
                  <a14:compatExt spid="_x0000_s35841"/>
                </a:ext>
                <a:ext uri="{FF2B5EF4-FFF2-40B4-BE49-F238E27FC236}">
                  <a16:creationId xmlns:a16="http://schemas.microsoft.com/office/drawing/2014/main" id="{00000000-0008-0000-0C00-000001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</xdr:colOff>
          <xdr:row>0</xdr:row>
          <xdr:rowOff>7620</xdr:rowOff>
        </xdr:from>
        <xdr:to>
          <xdr:col>1</xdr:col>
          <xdr:colOff>7620</xdr:colOff>
          <xdr:row>1</xdr:row>
          <xdr:rowOff>182880</xdr:rowOff>
        </xdr:to>
        <xdr:sp macro="" textlink="">
          <xdr:nvSpPr>
            <xdr:cNvPr id="35842" name="Button 2" hidden="1">
              <a:extLst>
                <a:ext uri="{63B3BB69-23CF-44E3-9099-C40C66FF867C}">
                  <a14:compatExt spid="_x0000_s35842"/>
                </a:ext>
                <a:ext uri="{FF2B5EF4-FFF2-40B4-BE49-F238E27FC236}">
                  <a16:creationId xmlns:a16="http://schemas.microsoft.com/office/drawing/2014/main" id="{00000000-0008-0000-0C00-000002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</xdr:colOff>
          <xdr:row>0</xdr:row>
          <xdr:rowOff>7620</xdr:rowOff>
        </xdr:from>
        <xdr:to>
          <xdr:col>1</xdr:col>
          <xdr:colOff>7620</xdr:colOff>
          <xdr:row>1</xdr:row>
          <xdr:rowOff>182880</xdr:rowOff>
        </xdr:to>
        <xdr:sp macro="" textlink="">
          <xdr:nvSpPr>
            <xdr:cNvPr id="35843" name="Button 3" hidden="1">
              <a:extLst>
                <a:ext uri="{63B3BB69-23CF-44E3-9099-C40C66FF867C}">
                  <a14:compatExt spid="_x0000_s35843"/>
                </a:ext>
                <a:ext uri="{FF2B5EF4-FFF2-40B4-BE49-F238E27FC236}">
                  <a16:creationId xmlns:a16="http://schemas.microsoft.com/office/drawing/2014/main" id="{00000000-0008-0000-0C00-000003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Relationship Id="rId4" Type="http://schemas.openxmlformats.org/officeDocument/2006/relationships/ctrlProp" Target="../ctrlProps/ctrlProp10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Relationship Id="rId4" Type="http://schemas.openxmlformats.org/officeDocument/2006/relationships/ctrlProp" Target="../ctrlProps/ctrlProp12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3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11.xml"/><Relationship Id="rId4" Type="http://schemas.openxmlformats.org/officeDocument/2006/relationships/ctrlProp" Target="../ctrlProps/ctrlProp14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5.xml"/><Relationship Id="rId2" Type="http://schemas.openxmlformats.org/officeDocument/2006/relationships/vmlDrawing" Target="../drawings/vmlDrawing12.vml"/><Relationship Id="rId1" Type="http://schemas.openxmlformats.org/officeDocument/2006/relationships/drawing" Target="../drawings/drawing12.xml"/><Relationship Id="rId5" Type="http://schemas.openxmlformats.org/officeDocument/2006/relationships/ctrlProp" Target="../ctrlProps/ctrlProp17.xml"/><Relationship Id="rId4" Type="http://schemas.openxmlformats.org/officeDocument/2006/relationships/ctrlProp" Target="../ctrlProps/ctrlProp1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576E9C-E37E-4E5A-9C3B-3B6880413764}">
  <sheetPr codeName="Feuil6">
    <tabColor rgb="FF92D050"/>
  </sheetPr>
  <dimension ref="A1:U18"/>
  <sheetViews>
    <sheetView zoomScale="80" zoomScaleNormal="80" workbookViewId="0">
      <selection activeCell="B2" sqref="B2"/>
    </sheetView>
  </sheetViews>
  <sheetFormatPr baseColWidth="10" defaultRowHeight="14.4"/>
  <cols>
    <col min="1" max="1" width="19.44140625" style="27" customWidth="1"/>
    <col min="2" max="21" width="11.77734375" style="27" customWidth="1"/>
    <col min="22" max="16384" width="11.5546875" style="27"/>
  </cols>
  <sheetData>
    <row r="1" spans="1:21" ht="18">
      <c r="A1" s="43" t="s">
        <v>69</v>
      </c>
      <c r="B1" s="45">
        <f ca="1">TODAY()</f>
        <v>43939</v>
      </c>
    </row>
    <row r="2" spans="1:21" ht="15.6">
      <c r="A2" s="44" t="s">
        <v>70</v>
      </c>
      <c r="B2" s="46">
        <v>43939</v>
      </c>
    </row>
    <row r="3" spans="1:21">
      <c r="A3" s="28"/>
      <c r="B3" s="31">
        <v>43939</v>
      </c>
    </row>
    <row r="5" spans="1:21">
      <c r="A5" s="41"/>
      <c r="B5" s="47" t="s">
        <v>55</v>
      </c>
      <c r="C5" s="47"/>
      <c r="D5" s="47"/>
      <c r="E5" s="47"/>
      <c r="F5" s="47" t="s">
        <v>56</v>
      </c>
      <c r="G5" s="47"/>
      <c r="H5" s="47"/>
      <c r="I5" s="47"/>
      <c r="J5" s="47" t="s">
        <v>57</v>
      </c>
      <c r="K5" s="47"/>
      <c r="L5" s="47"/>
      <c r="M5" s="47"/>
      <c r="N5" s="47" t="s">
        <v>58</v>
      </c>
      <c r="O5" s="47"/>
      <c r="P5" s="47"/>
      <c r="Q5" s="47"/>
      <c r="R5" s="47" t="s">
        <v>59</v>
      </c>
      <c r="S5" s="47"/>
      <c r="T5" s="47"/>
      <c r="U5" s="47"/>
    </row>
    <row r="6" spans="1:21">
      <c r="A6" s="40"/>
      <c r="B6" s="42" t="s">
        <v>54</v>
      </c>
      <c r="C6" s="42" t="s">
        <v>1</v>
      </c>
      <c r="D6" s="42" t="s">
        <v>48</v>
      </c>
      <c r="E6" s="42" t="s">
        <v>49</v>
      </c>
      <c r="F6" s="42" t="s">
        <v>54</v>
      </c>
      <c r="G6" s="42" t="s">
        <v>1</v>
      </c>
      <c r="H6" s="42" t="s">
        <v>48</v>
      </c>
      <c r="I6" s="42" t="s">
        <v>49</v>
      </c>
      <c r="J6" s="42" t="s">
        <v>54</v>
      </c>
      <c r="K6" s="42" t="s">
        <v>1</v>
      </c>
      <c r="L6" s="42" t="s">
        <v>48</v>
      </c>
      <c r="M6" s="42" t="s">
        <v>49</v>
      </c>
      <c r="N6" s="42" t="s">
        <v>54</v>
      </c>
      <c r="O6" s="42" t="s">
        <v>1</v>
      </c>
      <c r="P6" s="42" t="s">
        <v>48</v>
      </c>
      <c r="Q6" s="42" t="s">
        <v>49</v>
      </c>
      <c r="R6" s="42" t="s">
        <v>54</v>
      </c>
      <c r="S6" s="42" t="s">
        <v>1</v>
      </c>
      <c r="T6" s="42" t="s">
        <v>48</v>
      </c>
      <c r="U6" s="42" t="s">
        <v>49</v>
      </c>
    </row>
    <row r="7" spans="1:21" ht="15.6">
      <c r="A7" s="39" t="s">
        <v>50</v>
      </c>
      <c r="B7" s="32">
        <f>'I CALUIRE'!$AG$3</f>
        <v>39</v>
      </c>
      <c r="C7" s="35">
        <f>'I CALUIRE'!$AG$4</f>
        <v>2823.76</v>
      </c>
      <c r="D7" s="34">
        <f>'I CALUIRE'!$AG$5</f>
        <v>0</v>
      </c>
      <c r="E7" s="35">
        <f>'I CALUIRE'!$AG$6</f>
        <v>0</v>
      </c>
      <c r="F7" s="32">
        <f>'I CALUIRE'!$AG$9</f>
        <v>355</v>
      </c>
      <c r="G7" s="35">
        <f>'I CALUIRE'!$AG$10</f>
        <v>43041.56</v>
      </c>
      <c r="H7" s="34">
        <f>'I CALUIRE'!$AG$11</f>
        <v>0</v>
      </c>
      <c r="I7" s="35">
        <f>'I CALUIRE'!$AG$12</f>
        <v>0</v>
      </c>
      <c r="J7" s="32">
        <f>'I CALUIRE'!$AG$15</f>
        <v>133</v>
      </c>
      <c r="K7" s="35">
        <f>'I CALUIRE'!$AG$16</f>
        <v>9168.26</v>
      </c>
      <c r="L7" s="34">
        <f>'I CALUIRE'!$AG$17</f>
        <v>0</v>
      </c>
      <c r="M7" s="35">
        <f>'I CALUIRE'!$AG$18</f>
        <v>0</v>
      </c>
      <c r="N7" s="32">
        <f>'I CALUIRE'!$AG$21</f>
        <v>70</v>
      </c>
      <c r="O7" s="35">
        <f>'I CALUIRE'!$AG$22</f>
        <v>8764.11</v>
      </c>
      <c r="P7" s="34">
        <f>'I CALUIRE'!$AG$23</f>
        <v>0</v>
      </c>
      <c r="Q7" s="34">
        <f>'I CALUIRE'!$AG$24</f>
        <v>0</v>
      </c>
      <c r="R7" s="32">
        <f>'I CALUIRE'!$AG$27</f>
        <v>226</v>
      </c>
      <c r="S7" s="35">
        <f>'I CALUIRE'!$AG$28</f>
        <v>18921.09</v>
      </c>
      <c r="T7" s="34">
        <f>'I CALUIRE'!$AG$29</f>
        <v>0</v>
      </c>
      <c r="U7" s="35">
        <f>'I CALUIRE'!$AG$30</f>
        <v>0</v>
      </c>
    </row>
    <row r="8" spans="1:21" ht="15.6">
      <c r="A8" s="39" t="s">
        <v>51</v>
      </c>
      <c r="B8" s="32">
        <f>'IB CALUIRE'!$AG$3</f>
        <v>155</v>
      </c>
      <c r="C8" s="35">
        <f>'IB CALUIRE'!$AG$4</f>
        <v>6668.0599999999995</v>
      </c>
      <c r="D8" s="34">
        <f>'IB CALUIRE'!$AG$5</f>
        <v>116</v>
      </c>
      <c r="E8" s="35">
        <f>'IB CALUIRE'!$AG$6</f>
        <v>3844.3</v>
      </c>
      <c r="F8" s="32">
        <f>'IB CALUIRE'!$AG$9</f>
        <v>339</v>
      </c>
      <c r="G8" s="35">
        <f>'IB CALUIRE'!$AG$10</f>
        <v>18655.88</v>
      </c>
      <c r="H8" s="34">
        <f>'IB CALUIRE'!$AG$11</f>
        <v>-16</v>
      </c>
      <c r="I8" s="35">
        <f>'IB CALUIRE'!$AG$12</f>
        <v>-24385.68</v>
      </c>
      <c r="J8" s="32">
        <f>'IB CALUIRE'!$AG$15</f>
        <v>68</v>
      </c>
      <c r="K8" s="35">
        <f>'IB CALUIRE'!$AG$16</f>
        <v>2995.2000000000003</v>
      </c>
      <c r="L8" s="34">
        <f>'IB CALUIRE'!$AG$17</f>
        <v>-65</v>
      </c>
      <c r="M8" s="35">
        <f>'IB CALUIRE'!$AG$18</f>
        <v>-6173.0599999999995</v>
      </c>
      <c r="N8" s="32">
        <f>'IB CALUIRE'!$AG$21</f>
        <v>42</v>
      </c>
      <c r="O8" s="35">
        <f>'IB CALUIRE'!$AG$22</f>
        <v>2211.27</v>
      </c>
      <c r="P8" s="34">
        <f>'IB CALUIRE'!$AG$23</f>
        <v>-28</v>
      </c>
      <c r="Q8" s="34">
        <f>'IB CALUIRE'!$AG$24</f>
        <v>-6552.84</v>
      </c>
      <c r="R8" s="32">
        <f>'IB CALUIRE'!$AG$27</f>
        <v>69</v>
      </c>
      <c r="S8" s="35">
        <f>'IB CALUIRE'!$AG$28</f>
        <v>3066.68</v>
      </c>
      <c r="T8" s="34">
        <f>'IB CALUIRE'!$AG$29</f>
        <v>-157</v>
      </c>
      <c r="U8" s="35">
        <f>'IB CALUIRE'!$AG$30</f>
        <v>-15854.410000000002</v>
      </c>
    </row>
    <row r="9" spans="1:21" ht="15.6">
      <c r="A9" s="39" t="s">
        <v>52</v>
      </c>
      <c r="B9" s="32">
        <f>'I MELUN'!$AG$3</f>
        <v>167</v>
      </c>
      <c r="C9" s="33">
        <f>'I MELUN'!$AG$4</f>
        <v>13059.9</v>
      </c>
      <c r="D9" s="34">
        <f>'I MELUN'!$AG$5</f>
        <v>128</v>
      </c>
      <c r="E9" s="35">
        <f>'I MELUN'!$AG$6</f>
        <v>10236.14</v>
      </c>
      <c r="F9" s="32">
        <f>'I MELUN'!$AG$9</f>
        <v>60</v>
      </c>
      <c r="G9" s="33">
        <f>'I MELUN'!$AG$10</f>
        <v>4630.07</v>
      </c>
      <c r="H9" s="34">
        <f>'I MELUN'!$AG$11</f>
        <v>-295</v>
      </c>
      <c r="I9" s="35">
        <f>'I MELUN'!$AG$12</f>
        <v>-38411.489999999991</v>
      </c>
      <c r="J9" s="32">
        <f>'I MELUN'!$AG$15</f>
        <v>25</v>
      </c>
      <c r="K9" s="36">
        <f>'I MELUN'!$AG$16</f>
        <v>1784.7199999999998</v>
      </c>
      <c r="L9" s="34">
        <f>'I MELUN'!$AG$17</f>
        <v>-108</v>
      </c>
      <c r="M9" s="35">
        <f>'I MELUN'!$AG$18</f>
        <v>-7383.54</v>
      </c>
      <c r="N9" s="32">
        <f>'I MELUN'!$AG$21</f>
        <v>10</v>
      </c>
      <c r="O9" s="36">
        <f>'I MELUN'!$AG$22</f>
        <v>667.28</v>
      </c>
      <c r="P9" s="34">
        <f>'I MELUN'!$AG$23</f>
        <v>-60</v>
      </c>
      <c r="Q9" s="35">
        <f>'I MELUN'!$AG$24</f>
        <v>-8096.83</v>
      </c>
      <c r="R9" s="32">
        <f>'I MELUN'!$AG$27</f>
        <v>5</v>
      </c>
      <c r="S9" s="36">
        <f>'I MELUN'!$AG$28</f>
        <v>374.63</v>
      </c>
      <c r="T9" s="34">
        <f>'I MELUN'!$AG$29</f>
        <v>-221</v>
      </c>
      <c r="U9" s="35">
        <f>'I MELUN'!$AG$30</f>
        <v>-18546.46</v>
      </c>
    </row>
    <row r="10" spans="1:21" ht="15.6">
      <c r="A10" s="39" t="s">
        <v>60</v>
      </c>
      <c r="B10" s="32">
        <f>'I SAINT EMILION'!$AG$3</f>
        <v>120</v>
      </c>
      <c r="C10" s="33">
        <f>'I SAINT EMILION'!$AG$4</f>
        <v>8423.24</v>
      </c>
      <c r="D10" s="34">
        <f>'I SAINT EMILION'!$AG$5</f>
        <v>81</v>
      </c>
      <c r="E10" s="35">
        <f>'I SAINT EMILION'!$AG$6</f>
        <v>5599.48</v>
      </c>
      <c r="F10" s="32">
        <f>'I SAINT EMILION'!$AG$9</f>
        <v>406</v>
      </c>
      <c r="G10" s="33">
        <f>'I SAINT EMILION'!$AG$10</f>
        <v>32104.710000000003</v>
      </c>
      <c r="H10" s="34">
        <f>'I SAINT EMILION'!$AG$11</f>
        <v>51</v>
      </c>
      <c r="I10" s="35">
        <f>'I SAINT EMILION'!$AG$12</f>
        <v>-10936.850000000002</v>
      </c>
      <c r="J10" s="32">
        <f>'I SAINT EMILION'!$AG$15</f>
        <v>543</v>
      </c>
      <c r="K10" s="36">
        <f>'I SAINT EMILION'!$AG$16</f>
        <v>39839.860000000008</v>
      </c>
      <c r="L10" s="34">
        <f>'I SAINT EMILION'!$AG$17</f>
        <v>410</v>
      </c>
      <c r="M10" s="35">
        <f>'I SAINT EMILION'!$AG$18</f>
        <v>30671.600000000002</v>
      </c>
      <c r="N10" s="32">
        <f>'I SAINT EMILION'!$AG$21</f>
        <v>255</v>
      </c>
      <c r="O10" s="36">
        <f>'I SAINT EMILION'!$AG$22</f>
        <v>18843.179999999997</v>
      </c>
      <c r="P10" s="34">
        <f>'I SAINT EMILION'!$AG$23</f>
        <v>185</v>
      </c>
      <c r="Q10" s="35">
        <f>'I SAINT EMILION'!$AG$24</f>
        <v>10079.069999999998</v>
      </c>
      <c r="R10" s="32">
        <f>'I SAINT EMILION'!$AG$27</f>
        <v>411</v>
      </c>
      <c r="S10" s="36">
        <f>'I SAINT EMILION'!$AG$28</f>
        <v>30724.13</v>
      </c>
      <c r="T10" s="34">
        <f>'I SAINT EMILION'!$AG$29</f>
        <v>185</v>
      </c>
      <c r="U10" s="35">
        <f>'I SAINT EMILION'!$AG$30</f>
        <v>11803.039999999997</v>
      </c>
    </row>
    <row r="11" spans="1:21" ht="15.6">
      <c r="A11" s="39" t="s">
        <v>61</v>
      </c>
      <c r="B11" s="32">
        <f>'IS BORDEAUX'!$AG$3</f>
        <v>481</v>
      </c>
      <c r="C11" s="33">
        <f>'IS BORDEAUX'!$AG$4</f>
        <v>38829.949999999997</v>
      </c>
      <c r="D11" s="34">
        <f>'IS BORDEAUX'!$AG$5</f>
        <v>442</v>
      </c>
      <c r="E11" s="35">
        <f>'IS BORDEAUX'!$AG$6</f>
        <v>36006.19</v>
      </c>
      <c r="F11" s="32">
        <f>'IS BORDEAUX'!$AG$9</f>
        <v>291</v>
      </c>
      <c r="G11" s="33">
        <f>'IS BORDEAUX'!$AG$10</f>
        <v>37229.020000000004</v>
      </c>
      <c r="H11" s="34">
        <f>'IS BORDEAUX'!$AG$11</f>
        <v>-64</v>
      </c>
      <c r="I11" s="35">
        <f>'IS BORDEAUX'!$AG$12</f>
        <v>-5812.5399999999991</v>
      </c>
      <c r="J11" s="32">
        <f>'IS BORDEAUX'!$AG$15</f>
        <v>170</v>
      </c>
      <c r="K11" s="36">
        <f>'IS BORDEAUX'!$AG$16</f>
        <v>13741.790000000005</v>
      </c>
      <c r="L11" s="34">
        <f>'IS BORDEAUX'!$AG$17</f>
        <v>37</v>
      </c>
      <c r="M11" s="35">
        <f>'IS BORDEAUX'!$AG$18</f>
        <v>4573.53</v>
      </c>
      <c r="N11" s="32">
        <f>'IS BORDEAUX'!$AG$21</f>
        <v>241</v>
      </c>
      <c r="O11" s="36">
        <f>'IS BORDEAUX'!$AG$22</f>
        <v>17753.910000000003</v>
      </c>
      <c r="P11" s="34">
        <f>'IS BORDEAUX'!$AG$23</f>
        <v>171</v>
      </c>
      <c r="Q11" s="35">
        <f>'IS BORDEAUX'!$AG$24</f>
        <v>8989.8000000000011</v>
      </c>
      <c r="R11" s="32">
        <f>'IS BORDEAUX'!$AG$27</f>
        <v>1111</v>
      </c>
      <c r="S11" s="36">
        <f>'IS BORDEAUX'!$AG$28</f>
        <v>125804.69999999998</v>
      </c>
      <c r="T11" s="34">
        <f>'IS BORDEAUX'!$AG$29</f>
        <v>885</v>
      </c>
      <c r="U11" s="35">
        <f>'IS BORDEAUX'!$AG$30</f>
        <v>106883.61</v>
      </c>
    </row>
    <row r="12" spans="1:21" ht="15.6">
      <c r="A12" s="39" t="s">
        <v>62</v>
      </c>
      <c r="B12" s="32">
        <f>'IS BELFORT'!$AG$3</f>
        <v>132</v>
      </c>
      <c r="C12" s="33">
        <f>'IS BELFORT'!$AG$4</f>
        <v>6884.0599999999995</v>
      </c>
      <c r="D12" s="34">
        <f>'IS BELFORT'!$AG$5</f>
        <v>93</v>
      </c>
      <c r="E12" s="35">
        <f>'IS BELFORT'!$AG$6</f>
        <v>4060.3</v>
      </c>
      <c r="F12" s="32">
        <f>'IS BELFORT'!$AG$9</f>
        <v>37</v>
      </c>
      <c r="G12" s="33">
        <f>'IS BELFORT'!$AG$10</f>
        <v>2031.0200000000002</v>
      </c>
      <c r="H12" s="34">
        <f>'IS BELFORT'!$AG$11</f>
        <v>-318</v>
      </c>
      <c r="I12" s="35">
        <f>'IS BELFORT'!$AG$12</f>
        <v>-41010.539999999994</v>
      </c>
      <c r="J12" s="32">
        <f>'IS BELFORT'!$AG$15</f>
        <v>167</v>
      </c>
      <c r="K12" s="36">
        <f>'IS BELFORT'!$AG$16</f>
        <v>15737.769999999997</v>
      </c>
      <c r="L12" s="34">
        <f>'IS BELFORT'!$AG$17</f>
        <v>34</v>
      </c>
      <c r="M12" s="35">
        <f>'IS BELFORT'!$AG$18</f>
        <v>6569.51</v>
      </c>
      <c r="N12" s="32">
        <f>'IS BELFORT'!$AG$21</f>
        <v>35</v>
      </c>
      <c r="O12" s="36">
        <f>'IS BELFORT'!$AG$22</f>
        <v>1519.4800000000002</v>
      </c>
      <c r="P12" s="34">
        <f>'IS BELFORT'!$AG$23</f>
        <v>-35</v>
      </c>
      <c r="Q12" s="35">
        <f>'IS BELFORT'!$AG$24</f>
        <v>-7244.630000000001</v>
      </c>
      <c r="R12" s="32">
        <f>'IS BELFORT'!$AG$27</f>
        <v>60</v>
      </c>
      <c r="S12" s="36">
        <f>'IS BELFORT'!$AG$28</f>
        <v>4259.2</v>
      </c>
      <c r="T12" s="34">
        <f>'IS BELFORT'!$AG$29</f>
        <v>-166</v>
      </c>
      <c r="U12" s="35">
        <f>'IS BELFORT'!$AG$30</f>
        <v>-14661.89</v>
      </c>
    </row>
    <row r="13" spans="1:21" ht="15.6">
      <c r="A13" s="39" t="s">
        <v>63</v>
      </c>
      <c r="B13" s="32">
        <f>'IB LE MANS'!$AG$3</f>
        <v>44</v>
      </c>
      <c r="C13" s="33">
        <f>'IB LE MANS'!$AG$4</f>
        <v>1523.6200000000001</v>
      </c>
      <c r="D13" s="34">
        <f>'IB LE MANS'!$AG$5</f>
        <v>5</v>
      </c>
      <c r="E13" s="35">
        <f>'IB LE MANS'!$AG$6</f>
        <v>-1300.1399999999996</v>
      </c>
      <c r="F13" s="32">
        <f>'IB LE MANS'!$AG$9</f>
        <v>92</v>
      </c>
      <c r="G13" s="33">
        <f>'IB LE MANS'!$AG$10</f>
        <v>5873.0499999999993</v>
      </c>
      <c r="H13" s="34">
        <f>'IB LE MANS'!$AG$11</f>
        <v>-263</v>
      </c>
      <c r="I13" s="35">
        <f>'IB LE MANS'!$AG$12</f>
        <v>-37168.510000000009</v>
      </c>
      <c r="J13" s="32">
        <f>'IB LE MANS'!$AG$15</f>
        <v>148</v>
      </c>
      <c r="K13" s="36">
        <f>'IB LE MANS'!$AG$16</f>
        <v>32770.39</v>
      </c>
      <c r="L13" s="34">
        <f>'IB LE MANS'!$AG$17</f>
        <v>15</v>
      </c>
      <c r="M13" s="35">
        <f>'IB LE MANS'!$AG$18</f>
        <v>23602.13</v>
      </c>
      <c r="N13" s="32">
        <f>'IB LE MANS'!$AG$21</f>
        <v>41</v>
      </c>
      <c r="O13" s="36">
        <f>'IB LE MANS'!$AG$22</f>
        <v>1966.2600000000002</v>
      </c>
      <c r="P13" s="34">
        <f>'IB LE MANS'!$AG$23</f>
        <v>-29</v>
      </c>
      <c r="Q13" s="35">
        <f>'IB LE MANS'!$AG$24</f>
        <v>-6797.85</v>
      </c>
      <c r="R13" s="32">
        <f>'IB LE MANS'!$AG$27</f>
        <v>332</v>
      </c>
      <c r="S13" s="36">
        <f>'IB LE MANS'!$AG$28</f>
        <v>122254.49</v>
      </c>
      <c r="T13" s="34">
        <f>'IB LE MANS'!$AG$29</f>
        <v>106</v>
      </c>
      <c r="U13" s="35">
        <f>'IB LE MANS'!$AG$30</f>
        <v>103333.40000000001</v>
      </c>
    </row>
    <row r="14" spans="1:21" ht="15.6">
      <c r="A14" s="39" t="s">
        <v>64</v>
      </c>
      <c r="B14" s="32">
        <f>'IB TOURS'!$AG$3</f>
        <v>429</v>
      </c>
      <c r="C14" s="33">
        <f>'IB TOURS'!$AG$4</f>
        <v>22938.66</v>
      </c>
      <c r="D14" s="34">
        <f>'IB TOURS'!$AG$5</f>
        <v>390</v>
      </c>
      <c r="E14" s="35">
        <f>'IB TOURS'!$AG$6</f>
        <v>20114.899999999998</v>
      </c>
      <c r="F14" s="32">
        <f>'IB TOURS'!$AG$9</f>
        <v>545</v>
      </c>
      <c r="G14" s="33">
        <f>'IB TOURS'!$AG$10</f>
        <v>30831.82</v>
      </c>
      <c r="H14" s="34">
        <f>'IB TOURS'!$AG$11</f>
        <v>190</v>
      </c>
      <c r="I14" s="35">
        <f>'IB TOURS'!$AG$12</f>
        <v>-12209.74</v>
      </c>
      <c r="J14" s="32">
        <f>'IB TOURS'!$AG$15</f>
        <v>461</v>
      </c>
      <c r="K14" s="36">
        <f>'IB TOURS'!$AG$16</f>
        <v>28745.970000000012</v>
      </c>
      <c r="L14" s="34">
        <f>'IB TOURS'!$AG$17</f>
        <v>328</v>
      </c>
      <c r="M14" s="35">
        <f>'IB TOURS'!$AG$18</f>
        <v>19577.710000000006</v>
      </c>
      <c r="N14" s="32">
        <f>'IB TOURS'!$AG$21</f>
        <v>377</v>
      </c>
      <c r="O14" s="36">
        <f>'IB TOURS'!$AG$22</f>
        <v>21372.940000000002</v>
      </c>
      <c r="P14" s="34">
        <f>'IB TOURS'!$AG$23</f>
        <v>307</v>
      </c>
      <c r="Q14" s="35">
        <f>'IB TOURS'!$AG$24</f>
        <v>12608.830000000002</v>
      </c>
      <c r="R14" s="32">
        <f>'IB TOURS'!$AG$27</f>
        <v>391</v>
      </c>
      <c r="S14" s="36">
        <f>'IB TOURS'!$AG$28</f>
        <v>22423.850000000002</v>
      </c>
      <c r="T14" s="34">
        <f>'IB TOURS'!$AG$29</f>
        <v>165</v>
      </c>
      <c r="U14" s="35">
        <f>'IB TOURS'!$AG$30</f>
        <v>3502.7599999999993</v>
      </c>
    </row>
    <row r="15" spans="1:21" ht="15.6">
      <c r="A15" s="39" t="s">
        <v>65</v>
      </c>
      <c r="B15" s="32">
        <f>'C CHARTRES'!$AG$3</f>
        <v>105</v>
      </c>
      <c r="C15" s="33">
        <f>'C CHARTRES'!$AG$4</f>
        <v>7126.7899999999991</v>
      </c>
      <c r="D15" s="34">
        <f>'C CHARTRES'!$AG$5</f>
        <v>-385</v>
      </c>
      <c r="E15" s="35">
        <f>'C CHARTRES'!$AG$6</f>
        <v>-32030.679999999997</v>
      </c>
      <c r="F15" s="32">
        <f>'C CHARTRES'!$AG$9</f>
        <v>170</v>
      </c>
      <c r="G15" s="33">
        <f>'C CHARTRES'!$AG$10</f>
        <v>13149.789999999999</v>
      </c>
      <c r="H15" s="34">
        <f>'C CHARTRES'!$AG$11</f>
        <v>-424</v>
      </c>
      <c r="I15" s="35">
        <f>'C CHARTRES'!$AG$12</f>
        <v>-36910.869999999995</v>
      </c>
      <c r="J15" s="32">
        <f>'C CHARTRES'!$AG$15</f>
        <v>341</v>
      </c>
      <c r="K15" s="36">
        <f>'C CHARTRES'!$AG$16</f>
        <v>27859.999999999996</v>
      </c>
      <c r="L15" s="34">
        <f>'C CHARTRES'!$AG$17</f>
        <v>-51</v>
      </c>
      <c r="M15" s="35">
        <f>'C CHARTRES'!$AG$18</f>
        <v>-1645.2299999999989</v>
      </c>
      <c r="N15" s="32">
        <f>'C CHARTRES'!$AG$21</f>
        <v>358</v>
      </c>
      <c r="O15" s="36">
        <f>'C CHARTRES'!$AG$22</f>
        <v>31468.820000000003</v>
      </c>
      <c r="P15" s="34">
        <f>'C CHARTRES'!$AG$23</f>
        <v>-18</v>
      </c>
      <c r="Q15" s="35">
        <f>'C CHARTRES'!$AG$24</f>
        <v>1319.4800000000002</v>
      </c>
      <c r="R15" s="32">
        <f>'C CHARTRES'!$AG$27</f>
        <v>481</v>
      </c>
      <c r="S15" s="36">
        <f>'C CHARTRES'!$AG$28</f>
        <v>41421.539999999994</v>
      </c>
      <c r="T15" s="34">
        <f>'C CHARTRES'!$AG$29</f>
        <v>28</v>
      </c>
      <c r="U15" s="35">
        <f>'C CHARTRES'!$AG$30</f>
        <v>5557.07</v>
      </c>
    </row>
    <row r="16" spans="1:21" ht="15.6">
      <c r="A16" s="39" t="s">
        <v>66</v>
      </c>
      <c r="B16" s="32">
        <f>'K LIMOGES'!$AG$3</f>
        <v>238</v>
      </c>
      <c r="C16" s="33">
        <f>'K LIMOGES'!$AG$4</f>
        <v>14355.45</v>
      </c>
      <c r="D16" s="34">
        <f>'K LIMOGES'!$AG$5</f>
        <v>-252</v>
      </c>
      <c r="E16" s="35">
        <f>'K LIMOGES'!$AG$6</f>
        <v>-24802.02</v>
      </c>
      <c r="F16" s="32">
        <f>'K LIMOGES'!$AG$9</f>
        <v>423</v>
      </c>
      <c r="G16" s="33">
        <f>'K LIMOGES'!$AG$10</f>
        <v>23006.850000000002</v>
      </c>
      <c r="H16" s="34">
        <f>'K LIMOGES'!$AG$11</f>
        <v>-171</v>
      </c>
      <c r="I16" s="35">
        <f>'K LIMOGES'!$AG$12</f>
        <v>-27053.809999999994</v>
      </c>
      <c r="J16" s="32">
        <f>'K LIMOGES'!$AG$15</f>
        <v>391</v>
      </c>
      <c r="K16" s="36">
        <f>'K LIMOGES'!$AG$16</f>
        <v>24969.109999999997</v>
      </c>
      <c r="L16" s="34">
        <f>'K LIMOGES'!$AG$17</f>
        <v>-1</v>
      </c>
      <c r="M16" s="35">
        <f>'K LIMOGES'!$AG$18</f>
        <v>-4536.1199999999981</v>
      </c>
      <c r="N16" s="32">
        <f>'K LIMOGES'!$AG$21</f>
        <v>327</v>
      </c>
      <c r="O16" s="36">
        <f>'K LIMOGES'!$AG$22</f>
        <v>20517.5</v>
      </c>
      <c r="P16" s="34">
        <f>'K LIMOGES'!$AG$23</f>
        <v>-49</v>
      </c>
      <c r="Q16" s="35">
        <f>'K LIMOGES'!$AG$24</f>
        <v>-9631.840000000002</v>
      </c>
      <c r="R16" s="32">
        <f>'K LIMOGES'!$AG$27</f>
        <v>528</v>
      </c>
      <c r="S16" s="36">
        <f>'K LIMOGES'!$AG$28</f>
        <v>36328.85</v>
      </c>
      <c r="T16" s="34">
        <f>'K LIMOGES'!$AG$29</f>
        <v>75</v>
      </c>
      <c r="U16" s="35">
        <f>'K LIMOGES'!$AG$30</f>
        <v>464.38</v>
      </c>
    </row>
    <row r="17" spans="1:21" ht="15.6">
      <c r="A17" s="39" t="s">
        <v>67</v>
      </c>
      <c r="B17" s="32">
        <f>'K AIX'!$AG$3</f>
        <v>118</v>
      </c>
      <c r="C17" s="33">
        <f>'K AIX'!$AG$4</f>
        <v>7584.78</v>
      </c>
      <c r="D17" s="34">
        <f>'K AIX'!$AG$5</f>
        <v>-372</v>
      </c>
      <c r="E17" s="35">
        <f>'K AIX'!$AG$6</f>
        <v>-31572.69</v>
      </c>
      <c r="F17" s="32">
        <f>'K AIX'!$AG$9</f>
        <v>174</v>
      </c>
      <c r="G17" s="33">
        <f>'K AIX'!$AG$10</f>
        <v>12777.59</v>
      </c>
      <c r="H17" s="34">
        <f>'K AIX'!$AG$11</f>
        <v>-420</v>
      </c>
      <c r="I17" s="35">
        <f>'K AIX'!$AG$12</f>
        <v>-37283.069999999992</v>
      </c>
      <c r="J17" s="32">
        <f>'K AIX'!$AG$15</f>
        <v>197</v>
      </c>
      <c r="K17" s="36">
        <f>'K AIX'!$AG$16</f>
        <v>14769.75</v>
      </c>
      <c r="L17" s="34">
        <f>'K AIX'!$AG$17</f>
        <v>-195</v>
      </c>
      <c r="M17" s="35">
        <f>'K AIX'!$AG$18</f>
        <v>-14735.480000000001</v>
      </c>
      <c r="N17" s="32">
        <f>'K AIX'!$AG$21</f>
        <v>15</v>
      </c>
      <c r="O17" s="36">
        <f>'K AIX'!$AG$22</f>
        <v>1200.2</v>
      </c>
      <c r="P17" s="34">
        <f>'K AIX'!$AG$23</f>
        <v>-361</v>
      </c>
      <c r="Q17" s="35">
        <f>'K AIX'!$AG$24</f>
        <v>-28949.140000000007</v>
      </c>
      <c r="R17" s="32">
        <f>'K AIX'!$AG$27</f>
        <v>2</v>
      </c>
      <c r="S17" s="36">
        <f>'K AIX'!$AG$28</f>
        <v>168</v>
      </c>
      <c r="T17" s="34">
        <f>'K AIX'!$AG$29</f>
        <v>-451</v>
      </c>
      <c r="U17" s="35">
        <f>'K AIX'!$AG$30</f>
        <v>-35696.47</v>
      </c>
    </row>
    <row r="18" spans="1:21" ht="15.6">
      <c r="A18" s="39" t="s">
        <v>68</v>
      </c>
      <c r="B18" s="32">
        <f>'PC MACON'!$AG$3</f>
        <v>91</v>
      </c>
      <c r="C18" s="33">
        <f>'PC MACON'!$AG$4</f>
        <v>3680.21</v>
      </c>
      <c r="D18" s="34">
        <f>'PC MACON'!$AG$5</f>
        <v>52</v>
      </c>
      <c r="E18" s="35">
        <f>'PC MACON'!$AG$6</f>
        <v>856.45</v>
      </c>
      <c r="F18" s="32">
        <f>'PC MACON'!$AG$9</f>
        <v>55</v>
      </c>
      <c r="G18" s="33">
        <f>'PC MACON'!$AG$10</f>
        <v>1631.7999999999997</v>
      </c>
      <c r="H18" s="34">
        <f>'PC MACON'!$AG$11</f>
        <v>-300</v>
      </c>
      <c r="I18" s="35">
        <f>'PC MACON'!$AG$12</f>
        <v>-41409.760000000002</v>
      </c>
      <c r="J18" s="32">
        <f>'PC MACON'!$AG$15</f>
        <v>155</v>
      </c>
      <c r="K18" s="36">
        <f>'PC MACON'!$AG$16</f>
        <v>6833.5299999999988</v>
      </c>
      <c r="L18" s="34">
        <f>'PC MACON'!$AG$17</f>
        <v>22</v>
      </c>
      <c r="M18" s="35">
        <f>'PC MACON'!$AG$18</f>
        <v>-2334.73</v>
      </c>
      <c r="N18" s="32">
        <f>'PC MACON'!$AG$21</f>
        <v>78</v>
      </c>
      <c r="O18" s="36">
        <f>'PC MACON'!$AG$22</f>
        <v>3608.2799999999997</v>
      </c>
      <c r="P18" s="34">
        <f>'PC MACON'!$AG$23</f>
        <v>8</v>
      </c>
      <c r="Q18" s="35">
        <f>'PC MACON'!$AG$24</f>
        <v>-5155.8300000000008</v>
      </c>
      <c r="R18" s="32">
        <f>'PC MACON'!$AG$27</f>
        <v>42</v>
      </c>
      <c r="S18" s="36">
        <f>'PC MACON'!$AG$28</f>
        <v>1272.1999999999998</v>
      </c>
      <c r="T18" s="34">
        <f>'PC MACON'!$AG$29</f>
        <v>-184</v>
      </c>
      <c r="U18" s="35">
        <f>'PC MACON'!$AG$30</f>
        <v>-17648.890000000003</v>
      </c>
    </row>
  </sheetData>
  <mergeCells count="5">
    <mergeCell ref="B5:E5"/>
    <mergeCell ref="F5:I5"/>
    <mergeCell ref="J5:M5"/>
    <mergeCell ref="N5:Q5"/>
    <mergeCell ref="R5:U5"/>
  </mergeCells>
  <conditionalFormatting sqref="D9">
    <cfRule type="cellIs" dxfId="937" priority="333" operator="lessThan">
      <formula>0</formula>
    </cfRule>
    <cfRule type="cellIs" dxfId="936" priority="334" operator="greaterThan">
      <formula>0</formula>
    </cfRule>
  </conditionalFormatting>
  <conditionalFormatting sqref="E9">
    <cfRule type="cellIs" dxfId="935" priority="331" operator="greaterThan">
      <formula>0</formula>
    </cfRule>
    <cfRule type="cellIs" dxfId="934" priority="332" operator="lessThan">
      <formula>0</formula>
    </cfRule>
  </conditionalFormatting>
  <conditionalFormatting sqref="H9">
    <cfRule type="cellIs" dxfId="933" priority="321" operator="lessThan">
      <formula>0</formula>
    </cfRule>
    <cfRule type="cellIs" dxfId="932" priority="322" operator="greaterThan">
      <formula>0</formula>
    </cfRule>
  </conditionalFormatting>
  <conditionalFormatting sqref="L9">
    <cfRule type="cellIs" dxfId="931" priority="317" operator="lessThan">
      <formula>0</formula>
    </cfRule>
    <cfRule type="cellIs" dxfId="930" priority="318" operator="greaterThan">
      <formula>0</formula>
    </cfRule>
  </conditionalFormatting>
  <conditionalFormatting sqref="P9">
    <cfRule type="cellIs" dxfId="929" priority="313" operator="lessThan">
      <formula>0</formula>
    </cfRule>
    <cfRule type="cellIs" dxfId="928" priority="314" operator="greaterThan">
      <formula>0</formula>
    </cfRule>
  </conditionalFormatting>
  <conditionalFormatting sqref="T9">
    <cfRule type="cellIs" dxfId="927" priority="309" operator="lessThan">
      <formula>0</formula>
    </cfRule>
    <cfRule type="cellIs" dxfId="926" priority="310" operator="greaterThan">
      <formula>0</formula>
    </cfRule>
  </conditionalFormatting>
  <conditionalFormatting sqref="I9">
    <cfRule type="cellIs" dxfId="925" priority="305" operator="greaterThan">
      <formula>0</formula>
    </cfRule>
    <cfRule type="cellIs" dxfId="924" priority="306" operator="lessThan">
      <formula>0</formula>
    </cfRule>
  </conditionalFormatting>
  <conditionalFormatting sqref="M9">
    <cfRule type="cellIs" dxfId="923" priority="303" operator="greaterThan">
      <formula>0</formula>
    </cfRule>
    <cfRule type="cellIs" dxfId="922" priority="304" operator="lessThan">
      <formula>0</formula>
    </cfRule>
  </conditionalFormatting>
  <conditionalFormatting sqref="Q9">
    <cfRule type="cellIs" dxfId="921" priority="301" operator="greaterThan">
      <formula>0</formula>
    </cfRule>
    <cfRule type="cellIs" dxfId="920" priority="302" operator="lessThan">
      <formula>0</formula>
    </cfRule>
  </conditionalFormatting>
  <conditionalFormatting sqref="U9">
    <cfRule type="cellIs" dxfId="919" priority="299" operator="greaterThan">
      <formula>0</formula>
    </cfRule>
    <cfRule type="cellIs" dxfId="918" priority="300" operator="lessThan">
      <formula>0</formula>
    </cfRule>
  </conditionalFormatting>
  <conditionalFormatting sqref="D7:D8">
    <cfRule type="cellIs" dxfId="917" priority="297" operator="lessThan">
      <formula>0</formula>
    </cfRule>
    <cfRule type="cellIs" dxfId="916" priority="298" operator="greaterThan">
      <formula>0</formula>
    </cfRule>
  </conditionalFormatting>
  <conditionalFormatting sqref="E7:E8">
    <cfRule type="cellIs" dxfId="915" priority="295" operator="greaterThan">
      <formula>0</formula>
    </cfRule>
    <cfRule type="cellIs" dxfId="914" priority="296" operator="lessThan">
      <formula>0</formula>
    </cfRule>
  </conditionalFormatting>
  <conditionalFormatting sqref="H7:H8">
    <cfRule type="cellIs" dxfId="913" priority="293" operator="lessThan">
      <formula>0</formula>
    </cfRule>
    <cfRule type="cellIs" dxfId="912" priority="294" operator="greaterThan">
      <formula>0</formula>
    </cfRule>
  </conditionalFormatting>
  <conditionalFormatting sqref="I7:I8">
    <cfRule type="cellIs" dxfId="911" priority="291" operator="greaterThan">
      <formula>0</formula>
    </cfRule>
    <cfRule type="cellIs" dxfId="910" priority="292" operator="lessThan">
      <formula>0</formula>
    </cfRule>
  </conditionalFormatting>
  <conditionalFormatting sqref="L7:L8">
    <cfRule type="cellIs" dxfId="909" priority="289" operator="lessThan">
      <formula>0</formula>
    </cfRule>
    <cfRule type="cellIs" dxfId="908" priority="290" operator="greaterThan">
      <formula>0</formula>
    </cfRule>
  </conditionalFormatting>
  <conditionalFormatting sqref="M7:M8">
    <cfRule type="cellIs" dxfId="907" priority="287" operator="greaterThan">
      <formula>0</formula>
    </cfRule>
    <cfRule type="cellIs" dxfId="906" priority="288" operator="lessThan">
      <formula>0</formula>
    </cfRule>
  </conditionalFormatting>
  <conditionalFormatting sqref="P7:Q8">
    <cfRule type="cellIs" dxfId="905" priority="285" operator="lessThan">
      <formula>0</formula>
    </cfRule>
    <cfRule type="cellIs" dxfId="904" priority="286" operator="greaterThan">
      <formula>0</formula>
    </cfRule>
  </conditionalFormatting>
  <conditionalFormatting sqref="T7:T8">
    <cfRule type="cellIs" dxfId="903" priority="283" operator="lessThan">
      <formula>0</formula>
    </cfRule>
    <cfRule type="cellIs" dxfId="902" priority="284" operator="greaterThan">
      <formula>0</formula>
    </cfRule>
  </conditionalFormatting>
  <conditionalFormatting sqref="U7:U8">
    <cfRule type="cellIs" dxfId="901" priority="281" operator="greaterThan">
      <formula>0</formula>
    </cfRule>
    <cfRule type="cellIs" dxfId="900" priority="282" operator="lessThan">
      <formula>0</formula>
    </cfRule>
  </conditionalFormatting>
  <conditionalFormatting sqref="D10">
    <cfRule type="cellIs" dxfId="899" priority="279" operator="lessThan">
      <formula>0</formula>
    </cfRule>
    <cfRule type="cellIs" dxfId="898" priority="280" operator="greaterThan">
      <formula>0</formula>
    </cfRule>
  </conditionalFormatting>
  <conditionalFormatting sqref="E10">
    <cfRule type="cellIs" dxfId="897" priority="277" operator="greaterThan">
      <formula>0</formula>
    </cfRule>
    <cfRule type="cellIs" dxfId="896" priority="278" operator="lessThan">
      <formula>0</formula>
    </cfRule>
  </conditionalFormatting>
  <conditionalFormatting sqref="H10">
    <cfRule type="cellIs" dxfId="895" priority="275" operator="lessThan">
      <formula>0</formula>
    </cfRule>
    <cfRule type="cellIs" dxfId="894" priority="276" operator="greaterThan">
      <formula>0</formula>
    </cfRule>
  </conditionalFormatting>
  <conditionalFormatting sqref="L10">
    <cfRule type="cellIs" dxfId="893" priority="273" operator="lessThan">
      <formula>0</formula>
    </cfRule>
    <cfRule type="cellIs" dxfId="892" priority="274" operator="greaterThan">
      <formula>0</formula>
    </cfRule>
  </conditionalFormatting>
  <conditionalFormatting sqref="P10">
    <cfRule type="cellIs" dxfId="891" priority="271" operator="lessThan">
      <formula>0</formula>
    </cfRule>
    <cfRule type="cellIs" dxfId="890" priority="272" operator="greaterThan">
      <formula>0</formula>
    </cfRule>
  </conditionalFormatting>
  <conditionalFormatting sqref="T10">
    <cfRule type="cellIs" dxfId="889" priority="269" operator="lessThan">
      <formula>0</formula>
    </cfRule>
    <cfRule type="cellIs" dxfId="888" priority="270" operator="greaterThan">
      <formula>0</formula>
    </cfRule>
  </conditionalFormatting>
  <conditionalFormatting sqref="I10">
    <cfRule type="cellIs" dxfId="887" priority="267" operator="greaterThan">
      <formula>0</formula>
    </cfRule>
    <cfRule type="cellIs" dxfId="886" priority="268" operator="lessThan">
      <formula>0</formula>
    </cfRule>
  </conditionalFormatting>
  <conditionalFormatting sqref="M10">
    <cfRule type="cellIs" dxfId="885" priority="265" operator="greaterThan">
      <formula>0</formula>
    </cfRule>
    <cfRule type="cellIs" dxfId="884" priority="266" operator="lessThan">
      <formula>0</formula>
    </cfRule>
  </conditionalFormatting>
  <conditionalFormatting sqref="Q10">
    <cfRule type="cellIs" dxfId="883" priority="263" operator="greaterThan">
      <formula>0</formula>
    </cfRule>
    <cfRule type="cellIs" dxfId="882" priority="264" operator="lessThan">
      <formula>0</formula>
    </cfRule>
  </conditionalFormatting>
  <conditionalFormatting sqref="U10">
    <cfRule type="cellIs" dxfId="881" priority="261" operator="greaterThan">
      <formula>0</formula>
    </cfRule>
    <cfRule type="cellIs" dxfId="880" priority="262" operator="lessThan">
      <formula>0</formula>
    </cfRule>
  </conditionalFormatting>
  <conditionalFormatting sqref="D12">
    <cfRule type="cellIs" dxfId="879" priority="239" operator="lessThan">
      <formula>0</formula>
    </cfRule>
    <cfRule type="cellIs" dxfId="878" priority="240" operator="greaterThan">
      <formula>0</formula>
    </cfRule>
  </conditionalFormatting>
  <conditionalFormatting sqref="E12">
    <cfRule type="cellIs" dxfId="877" priority="237" operator="greaterThan">
      <formula>0</formula>
    </cfRule>
    <cfRule type="cellIs" dxfId="876" priority="238" operator="lessThan">
      <formula>0</formula>
    </cfRule>
  </conditionalFormatting>
  <conditionalFormatting sqref="H12">
    <cfRule type="cellIs" dxfId="875" priority="235" operator="lessThan">
      <formula>0</formula>
    </cfRule>
    <cfRule type="cellIs" dxfId="874" priority="236" operator="greaterThan">
      <formula>0</formula>
    </cfRule>
  </conditionalFormatting>
  <conditionalFormatting sqref="L12">
    <cfRule type="cellIs" dxfId="873" priority="233" operator="lessThan">
      <formula>0</formula>
    </cfRule>
    <cfRule type="cellIs" dxfId="872" priority="234" operator="greaterThan">
      <formula>0</formula>
    </cfRule>
  </conditionalFormatting>
  <conditionalFormatting sqref="P12">
    <cfRule type="cellIs" dxfId="871" priority="231" operator="lessThan">
      <formula>0</formula>
    </cfRule>
    <cfRule type="cellIs" dxfId="870" priority="232" operator="greaterThan">
      <formula>0</formula>
    </cfRule>
  </conditionalFormatting>
  <conditionalFormatting sqref="T12">
    <cfRule type="cellIs" dxfId="869" priority="229" operator="lessThan">
      <formula>0</formula>
    </cfRule>
    <cfRule type="cellIs" dxfId="868" priority="230" operator="greaterThan">
      <formula>0</formula>
    </cfRule>
  </conditionalFormatting>
  <conditionalFormatting sqref="I12">
    <cfRule type="cellIs" dxfId="867" priority="227" operator="greaterThan">
      <formula>0</formula>
    </cfRule>
    <cfRule type="cellIs" dxfId="866" priority="228" operator="lessThan">
      <formula>0</formula>
    </cfRule>
  </conditionalFormatting>
  <conditionalFormatting sqref="M12">
    <cfRule type="cellIs" dxfId="865" priority="225" operator="greaterThan">
      <formula>0</formula>
    </cfRule>
    <cfRule type="cellIs" dxfId="864" priority="226" operator="lessThan">
      <formula>0</formula>
    </cfRule>
  </conditionalFormatting>
  <conditionalFormatting sqref="Q12">
    <cfRule type="cellIs" dxfId="863" priority="223" operator="greaterThan">
      <formula>0</formula>
    </cfRule>
    <cfRule type="cellIs" dxfId="862" priority="224" operator="lessThan">
      <formula>0</formula>
    </cfRule>
  </conditionalFormatting>
  <conditionalFormatting sqref="U12">
    <cfRule type="cellIs" dxfId="861" priority="221" operator="greaterThan">
      <formula>0</formula>
    </cfRule>
    <cfRule type="cellIs" dxfId="860" priority="222" operator="lessThan">
      <formula>0</formula>
    </cfRule>
  </conditionalFormatting>
  <conditionalFormatting sqref="D13">
    <cfRule type="cellIs" dxfId="859" priority="219" operator="lessThan">
      <formula>0</formula>
    </cfRule>
    <cfRule type="cellIs" dxfId="858" priority="220" operator="greaterThan">
      <formula>0</formula>
    </cfRule>
  </conditionalFormatting>
  <conditionalFormatting sqref="E13">
    <cfRule type="cellIs" dxfId="857" priority="217" operator="greaterThan">
      <formula>0</formula>
    </cfRule>
    <cfRule type="cellIs" dxfId="856" priority="218" operator="lessThan">
      <formula>0</formula>
    </cfRule>
  </conditionalFormatting>
  <conditionalFormatting sqref="H13">
    <cfRule type="cellIs" dxfId="855" priority="215" operator="lessThan">
      <formula>0</formula>
    </cfRule>
    <cfRule type="cellIs" dxfId="854" priority="216" operator="greaterThan">
      <formula>0</formula>
    </cfRule>
  </conditionalFormatting>
  <conditionalFormatting sqref="L13">
    <cfRule type="cellIs" dxfId="853" priority="213" operator="lessThan">
      <formula>0</formula>
    </cfRule>
    <cfRule type="cellIs" dxfId="852" priority="214" operator="greaterThan">
      <formula>0</formula>
    </cfRule>
  </conditionalFormatting>
  <conditionalFormatting sqref="P13">
    <cfRule type="cellIs" dxfId="851" priority="211" operator="lessThan">
      <formula>0</formula>
    </cfRule>
    <cfRule type="cellIs" dxfId="850" priority="212" operator="greaterThan">
      <formula>0</formula>
    </cfRule>
  </conditionalFormatting>
  <conditionalFormatting sqref="T13">
    <cfRule type="cellIs" dxfId="849" priority="209" operator="lessThan">
      <formula>0</formula>
    </cfRule>
    <cfRule type="cellIs" dxfId="848" priority="210" operator="greaterThan">
      <formula>0</formula>
    </cfRule>
  </conditionalFormatting>
  <conditionalFormatting sqref="I13">
    <cfRule type="cellIs" dxfId="847" priority="207" operator="greaterThan">
      <formula>0</formula>
    </cfRule>
    <cfRule type="cellIs" dxfId="846" priority="208" operator="lessThan">
      <formula>0</formula>
    </cfRule>
  </conditionalFormatting>
  <conditionalFormatting sqref="M13">
    <cfRule type="cellIs" dxfId="845" priority="205" operator="greaterThan">
      <formula>0</formula>
    </cfRule>
    <cfRule type="cellIs" dxfId="844" priority="206" operator="lessThan">
      <formula>0</formula>
    </cfRule>
  </conditionalFormatting>
  <conditionalFormatting sqref="Q13">
    <cfRule type="cellIs" dxfId="843" priority="203" operator="greaterThan">
      <formula>0</formula>
    </cfRule>
    <cfRule type="cellIs" dxfId="842" priority="204" operator="lessThan">
      <formula>0</formula>
    </cfRule>
  </conditionalFormatting>
  <conditionalFormatting sqref="U13">
    <cfRule type="cellIs" dxfId="841" priority="201" operator="greaterThan">
      <formula>0</formula>
    </cfRule>
    <cfRule type="cellIs" dxfId="840" priority="202" operator="lessThan">
      <formula>0</formula>
    </cfRule>
  </conditionalFormatting>
  <conditionalFormatting sqref="D14">
    <cfRule type="cellIs" dxfId="839" priority="199" operator="lessThan">
      <formula>0</formula>
    </cfRule>
    <cfRule type="cellIs" dxfId="838" priority="200" operator="greaterThan">
      <formula>0</formula>
    </cfRule>
  </conditionalFormatting>
  <conditionalFormatting sqref="E14">
    <cfRule type="cellIs" dxfId="837" priority="197" operator="greaterThan">
      <formula>0</formula>
    </cfRule>
    <cfRule type="cellIs" dxfId="836" priority="198" operator="lessThan">
      <formula>0</formula>
    </cfRule>
  </conditionalFormatting>
  <conditionalFormatting sqref="H14">
    <cfRule type="cellIs" dxfId="835" priority="195" operator="lessThan">
      <formula>0</formula>
    </cfRule>
    <cfRule type="cellIs" dxfId="834" priority="196" operator="greaterThan">
      <formula>0</formula>
    </cfRule>
  </conditionalFormatting>
  <conditionalFormatting sqref="L14">
    <cfRule type="cellIs" dxfId="833" priority="193" operator="lessThan">
      <formula>0</formula>
    </cfRule>
    <cfRule type="cellIs" dxfId="832" priority="194" operator="greaterThan">
      <formula>0</formula>
    </cfRule>
  </conditionalFormatting>
  <conditionalFormatting sqref="P14">
    <cfRule type="cellIs" dxfId="831" priority="191" operator="lessThan">
      <formula>0</formula>
    </cfRule>
    <cfRule type="cellIs" dxfId="830" priority="192" operator="greaterThan">
      <formula>0</formula>
    </cfRule>
  </conditionalFormatting>
  <conditionalFormatting sqref="T14">
    <cfRule type="cellIs" dxfId="829" priority="189" operator="lessThan">
      <formula>0</formula>
    </cfRule>
    <cfRule type="cellIs" dxfId="828" priority="190" operator="greaterThan">
      <formula>0</formula>
    </cfRule>
  </conditionalFormatting>
  <conditionalFormatting sqref="I14">
    <cfRule type="cellIs" dxfId="827" priority="187" operator="greaterThan">
      <formula>0</formula>
    </cfRule>
    <cfRule type="cellIs" dxfId="826" priority="188" operator="lessThan">
      <formula>0</formula>
    </cfRule>
  </conditionalFormatting>
  <conditionalFormatting sqref="M14">
    <cfRule type="cellIs" dxfId="825" priority="185" operator="greaterThan">
      <formula>0</formula>
    </cfRule>
    <cfRule type="cellIs" dxfId="824" priority="186" operator="lessThan">
      <formula>0</formula>
    </cfRule>
  </conditionalFormatting>
  <conditionalFormatting sqref="Q14">
    <cfRule type="cellIs" dxfId="823" priority="183" operator="greaterThan">
      <formula>0</formula>
    </cfRule>
    <cfRule type="cellIs" dxfId="822" priority="184" operator="lessThan">
      <formula>0</formula>
    </cfRule>
  </conditionalFormatting>
  <conditionalFormatting sqref="U14">
    <cfRule type="cellIs" dxfId="821" priority="181" operator="greaterThan">
      <formula>0</formula>
    </cfRule>
    <cfRule type="cellIs" dxfId="820" priority="182" operator="lessThan">
      <formula>0</formula>
    </cfRule>
  </conditionalFormatting>
  <conditionalFormatting sqref="D16">
    <cfRule type="cellIs" dxfId="819" priority="159" operator="lessThan">
      <formula>0</formula>
    </cfRule>
    <cfRule type="cellIs" dxfId="818" priority="160" operator="greaterThan">
      <formula>0</formula>
    </cfRule>
  </conditionalFormatting>
  <conditionalFormatting sqref="E16">
    <cfRule type="cellIs" dxfId="817" priority="157" operator="greaterThan">
      <formula>0</formula>
    </cfRule>
    <cfRule type="cellIs" dxfId="816" priority="158" operator="lessThan">
      <formula>0</formula>
    </cfRule>
  </conditionalFormatting>
  <conditionalFormatting sqref="H16">
    <cfRule type="cellIs" dxfId="815" priority="155" operator="lessThan">
      <formula>0</formula>
    </cfRule>
    <cfRule type="cellIs" dxfId="814" priority="156" operator="greaterThan">
      <formula>0</formula>
    </cfRule>
  </conditionalFormatting>
  <conditionalFormatting sqref="L16">
    <cfRule type="cellIs" dxfId="813" priority="153" operator="lessThan">
      <formula>0</formula>
    </cfRule>
    <cfRule type="cellIs" dxfId="812" priority="154" operator="greaterThan">
      <formula>0</formula>
    </cfRule>
  </conditionalFormatting>
  <conditionalFormatting sqref="P16">
    <cfRule type="cellIs" dxfId="811" priority="151" operator="lessThan">
      <formula>0</formula>
    </cfRule>
    <cfRule type="cellIs" dxfId="810" priority="152" operator="greaterThan">
      <formula>0</formula>
    </cfRule>
  </conditionalFormatting>
  <conditionalFormatting sqref="T16">
    <cfRule type="cellIs" dxfId="809" priority="149" operator="lessThan">
      <formula>0</formula>
    </cfRule>
    <cfRule type="cellIs" dxfId="808" priority="150" operator="greaterThan">
      <formula>0</formula>
    </cfRule>
  </conditionalFormatting>
  <conditionalFormatting sqref="I16">
    <cfRule type="cellIs" dxfId="807" priority="147" operator="greaterThan">
      <formula>0</formula>
    </cfRule>
    <cfRule type="cellIs" dxfId="806" priority="148" operator="lessThan">
      <formula>0</formula>
    </cfRule>
  </conditionalFormatting>
  <conditionalFormatting sqref="M16">
    <cfRule type="cellIs" dxfId="805" priority="145" operator="greaterThan">
      <formula>0</formula>
    </cfRule>
    <cfRule type="cellIs" dxfId="804" priority="146" operator="lessThan">
      <formula>0</formula>
    </cfRule>
  </conditionalFormatting>
  <conditionalFormatting sqref="Q16">
    <cfRule type="cellIs" dxfId="803" priority="143" operator="greaterThan">
      <formula>0</formula>
    </cfRule>
    <cfRule type="cellIs" dxfId="802" priority="144" operator="lessThan">
      <formula>0</formula>
    </cfRule>
  </conditionalFormatting>
  <conditionalFormatting sqref="U16">
    <cfRule type="cellIs" dxfId="801" priority="141" operator="greaterThan">
      <formula>0</formula>
    </cfRule>
    <cfRule type="cellIs" dxfId="800" priority="142" operator="lessThan">
      <formula>0</formula>
    </cfRule>
  </conditionalFormatting>
  <conditionalFormatting sqref="D18">
    <cfRule type="cellIs" dxfId="799" priority="99" operator="lessThan">
      <formula>0</formula>
    </cfRule>
    <cfRule type="cellIs" dxfId="798" priority="100" operator="greaterThan">
      <formula>0</formula>
    </cfRule>
  </conditionalFormatting>
  <conditionalFormatting sqref="E18">
    <cfRule type="cellIs" dxfId="797" priority="97" operator="greaterThan">
      <formula>0</formula>
    </cfRule>
    <cfRule type="cellIs" dxfId="796" priority="98" operator="lessThan">
      <formula>0</formula>
    </cfRule>
  </conditionalFormatting>
  <conditionalFormatting sqref="H18">
    <cfRule type="cellIs" dxfId="795" priority="95" operator="lessThan">
      <formula>0</formula>
    </cfRule>
    <cfRule type="cellIs" dxfId="794" priority="96" operator="greaterThan">
      <formula>0</formula>
    </cfRule>
  </conditionalFormatting>
  <conditionalFormatting sqref="L18">
    <cfRule type="cellIs" dxfId="793" priority="93" operator="lessThan">
      <formula>0</formula>
    </cfRule>
    <cfRule type="cellIs" dxfId="792" priority="94" operator="greaterThan">
      <formula>0</formula>
    </cfRule>
  </conditionalFormatting>
  <conditionalFormatting sqref="P18">
    <cfRule type="cellIs" dxfId="791" priority="91" operator="lessThan">
      <formula>0</formula>
    </cfRule>
    <cfRule type="cellIs" dxfId="790" priority="92" operator="greaterThan">
      <formula>0</formula>
    </cfRule>
  </conditionalFormatting>
  <conditionalFormatting sqref="T18">
    <cfRule type="cellIs" dxfId="789" priority="89" operator="lessThan">
      <formula>0</formula>
    </cfRule>
    <cfRule type="cellIs" dxfId="788" priority="90" operator="greaterThan">
      <formula>0</formula>
    </cfRule>
  </conditionalFormatting>
  <conditionalFormatting sqref="I18">
    <cfRule type="cellIs" dxfId="787" priority="87" operator="greaterThan">
      <formula>0</formula>
    </cfRule>
    <cfRule type="cellIs" dxfId="786" priority="88" operator="lessThan">
      <formula>0</formula>
    </cfRule>
  </conditionalFormatting>
  <conditionalFormatting sqref="M18">
    <cfRule type="cellIs" dxfId="785" priority="85" operator="greaterThan">
      <formula>0</formula>
    </cfRule>
    <cfRule type="cellIs" dxfId="784" priority="86" operator="lessThan">
      <formula>0</formula>
    </cfRule>
  </conditionalFormatting>
  <conditionalFormatting sqref="Q18">
    <cfRule type="cellIs" dxfId="783" priority="83" operator="greaterThan">
      <formula>0</formula>
    </cfRule>
    <cfRule type="cellIs" dxfId="782" priority="84" operator="lessThan">
      <formula>0</formula>
    </cfRule>
  </conditionalFormatting>
  <conditionalFormatting sqref="U18">
    <cfRule type="cellIs" dxfId="781" priority="81" operator="greaterThan">
      <formula>0</formula>
    </cfRule>
    <cfRule type="cellIs" dxfId="780" priority="82" operator="lessThan">
      <formula>0</formula>
    </cfRule>
  </conditionalFormatting>
  <conditionalFormatting sqref="D11">
    <cfRule type="cellIs" dxfId="779" priority="59" operator="lessThan">
      <formula>0</formula>
    </cfRule>
    <cfRule type="cellIs" dxfId="778" priority="60" operator="greaterThan">
      <formula>0</formula>
    </cfRule>
  </conditionalFormatting>
  <conditionalFormatting sqref="E11">
    <cfRule type="cellIs" dxfId="777" priority="57" operator="greaterThan">
      <formula>0</formula>
    </cfRule>
    <cfRule type="cellIs" dxfId="776" priority="58" operator="lessThan">
      <formula>0</formula>
    </cfRule>
  </conditionalFormatting>
  <conditionalFormatting sqref="H11">
    <cfRule type="cellIs" dxfId="775" priority="55" operator="lessThan">
      <formula>0</formula>
    </cfRule>
    <cfRule type="cellIs" dxfId="774" priority="56" operator="greaterThan">
      <formula>0</formula>
    </cfRule>
  </conditionalFormatting>
  <conditionalFormatting sqref="L11">
    <cfRule type="cellIs" dxfId="773" priority="53" operator="lessThan">
      <formula>0</formula>
    </cfRule>
    <cfRule type="cellIs" dxfId="772" priority="54" operator="greaterThan">
      <formula>0</formula>
    </cfRule>
  </conditionalFormatting>
  <conditionalFormatting sqref="P11">
    <cfRule type="cellIs" dxfId="771" priority="51" operator="lessThan">
      <formula>0</formula>
    </cfRule>
    <cfRule type="cellIs" dxfId="770" priority="52" operator="greaterThan">
      <formula>0</formula>
    </cfRule>
  </conditionalFormatting>
  <conditionalFormatting sqref="T11">
    <cfRule type="cellIs" dxfId="769" priority="49" operator="lessThan">
      <formula>0</formula>
    </cfRule>
    <cfRule type="cellIs" dxfId="768" priority="50" operator="greaterThan">
      <formula>0</formula>
    </cfRule>
  </conditionalFormatting>
  <conditionalFormatting sqref="I11">
    <cfRule type="cellIs" dxfId="767" priority="47" operator="greaterThan">
      <formula>0</formula>
    </cfRule>
    <cfRule type="cellIs" dxfId="766" priority="48" operator="lessThan">
      <formula>0</formula>
    </cfRule>
  </conditionalFormatting>
  <conditionalFormatting sqref="M11">
    <cfRule type="cellIs" dxfId="765" priority="45" operator="greaterThan">
      <formula>0</formula>
    </cfRule>
    <cfRule type="cellIs" dxfId="764" priority="46" operator="lessThan">
      <formula>0</formula>
    </cfRule>
  </conditionalFormatting>
  <conditionalFormatting sqref="Q11">
    <cfRule type="cellIs" dxfId="763" priority="43" operator="greaterThan">
      <formula>0</formula>
    </cfRule>
    <cfRule type="cellIs" dxfId="762" priority="44" operator="lessThan">
      <formula>0</formula>
    </cfRule>
  </conditionalFormatting>
  <conditionalFormatting sqref="U11">
    <cfRule type="cellIs" dxfId="761" priority="41" operator="greaterThan">
      <formula>0</formula>
    </cfRule>
    <cfRule type="cellIs" dxfId="760" priority="42" operator="lessThan">
      <formula>0</formula>
    </cfRule>
  </conditionalFormatting>
  <conditionalFormatting sqref="D15">
    <cfRule type="cellIs" dxfId="759" priority="39" operator="lessThan">
      <formula>0</formula>
    </cfRule>
    <cfRule type="cellIs" dxfId="758" priority="40" operator="greaterThan">
      <formula>0</formula>
    </cfRule>
  </conditionalFormatting>
  <conditionalFormatting sqref="E15">
    <cfRule type="cellIs" dxfId="757" priority="37" operator="greaterThan">
      <formula>0</formula>
    </cfRule>
    <cfRule type="cellIs" dxfId="756" priority="38" operator="lessThan">
      <formula>0</formula>
    </cfRule>
  </conditionalFormatting>
  <conditionalFormatting sqref="H15">
    <cfRule type="cellIs" dxfId="755" priority="35" operator="lessThan">
      <formula>0</formula>
    </cfRule>
    <cfRule type="cellIs" dxfId="754" priority="36" operator="greaterThan">
      <formula>0</formula>
    </cfRule>
  </conditionalFormatting>
  <conditionalFormatting sqref="L15">
    <cfRule type="cellIs" dxfId="753" priority="33" operator="lessThan">
      <formula>0</formula>
    </cfRule>
    <cfRule type="cellIs" dxfId="752" priority="34" operator="greaterThan">
      <formula>0</formula>
    </cfRule>
  </conditionalFormatting>
  <conditionalFormatting sqref="P15">
    <cfRule type="cellIs" dxfId="751" priority="31" operator="lessThan">
      <formula>0</formula>
    </cfRule>
    <cfRule type="cellIs" dxfId="750" priority="32" operator="greaterThan">
      <formula>0</formula>
    </cfRule>
  </conditionalFormatting>
  <conditionalFormatting sqref="T15">
    <cfRule type="cellIs" dxfId="749" priority="29" operator="lessThan">
      <formula>0</formula>
    </cfRule>
    <cfRule type="cellIs" dxfId="748" priority="30" operator="greaterThan">
      <formula>0</formula>
    </cfRule>
  </conditionalFormatting>
  <conditionalFormatting sqref="I15">
    <cfRule type="cellIs" dxfId="747" priority="27" operator="greaterThan">
      <formula>0</formula>
    </cfRule>
    <cfRule type="cellIs" dxfId="746" priority="28" operator="lessThan">
      <formula>0</formula>
    </cfRule>
  </conditionalFormatting>
  <conditionalFormatting sqref="M15">
    <cfRule type="cellIs" dxfId="745" priority="25" operator="greaterThan">
      <formula>0</formula>
    </cfRule>
    <cfRule type="cellIs" dxfId="744" priority="26" operator="lessThan">
      <formula>0</formula>
    </cfRule>
  </conditionalFormatting>
  <conditionalFormatting sqref="Q15">
    <cfRule type="cellIs" dxfId="743" priority="23" operator="greaterThan">
      <formula>0</formula>
    </cfRule>
    <cfRule type="cellIs" dxfId="742" priority="24" operator="lessThan">
      <formula>0</formula>
    </cfRule>
  </conditionalFormatting>
  <conditionalFormatting sqref="U15">
    <cfRule type="cellIs" dxfId="741" priority="21" operator="greaterThan">
      <formula>0</formula>
    </cfRule>
    <cfRule type="cellIs" dxfId="740" priority="22" operator="lessThan">
      <formula>0</formula>
    </cfRule>
  </conditionalFormatting>
  <conditionalFormatting sqref="D17">
    <cfRule type="cellIs" dxfId="739" priority="19" operator="lessThan">
      <formula>0</formula>
    </cfRule>
    <cfRule type="cellIs" dxfId="738" priority="20" operator="greaterThan">
      <formula>0</formula>
    </cfRule>
  </conditionalFormatting>
  <conditionalFormatting sqref="E17">
    <cfRule type="cellIs" dxfId="737" priority="17" operator="greaterThan">
      <formula>0</formula>
    </cfRule>
    <cfRule type="cellIs" dxfId="736" priority="18" operator="lessThan">
      <formula>0</formula>
    </cfRule>
  </conditionalFormatting>
  <conditionalFormatting sqref="H17">
    <cfRule type="cellIs" dxfId="735" priority="15" operator="lessThan">
      <formula>0</formula>
    </cfRule>
    <cfRule type="cellIs" dxfId="734" priority="16" operator="greaterThan">
      <formula>0</formula>
    </cfRule>
  </conditionalFormatting>
  <conditionalFormatting sqref="L17">
    <cfRule type="cellIs" dxfId="733" priority="13" operator="lessThan">
      <formula>0</formula>
    </cfRule>
    <cfRule type="cellIs" dxfId="732" priority="14" operator="greaterThan">
      <formula>0</formula>
    </cfRule>
  </conditionalFormatting>
  <conditionalFormatting sqref="P17">
    <cfRule type="cellIs" dxfId="731" priority="11" operator="lessThan">
      <formula>0</formula>
    </cfRule>
    <cfRule type="cellIs" dxfId="730" priority="12" operator="greaterThan">
      <formula>0</formula>
    </cfRule>
  </conditionalFormatting>
  <conditionalFormatting sqref="T17">
    <cfRule type="cellIs" dxfId="729" priority="9" operator="lessThan">
      <formula>0</formula>
    </cfRule>
    <cfRule type="cellIs" dxfId="728" priority="10" operator="greaterThan">
      <formula>0</formula>
    </cfRule>
  </conditionalFormatting>
  <conditionalFormatting sqref="I17">
    <cfRule type="cellIs" dxfId="727" priority="7" operator="greaterThan">
      <formula>0</formula>
    </cfRule>
    <cfRule type="cellIs" dxfId="726" priority="8" operator="lessThan">
      <formula>0</formula>
    </cfRule>
  </conditionalFormatting>
  <conditionalFormatting sqref="M17">
    <cfRule type="cellIs" dxfId="725" priority="5" operator="greaterThan">
      <formula>0</formula>
    </cfRule>
    <cfRule type="cellIs" dxfId="724" priority="6" operator="lessThan">
      <formula>0</formula>
    </cfRule>
  </conditionalFormatting>
  <conditionalFormatting sqref="Q17">
    <cfRule type="cellIs" dxfId="723" priority="3" operator="greaterThan">
      <formula>0</formula>
    </cfRule>
    <cfRule type="cellIs" dxfId="722" priority="4" operator="lessThan">
      <formula>0</formula>
    </cfRule>
  </conditionalFormatting>
  <conditionalFormatting sqref="U17">
    <cfRule type="cellIs" dxfId="721" priority="1" operator="greaterThan">
      <formula>0</formula>
    </cfRule>
    <cfRule type="cellIs" dxfId="720" priority="2" operator="lessThan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A5232B-FFAA-4AD5-A2D7-78F98F137384}">
  <sheetPr codeName="Feuil2">
    <tabColor rgb="FF92D050"/>
  </sheetPr>
  <dimension ref="A1:AG31"/>
  <sheetViews>
    <sheetView workbookViewId="0">
      <selection activeCell="E21" sqref="E21"/>
    </sheetView>
  </sheetViews>
  <sheetFormatPr baseColWidth="10" defaultRowHeight="14.4"/>
  <cols>
    <col min="1" max="1" width="8.77734375" style="1" customWidth="1"/>
    <col min="2" max="32" width="6.33203125" style="1" customWidth="1"/>
    <col min="33" max="16384" width="11.5546875" style="1"/>
  </cols>
  <sheetData>
    <row r="1" spans="1:33" ht="15" thickBot="1"/>
    <row r="2" spans="1:33" ht="15" thickBot="1">
      <c r="B2" s="11">
        <v>43952</v>
      </c>
      <c r="C2" s="12">
        <v>43953</v>
      </c>
      <c r="D2" s="12">
        <v>43954</v>
      </c>
      <c r="E2" s="12">
        <v>43955</v>
      </c>
      <c r="F2" s="12">
        <v>43956</v>
      </c>
      <c r="G2" s="12">
        <v>43957</v>
      </c>
      <c r="H2" s="12">
        <v>43958</v>
      </c>
      <c r="I2" s="12">
        <v>43959</v>
      </c>
      <c r="J2" s="12">
        <v>43960</v>
      </c>
      <c r="K2" s="12">
        <v>43961</v>
      </c>
      <c r="L2" s="12">
        <v>43962</v>
      </c>
      <c r="M2" s="12">
        <v>43963</v>
      </c>
      <c r="N2" s="12">
        <v>43964</v>
      </c>
      <c r="O2" s="12">
        <v>43965</v>
      </c>
      <c r="P2" s="12">
        <v>43966</v>
      </c>
      <c r="Q2" s="12">
        <v>43967</v>
      </c>
      <c r="R2" s="12">
        <v>43968</v>
      </c>
      <c r="S2" s="12">
        <v>43969</v>
      </c>
      <c r="T2" s="12">
        <v>43970</v>
      </c>
      <c r="U2" s="12">
        <v>43971</v>
      </c>
      <c r="V2" s="12">
        <v>43972</v>
      </c>
      <c r="W2" s="12">
        <v>43973</v>
      </c>
      <c r="X2" s="12">
        <v>43974</v>
      </c>
      <c r="Y2" s="12">
        <v>43975</v>
      </c>
      <c r="Z2" s="12">
        <v>43976</v>
      </c>
      <c r="AA2" s="12">
        <v>43977</v>
      </c>
      <c r="AB2" s="12">
        <v>43978</v>
      </c>
      <c r="AC2" s="12">
        <v>43979</v>
      </c>
      <c r="AD2" s="12">
        <v>43980</v>
      </c>
      <c r="AE2" s="12">
        <v>43981</v>
      </c>
      <c r="AF2" s="13">
        <v>43982</v>
      </c>
      <c r="AG2" s="17" t="s">
        <v>53</v>
      </c>
    </row>
    <row r="3" spans="1:33">
      <c r="A3" s="17" t="s">
        <v>0</v>
      </c>
      <c r="B3" s="14">
        <f>VLOOKUP(B2,'I CALUIRE extraction'!$A$1:$N$524,5,FALSE)</f>
        <v>2</v>
      </c>
      <c r="C3" s="4">
        <f>VLOOKUP(C2,'I CALUIRE extraction'!$A$1:$N$524,5,FALSE)</f>
        <v>2</v>
      </c>
      <c r="D3" s="4">
        <f>VLOOKUP(D2,'I CALUIRE extraction'!$A$1:$N$524,5,FALSE)</f>
        <v>0</v>
      </c>
      <c r="E3" s="4">
        <f>VLOOKUP(E2,'I CALUIRE extraction'!$A$1:$N$524,5,FALSE)</f>
        <v>3</v>
      </c>
      <c r="F3" s="4">
        <f>VLOOKUP(F2,'I CALUIRE extraction'!$A$1:$N$524,5,FALSE)</f>
        <v>2</v>
      </c>
      <c r="G3" s="4">
        <f>VLOOKUP(G2,'I CALUIRE extraction'!$A$1:$N$524,5,FALSE)</f>
        <v>2</v>
      </c>
      <c r="H3" s="4">
        <f>VLOOKUP(H2,'I CALUIRE extraction'!$A$1:$N$524,5,FALSE)</f>
        <v>2</v>
      </c>
      <c r="I3" s="4">
        <f>VLOOKUP(I2,'I CALUIRE extraction'!$A$1:$N$524,5,FALSE)</f>
        <v>1</v>
      </c>
      <c r="J3" s="4">
        <f>VLOOKUP(J2,'I CALUIRE extraction'!$A$1:$N$524,5,FALSE)</f>
        <v>12</v>
      </c>
      <c r="K3" s="4">
        <f>VLOOKUP(K2,'I CALUIRE extraction'!$A$1:$N$524,5,FALSE)</f>
        <v>1</v>
      </c>
      <c r="L3" s="4">
        <f>VLOOKUP(L2,'I CALUIRE extraction'!$A$1:$N$524,5,FALSE)</f>
        <v>1</v>
      </c>
      <c r="M3" s="4">
        <f>VLOOKUP(M2,'I CALUIRE extraction'!$A$1:$N$524,5,FALSE)</f>
        <v>1</v>
      </c>
      <c r="N3" s="4">
        <f>VLOOKUP(N2,'I CALUIRE extraction'!$A$1:$N$524,5,FALSE)</f>
        <v>0</v>
      </c>
      <c r="O3" s="4">
        <f>VLOOKUP(O2,'I CALUIRE extraction'!$A$1:$N$524,5,FALSE)</f>
        <v>0</v>
      </c>
      <c r="P3" s="4">
        <f>VLOOKUP(P2,'I CALUIRE extraction'!$A$1:$N$524,5,FALSE)</f>
        <v>1</v>
      </c>
      <c r="Q3" s="4">
        <f>VLOOKUP(Q2,'I CALUIRE extraction'!$A$1:$N$524,5,FALSE)</f>
        <v>1</v>
      </c>
      <c r="R3" s="4">
        <f>VLOOKUP(R2,'I CALUIRE extraction'!$A$1:$N$524,5,FALSE)</f>
        <v>0</v>
      </c>
      <c r="S3" s="4">
        <f>VLOOKUP(S2,'I CALUIRE extraction'!$A$1:$N$524,5,FALSE)</f>
        <v>0</v>
      </c>
      <c r="T3" s="4">
        <f>VLOOKUP(T2,'I CALUIRE extraction'!$A$1:$N$524,5,FALSE)</f>
        <v>0</v>
      </c>
      <c r="U3" s="4">
        <f>VLOOKUP(U2,'I CALUIRE extraction'!$A$1:$N$524,5,FALSE)</f>
        <v>1</v>
      </c>
      <c r="V3" s="4">
        <f>VLOOKUP(V2,'I CALUIRE extraction'!$A$1:$N$524,5,FALSE)</f>
        <v>0</v>
      </c>
      <c r="W3" s="4">
        <f>VLOOKUP(W2,'I CALUIRE extraction'!$A$1:$N$524,5,FALSE)</f>
        <v>1</v>
      </c>
      <c r="X3" s="4">
        <f>VLOOKUP(X2,'I CALUIRE extraction'!$A$1:$N$524,5,FALSE)</f>
        <v>1</v>
      </c>
      <c r="Y3" s="4">
        <f>VLOOKUP(Y2,'I CALUIRE extraction'!$A$1:$N$524,5,FALSE)</f>
        <v>0</v>
      </c>
      <c r="Z3" s="4">
        <f>VLOOKUP(Z2,'I CALUIRE extraction'!$A$1:$N$524,5,FALSE)</f>
        <v>0</v>
      </c>
      <c r="AA3" s="4">
        <f>VLOOKUP(AA2,'I CALUIRE extraction'!$A$1:$N$524,5,FALSE)</f>
        <v>0</v>
      </c>
      <c r="AB3" s="4">
        <f>VLOOKUP(AB2,'I CALUIRE extraction'!$A$1:$N$524,5,FALSE)</f>
        <v>0</v>
      </c>
      <c r="AC3" s="4">
        <f>VLOOKUP(AC2,'I CALUIRE extraction'!$A$1:$N$524,5,FALSE)</f>
        <v>0</v>
      </c>
      <c r="AD3" s="4">
        <f>VLOOKUP(AD2,'I CALUIRE extraction'!$A$1:$N$524,5,FALSE)</f>
        <v>1</v>
      </c>
      <c r="AE3" s="4">
        <f>VLOOKUP(AE2,'I CALUIRE extraction'!$A$1:$N$524,5,FALSE)</f>
        <v>4</v>
      </c>
      <c r="AF3" s="15">
        <f>VLOOKUP(AF2,'I CALUIRE extraction'!$A$1:$N$524,5,FALSE)</f>
        <v>0</v>
      </c>
      <c r="AG3" s="21">
        <f>SUM(B3:AF3)</f>
        <v>39</v>
      </c>
    </row>
    <row r="4" spans="1:33" ht="15" thickBot="1">
      <c r="A4" s="18" t="s">
        <v>1</v>
      </c>
      <c r="B4" s="16">
        <f>VLOOKUP(B2,'I CALUIRE extraction'!$A$1:$N$524,14,FALSE)</f>
        <v>124.2</v>
      </c>
      <c r="C4" s="9">
        <f>VLOOKUP(C2,'I CALUIRE extraction'!$A$1:$N$524,14,FALSE)</f>
        <v>138</v>
      </c>
      <c r="D4" s="9">
        <f>VLOOKUP(D2,'I CALUIRE extraction'!$A$1:$N$524,14,FALSE)</f>
        <v>0</v>
      </c>
      <c r="E4" s="9">
        <f>VLOOKUP(E2,'I CALUIRE extraction'!$A$1:$N$524,14,FALSE)</f>
        <v>260.70999999999998</v>
      </c>
      <c r="F4" s="9">
        <f>VLOOKUP(F2,'I CALUIRE extraction'!$A$1:$N$524,14,FALSE)</f>
        <v>198</v>
      </c>
      <c r="G4" s="9">
        <f>VLOOKUP(G2,'I CALUIRE extraction'!$A$1:$N$524,14,FALSE)</f>
        <v>198</v>
      </c>
      <c r="H4" s="9">
        <f>VLOOKUP(H2,'I CALUIRE extraction'!$A$1:$N$524,14,FALSE)</f>
        <v>138</v>
      </c>
      <c r="I4" s="9">
        <f>VLOOKUP(I2,'I CALUIRE extraction'!$A$1:$N$524,14,FALSE)</f>
        <v>52</v>
      </c>
      <c r="J4" s="9">
        <f>VLOOKUP(J2,'I CALUIRE extraction'!$A$1:$N$524,14,FALSE)</f>
        <v>828</v>
      </c>
      <c r="K4" s="9">
        <f>VLOOKUP(K2,'I CALUIRE extraction'!$A$1:$N$524,14,FALSE)</f>
        <v>69</v>
      </c>
      <c r="L4" s="9">
        <f>VLOOKUP(L2,'I CALUIRE extraction'!$A$1:$N$524,14,FALSE)</f>
        <v>83.08</v>
      </c>
      <c r="M4" s="9">
        <f>VLOOKUP(M2,'I CALUIRE extraction'!$A$1:$N$524,14,FALSE)</f>
        <v>113.05</v>
      </c>
      <c r="N4" s="9">
        <f>VLOOKUP(N2,'I CALUIRE extraction'!$A$1:$N$524,14,FALSE)</f>
        <v>0</v>
      </c>
      <c r="O4" s="9">
        <f>VLOOKUP(O2,'I CALUIRE extraction'!$A$1:$N$524,14,FALSE)</f>
        <v>0</v>
      </c>
      <c r="P4" s="9">
        <f>VLOOKUP(P2,'I CALUIRE extraction'!$A$1:$N$524,14,FALSE)</f>
        <v>47.86</v>
      </c>
      <c r="Q4" s="9">
        <f>VLOOKUP(Q2,'I CALUIRE extraction'!$A$1:$N$524,14,FALSE)</f>
        <v>47.86</v>
      </c>
      <c r="R4" s="9">
        <f>VLOOKUP(R2,'I CALUIRE extraction'!$A$1:$N$524,14,FALSE)</f>
        <v>0</v>
      </c>
      <c r="S4" s="9">
        <f>VLOOKUP(S2,'I CALUIRE extraction'!$A$1:$N$524,14,FALSE)</f>
        <v>0</v>
      </c>
      <c r="T4" s="9">
        <f>VLOOKUP(T2,'I CALUIRE extraction'!$A$1:$N$524,14,FALSE)</f>
        <v>0</v>
      </c>
      <c r="U4" s="9">
        <f>VLOOKUP(U2,'I CALUIRE extraction'!$A$1:$N$524,14,FALSE)</f>
        <v>70</v>
      </c>
      <c r="V4" s="9">
        <f>VLOOKUP(V2,'I CALUIRE extraction'!$A$1:$N$524,14,FALSE)</f>
        <v>0</v>
      </c>
      <c r="W4" s="9">
        <f>VLOOKUP(W2,'I CALUIRE extraction'!$A$1:$N$524,14,FALSE)</f>
        <v>55</v>
      </c>
      <c r="X4" s="9">
        <f>VLOOKUP(X2,'I CALUIRE extraction'!$A$1:$N$524,14,FALSE)</f>
        <v>55</v>
      </c>
      <c r="Y4" s="9">
        <f>VLOOKUP(Y2,'I CALUIRE extraction'!$A$1:$N$524,14,FALSE)</f>
        <v>0</v>
      </c>
      <c r="Z4" s="9">
        <f>VLOOKUP(Z2,'I CALUIRE extraction'!$A$1:$N$524,14,FALSE)</f>
        <v>0</v>
      </c>
      <c r="AA4" s="9">
        <f>VLOOKUP(AA2,'I CALUIRE extraction'!$A$1:$N$524,14,FALSE)</f>
        <v>0</v>
      </c>
      <c r="AB4" s="9">
        <f>VLOOKUP(AB2,'I CALUIRE extraction'!$A$1:$N$524,14,FALSE)</f>
        <v>0</v>
      </c>
      <c r="AC4" s="9">
        <f>VLOOKUP(AC2,'I CALUIRE extraction'!$A$1:$N$524,14,FALSE)</f>
        <v>0</v>
      </c>
      <c r="AD4" s="9">
        <f>VLOOKUP(AD2,'I CALUIRE extraction'!$A$1:$N$524,14,FALSE)</f>
        <v>69</v>
      </c>
      <c r="AE4" s="9">
        <f>VLOOKUP(AE2,'I CALUIRE extraction'!$A$1:$N$524,14,FALSE)</f>
        <v>277</v>
      </c>
      <c r="AF4" s="10">
        <f>VLOOKUP(AF2,'I CALUIRE extraction'!$A$1:$N$524,14,FALSE)</f>
        <v>0</v>
      </c>
      <c r="AG4" s="22">
        <f>SUM(B4:AF4)</f>
        <v>2823.76</v>
      </c>
    </row>
    <row r="5" spans="1:33">
      <c r="A5" s="5" t="s">
        <v>48</v>
      </c>
      <c r="B5" s="19">
        <f>B3-'I CALUIRE extraction'!AA2</f>
        <v>0</v>
      </c>
      <c r="C5" s="19">
        <f>C3-'I CALUIRE extraction'!AB2</f>
        <v>0</v>
      </c>
      <c r="D5" s="19">
        <f>D3-'I CALUIRE extraction'!AC2</f>
        <v>0</v>
      </c>
      <c r="E5" s="19">
        <f>E3-'I CALUIRE extraction'!AD2</f>
        <v>0</v>
      </c>
      <c r="F5" s="19">
        <f>F3-'I CALUIRE extraction'!AE2</f>
        <v>0</v>
      </c>
      <c r="G5" s="19">
        <f>G3-'I CALUIRE extraction'!AF2</f>
        <v>0</v>
      </c>
      <c r="H5" s="19">
        <f>H3-'I CALUIRE extraction'!AG2</f>
        <v>0</v>
      </c>
      <c r="I5" s="19">
        <f>I3-'I CALUIRE extraction'!AH2</f>
        <v>0</v>
      </c>
      <c r="J5" s="19">
        <f>J3-'I CALUIRE extraction'!AI2</f>
        <v>0</v>
      </c>
      <c r="K5" s="19">
        <f>K3-'I CALUIRE extraction'!AJ2</f>
        <v>0</v>
      </c>
      <c r="L5" s="19">
        <f>L3-'I CALUIRE extraction'!AK2</f>
        <v>0</v>
      </c>
      <c r="M5" s="19">
        <f>M3-'I CALUIRE extraction'!AL2</f>
        <v>0</v>
      </c>
      <c r="N5" s="19">
        <f>N3-'I CALUIRE extraction'!AM2</f>
        <v>0</v>
      </c>
      <c r="O5" s="19">
        <f>O3-'I CALUIRE extraction'!AN2</f>
        <v>0</v>
      </c>
      <c r="P5" s="19">
        <f>P3-'I CALUIRE extraction'!AO2</f>
        <v>0</v>
      </c>
      <c r="Q5" s="19">
        <f>Q3-'I CALUIRE extraction'!AP2</f>
        <v>0</v>
      </c>
      <c r="R5" s="19">
        <f>R3-'I CALUIRE extraction'!AQ2</f>
        <v>0</v>
      </c>
      <c r="S5" s="19">
        <f>S3-'I CALUIRE extraction'!AR2</f>
        <v>0</v>
      </c>
      <c r="T5" s="19">
        <f>T3-'I CALUIRE extraction'!AS2</f>
        <v>0</v>
      </c>
      <c r="U5" s="19">
        <f>U3-'I CALUIRE extraction'!AT2</f>
        <v>0</v>
      </c>
      <c r="V5" s="19">
        <f>V3-'I CALUIRE extraction'!AU2</f>
        <v>0</v>
      </c>
      <c r="W5" s="19">
        <f>W3-'I CALUIRE extraction'!AV2</f>
        <v>0</v>
      </c>
      <c r="X5" s="19">
        <f>X3-'I CALUIRE extraction'!AW2</f>
        <v>0</v>
      </c>
      <c r="Y5" s="19">
        <f>Y3-'I CALUIRE extraction'!AX2</f>
        <v>0</v>
      </c>
      <c r="Z5" s="19">
        <f>Z3-'I CALUIRE extraction'!AY2</f>
        <v>0</v>
      </c>
      <c r="AA5" s="19">
        <f>AA3-'I CALUIRE extraction'!AZ2</f>
        <v>0</v>
      </c>
      <c r="AB5" s="19">
        <f>AB3-'I CALUIRE extraction'!BA2</f>
        <v>0</v>
      </c>
      <c r="AC5" s="19">
        <f>AC3-'I CALUIRE extraction'!BB2</f>
        <v>0</v>
      </c>
      <c r="AD5" s="19">
        <f>AD3-'I CALUIRE extraction'!BC2</f>
        <v>0</v>
      </c>
      <c r="AE5" s="19">
        <f>AE3-'I CALUIRE extraction'!BD2</f>
        <v>0</v>
      </c>
      <c r="AF5" s="19">
        <f>AF3-'I CALUIRE extraction'!BE2</f>
        <v>0</v>
      </c>
      <c r="AG5" s="25">
        <f>SUM(B5:AF5)</f>
        <v>0</v>
      </c>
    </row>
    <row r="6" spans="1:33" ht="15" thickBot="1">
      <c r="A6" s="8" t="s">
        <v>49</v>
      </c>
      <c r="B6" s="9">
        <f>B4-'I CALUIRE extraction'!AA3</f>
        <v>0</v>
      </c>
      <c r="C6" s="9">
        <f>C4-'I CALUIRE extraction'!AB3</f>
        <v>0</v>
      </c>
      <c r="D6" s="9">
        <f>D4-'I CALUIRE extraction'!AC3</f>
        <v>0</v>
      </c>
      <c r="E6" s="9">
        <f>E4-'I CALUIRE extraction'!AD3</f>
        <v>0</v>
      </c>
      <c r="F6" s="9">
        <f>F4-'I CALUIRE extraction'!AE3</f>
        <v>0</v>
      </c>
      <c r="G6" s="9">
        <f>G4-'I CALUIRE extraction'!AF3</f>
        <v>0</v>
      </c>
      <c r="H6" s="9">
        <f>H4-'I CALUIRE extraction'!AG3</f>
        <v>0</v>
      </c>
      <c r="I6" s="9">
        <f>I4-'I CALUIRE extraction'!AH3</f>
        <v>0</v>
      </c>
      <c r="J6" s="9">
        <f>J4-'I CALUIRE extraction'!AI3</f>
        <v>0</v>
      </c>
      <c r="K6" s="9">
        <f>K4-'I CALUIRE extraction'!AJ3</f>
        <v>0</v>
      </c>
      <c r="L6" s="9">
        <f>L4-'I CALUIRE extraction'!AK3</f>
        <v>0</v>
      </c>
      <c r="M6" s="9">
        <f>M4-'I CALUIRE extraction'!AL3</f>
        <v>0</v>
      </c>
      <c r="N6" s="9">
        <f>N4-'I CALUIRE extraction'!AM3</f>
        <v>0</v>
      </c>
      <c r="O6" s="9">
        <f>O4-'I CALUIRE extraction'!AN3</f>
        <v>0</v>
      </c>
      <c r="P6" s="9">
        <f>P4-'I CALUIRE extraction'!AO3</f>
        <v>0</v>
      </c>
      <c r="Q6" s="9">
        <f>Q4-'I CALUIRE extraction'!AP3</f>
        <v>0</v>
      </c>
      <c r="R6" s="9">
        <f>R4-'I CALUIRE extraction'!AQ3</f>
        <v>0</v>
      </c>
      <c r="S6" s="9">
        <f>S4-'I CALUIRE extraction'!AR3</f>
        <v>0</v>
      </c>
      <c r="T6" s="9">
        <f>T4-'I CALUIRE extraction'!AS3</f>
        <v>0</v>
      </c>
      <c r="U6" s="9">
        <f>U4-'I CALUIRE extraction'!AT3</f>
        <v>0</v>
      </c>
      <c r="V6" s="9">
        <f>V4-'I CALUIRE extraction'!AU3</f>
        <v>0</v>
      </c>
      <c r="W6" s="9">
        <f>W4-'I CALUIRE extraction'!AV3</f>
        <v>0</v>
      </c>
      <c r="X6" s="9">
        <f>X4-'I CALUIRE extraction'!AW3</f>
        <v>0</v>
      </c>
      <c r="Y6" s="9">
        <f>Y4-'I CALUIRE extraction'!AX3</f>
        <v>0</v>
      </c>
      <c r="Z6" s="9">
        <f>Z4-'I CALUIRE extraction'!AY3</f>
        <v>0</v>
      </c>
      <c r="AA6" s="9">
        <f>AA4-'I CALUIRE extraction'!AZ3</f>
        <v>0</v>
      </c>
      <c r="AB6" s="9">
        <f>AB4-'I CALUIRE extraction'!BA3</f>
        <v>0</v>
      </c>
      <c r="AC6" s="9">
        <f>AC4-'I CALUIRE extraction'!BB3</f>
        <v>0</v>
      </c>
      <c r="AD6" s="9">
        <f>AD4-'I CALUIRE extraction'!BC3</f>
        <v>0</v>
      </c>
      <c r="AE6" s="9">
        <f>AE4-'I CALUIRE extraction'!BD3</f>
        <v>0</v>
      </c>
      <c r="AF6" s="23">
        <f>AF4-'I CALUIRE extraction'!BE3</f>
        <v>0</v>
      </c>
      <c r="AG6" s="26">
        <f>SUM(B6:AF6)</f>
        <v>0</v>
      </c>
    </row>
    <row r="7" spans="1:33" ht="6" customHeight="1" thickBot="1"/>
    <row r="8" spans="1:33" ht="15" thickBot="1">
      <c r="B8" s="11">
        <v>43983</v>
      </c>
      <c r="C8" s="12">
        <v>43984</v>
      </c>
      <c r="D8" s="12">
        <v>43985</v>
      </c>
      <c r="E8" s="12">
        <v>43986</v>
      </c>
      <c r="F8" s="12">
        <v>43987</v>
      </c>
      <c r="G8" s="12">
        <v>43988</v>
      </c>
      <c r="H8" s="12">
        <v>43989</v>
      </c>
      <c r="I8" s="12">
        <v>43990</v>
      </c>
      <c r="J8" s="12">
        <v>43991</v>
      </c>
      <c r="K8" s="12">
        <v>43992</v>
      </c>
      <c r="L8" s="12">
        <v>43993</v>
      </c>
      <c r="M8" s="12">
        <v>43994</v>
      </c>
      <c r="N8" s="12">
        <v>43995</v>
      </c>
      <c r="O8" s="12">
        <v>43996</v>
      </c>
      <c r="P8" s="12">
        <v>43997</v>
      </c>
      <c r="Q8" s="12">
        <v>43998</v>
      </c>
      <c r="R8" s="12">
        <v>43999</v>
      </c>
      <c r="S8" s="12">
        <v>44000</v>
      </c>
      <c r="T8" s="12">
        <v>44001</v>
      </c>
      <c r="U8" s="12">
        <v>44002</v>
      </c>
      <c r="V8" s="12">
        <v>44003</v>
      </c>
      <c r="W8" s="12">
        <v>44004</v>
      </c>
      <c r="X8" s="12">
        <v>44005</v>
      </c>
      <c r="Y8" s="12">
        <v>44006</v>
      </c>
      <c r="Z8" s="12">
        <v>44007</v>
      </c>
      <c r="AA8" s="12">
        <v>44008</v>
      </c>
      <c r="AB8" s="12">
        <v>44009</v>
      </c>
      <c r="AC8" s="12">
        <v>44010</v>
      </c>
      <c r="AD8" s="12">
        <v>44011</v>
      </c>
      <c r="AE8" s="12">
        <v>44012</v>
      </c>
      <c r="AF8" s="13"/>
      <c r="AG8" s="17" t="s">
        <v>53</v>
      </c>
    </row>
    <row r="9" spans="1:33">
      <c r="A9" s="17" t="s">
        <v>0</v>
      </c>
      <c r="B9" s="14">
        <f>VLOOKUP(B8,'I CALUIRE extraction'!$A$1:$N$524,5,FALSE)</f>
        <v>1</v>
      </c>
      <c r="C9" s="4">
        <f>VLOOKUP(C8,'I CALUIRE extraction'!$A$1:$N$524,5,FALSE)</f>
        <v>0</v>
      </c>
      <c r="D9" s="4">
        <f>VLOOKUP(D8,'I CALUIRE extraction'!$A$1:$N$524,5,FALSE)</f>
        <v>56</v>
      </c>
      <c r="E9" s="4">
        <f>VLOOKUP(E8,'I CALUIRE extraction'!$A$1:$N$524,5,FALSE)</f>
        <v>1</v>
      </c>
      <c r="F9" s="4">
        <f>VLOOKUP(F8,'I CALUIRE extraction'!$A$1:$N$524,5,FALSE)</f>
        <v>55</v>
      </c>
      <c r="G9" s="4">
        <f>VLOOKUP(G8,'I CALUIRE extraction'!$A$1:$N$524,5,FALSE)</f>
        <v>0</v>
      </c>
      <c r="H9" s="4">
        <f>VLOOKUP(H8,'I CALUIRE extraction'!$A$1:$N$524,5,FALSE)</f>
        <v>2</v>
      </c>
      <c r="I9" s="4">
        <f>VLOOKUP(I8,'I CALUIRE extraction'!$A$1:$N$524,5,FALSE)</f>
        <v>0</v>
      </c>
      <c r="J9" s="4">
        <f>VLOOKUP(J8,'I CALUIRE extraction'!$A$1:$N$524,5,FALSE)</f>
        <v>2</v>
      </c>
      <c r="K9" s="4">
        <f>VLOOKUP(K8,'I CALUIRE extraction'!$A$1:$N$524,5,FALSE)</f>
        <v>50</v>
      </c>
      <c r="L9" s="4">
        <f>VLOOKUP(L8,'I CALUIRE extraction'!$A$1:$N$524,5,FALSE)</f>
        <v>0</v>
      </c>
      <c r="M9" s="4">
        <f>VLOOKUP(M8,'I CALUIRE extraction'!$A$1:$N$524,5,FALSE)</f>
        <v>50</v>
      </c>
      <c r="N9" s="4">
        <f>VLOOKUP(N8,'I CALUIRE extraction'!$A$1:$N$524,5,FALSE)</f>
        <v>2</v>
      </c>
      <c r="O9" s="4">
        <f>VLOOKUP(O8,'I CALUIRE extraction'!$A$1:$N$524,5,FALSE)</f>
        <v>0</v>
      </c>
      <c r="P9" s="4">
        <f>VLOOKUP(P8,'I CALUIRE extraction'!$A$1:$N$524,5,FALSE)</f>
        <v>1</v>
      </c>
      <c r="Q9" s="4">
        <f>VLOOKUP(Q8,'I CALUIRE extraction'!$A$1:$N$524,5,FALSE)</f>
        <v>1</v>
      </c>
      <c r="R9" s="4">
        <f>VLOOKUP(R8,'I CALUIRE extraction'!$A$1:$N$524,5,FALSE)</f>
        <v>0</v>
      </c>
      <c r="S9" s="4">
        <f>VLOOKUP(S8,'I CALUIRE extraction'!$A$1:$N$524,5,FALSE)</f>
        <v>0</v>
      </c>
      <c r="T9" s="4">
        <f>VLOOKUP(T8,'I CALUIRE extraction'!$A$1:$N$524,5,FALSE)</f>
        <v>0</v>
      </c>
      <c r="U9" s="4">
        <f>VLOOKUP(U8,'I CALUIRE extraction'!$A$1:$N$524,5,FALSE)</f>
        <v>30</v>
      </c>
      <c r="V9" s="4">
        <f>VLOOKUP(V8,'I CALUIRE extraction'!$A$1:$N$524,5,FALSE)</f>
        <v>0</v>
      </c>
      <c r="W9" s="4">
        <f>VLOOKUP(W8,'I CALUIRE extraction'!$A$1:$N$524,5,FALSE)</f>
        <v>1</v>
      </c>
      <c r="X9" s="4">
        <f>VLOOKUP(X8,'I CALUIRE extraction'!$A$1:$N$524,5,FALSE)</f>
        <v>1</v>
      </c>
      <c r="Y9" s="4">
        <f>VLOOKUP(Y8,'I CALUIRE extraction'!$A$1:$N$524,5,FALSE)</f>
        <v>1</v>
      </c>
      <c r="Z9" s="4">
        <f>VLOOKUP(Z8,'I CALUIRE extraction'!$A$1:$N$524,5,FALSE)</f>
        <v>0</v>
      </c>
      <c r="AA9" s="4">
        <f>VLOOKUP(AA8,'I CALUIRE extraction'!$A$1:$N$524,5,FALSE)</f>
        <v>75</v>
      </c>
      <c r="AB9" s="4">
        <f>VLOOKUP(AB8,'I CALUIRE extraction'!$A$1:$N$524,5,FALSE)</f>
        <v>0</v>
      </c>
      <c r="AC9" s="4">
        <f>VLOOKUP(AC8,'I CALUIRE extraction'!$A$1:$N$524,5,FALSE)</f>
        <v>0</v>
      </c>
      <c r="AD9" s="4">
        <f>VLOOKUP(AD8,'I CALUIRE extraction'!$A$1:$N$524,5,FALSE)</f>
        <v>0</v>
      </c>
      <c r="AE9" s="4">
        <f>VLOOKUP(AE8,'I CALUIRE extraction'!$A$1:$N$524,5,FALSE)</f>
        <v>26</v>
      </c>
      <c r="AF9" s="15"/>
      <c r="AG9" s="21">
        <f>SUM(B9:AF9)</f>
        <v>355</v>
      </c>
    </row>
    <row r="10" spans="1:33" ht="15" thickBot="1">
      <c r="A10" s="18" t="s">
        <v>1</v>
      </c>
      <c r="B10" s="16">
        <f>VLOOKUP(B8,'I CALUIRE extraction'!$A$1:$N$524,14,FALSE)</f>
        <v>65.53</v>
      </c>
      <c r="C10" s="9">
        <f>VLOOKUP(C8,'I CALUIRE extraction'!$A$1:$N$524,14,FALSE)</f>
        <v>0</v>
      </c>
      <c r="D10" s="9">
        <f>VLOOKUP(D8,'I CALUIRE extraction'!$A$1:$N$524,14,FALSE)</f>
        <v>10024</v>
      </c>
      <c r="E10" s="9">
        <f>VLOOKUP(E8,'I CALUIRE extraction'!$A$1:$N$524,14,FALSE)</f>
        <v>179</v>
      </c>
      <c r="F10" s="9">
        <f>VLOOKUP(F8,'I CALUIRE extraction'!$A$1:$N$524,14,FALSE)</f>
        <v>8875</v>
      </c>
      <c r="G10" s="9">
        <f>VLOOKUP(G8,'I CALUIRE extraction'!$A$1:$N$524,14,FALSE)</f>
        <v>0</v>
      </c>
      <c r="H10" s="9">
        <f>VLOOKUP(H8,'I CALUIRE extraction'!$A$1:$N$524,14,FALSE)</f>
        <v>138</v>
      </c>
      <c r="I10" s="9">
        <f>VLOOKUP(I8,'I CALUIRE extraction'!$A$1:$N$524,14,FALSE)</f>
        <v>0</v>
      </c>
      <c r="J10" s="9">
        <f>VLOOKUP(J8,'I CALUIRE extraction'!$A$1:$N$524,14,FALSE)</f>
        <v>245.06</v>
      </c>
      <c r="K10" s="9">
        <f>VLOOKUP(K8,'I CALUIRE extraction'!$A$1:$N$524,14,FALSE)</f>
        <v>7600</v>
      </c>
      <c r="L10" s="9">
        <f>VLOOKUP(L8,'I CALUIRE extraction'!$A$1:$N$524,14,FALSE)</f>
        <v>0</v>
      </c>
      <c r="M10" s="9">
        <f>VLOOKUP(M8,'I CALUIRE extraction'!$A$1:$N$524,14,FALSE)</f>
        <v>4650</v>
      </c>
      <c r="N10" s="9">
        <f>VLOOKUP(N8,'I CALUIRE extraction'!$A$1:$N$524,14,FALSE)</f>
        <v>95.72</v>
      </c>
      <c r="O10" s="9">
        <f>VLOOKUP(O8,'I CALUIRE extraction'!$A$1:$N$524,14,FALSE)</f>
        <v>0</v>
      </c>
      <c r="P10" s="9">
        <f>VLOOKUP(P8,'I CALUIRE extraction'!$A$1:$N$524,14,FALSE)</f>
        <v>101.75</v>
      </c>
      <c r="Q10" s="9">
        <f>VLOOKUP(Q8,'I CALUIRE extraction'!$A$1:$N$524,14,FALSE)</f>
        <v>129</v>
      </c>
      <c r="R10" s="9">
        <f>VLOOKUP(R8,'I CALUIRE extraction'!$A$1:$N$524,14,FALSE)</f>
        <v>0</v>
      </c>
      <c r="S10" s="9">
        <f>VLOOKUP(S8,'I CALUIRE extraction'!$A$1:$N$524,14,FALSE)</f>
        <v>0</v>
      </c>
      <c r="T10" s="9">
        <f>VLOOKUP(T8,'I CALUIRE extraction'!$A$1:$N$524,14,FALSE)</f>
        <v>0</v>
      </c>
      <c r="U10" s="9">
        <f>VLOOKUP(U8,'I CALUIRE extraction'!$A$1:$N$524,14,FALSE)</f>
        <v>1200</v>
      </c>
      <c r="V10" s="9">
        <f>VLOOKUP(V8,'I CALUIRE extraction'!$A$1:$N$524,14,FALSE)</f>
        <v>0</v>
      </c>
      <c r="W10" s="9">
        <f>VLOOKUP(W8,'I CALUIRE extraction'!$A$1:$N$524,14,FALSE)</f>
        <v>107</v>
      </c>
      <c r="X10" s="9">
        <f>VLOOKUP(X8,'I CALUIRE extraction'!$A$1:$N$524,14,FALSE)</f>
        <v>120</v>
      </c>
      <c r="Y10" s="9">
        <f>VLOOKUP(Y8,'I CALUIRE extraction'!$A$1:$N$524,14,FALSE)</f>
        <v>120</v>
      </c>
      <c r="Z10" s="9">
        <f>VLOOKUP(Z8,'I CALUIRE extraction'!$A$1:$N$524,14,FALSE)</f>
        <v>0</v>
      </c>
      <c r="AA10" s="9">
        <f>VLOOKUP(AA8,'I CALUIRE extraction'!$A$1:$N$524,14,FALSE)</f>
        <v>6037.5</v>
      </c>
      <c r="AB10" s="9">
        <f>VLOOKUP(AB8,'I CALUIRE extraction'!$A$1:$N$524,14,FALSE)</f>
        <v>0</v>
      </c>
      <c r="AC10" s="9">
        <f>VLOOKUP(AC8,'I CALUIRE extraction'!$A$1:$N$524,14,FALSE)</f>
        <v>0</v>
      </c>
      <c r="AD10" s="9">
        <f>VLOOKUP(AD8,'I CALUIRE extraction'!$A$1:$N$524,14,FALSE)</f>
        <v>0</v>
      </c>
      <c r="AE10" s="9">
        <f>VLOOKUP(AE8,'I CALUIRE extraction'!$A$1:$N$524,14,FALSE)</f>
        <v>3354</v>
      </c>
      <c r="AF10" s="10"/>
      <c r="AG10" s="22">
        <f>SUM(B10:AF10)</f>
        <v>43041.56</v>
      </c>
    </row>
    <row r="11" spans="1:33">
      <c r="A11" s="5" t="s">
        <v>48</v>
      </c>
      <c r="B11" s="19">
        <f>B9-'I CALUIRE extraction'!AA8</f>
        <v>0</v>
      </c>
      <c r="C11" s="19">
        <f>C9-'I CALUIRE extraction'!AB8</f>
        <v>0</v>
      </c>
      <c r="D11" s="19">
        <f>D9-'I CALUIRE extraction'!AC8</f>
        <v>0</v>
      </c>
      <c r="E11" s="19">
        <f>E9-'I CALUIRE extraction'!AD8</f>
        <v>0</v>
      </c>
      <c r="F11" s="19">
        <f>F9-'I CALUIRE extraction'!AE8</f>
        <v>0</v>
      </c>
      <c r="G11" s="19">
        <f>G9-'I CALUIRE extraction'!AF8</f>
        <v>0</v>
      </c>
      <c r="H11" s="19">
        <f>H9-'I CALUIRE extraction'!AG8</f>
        <v>0</v>
      </c>
      <c r="I11" s="19">
        <f>I9-'I CALUIRE extraction'!AH8</f>
        <v>0</v>
      </c>
      <c r="J11" s="19">
        <f>J9-'I CALUIRE extraction'!AI8</f>
        <v>0</v>
      </c>
      <c r="K11" s="19">
        <f>K9-'I CALUIRE extraction'!AJ8</f>
        <v>0</v>
      </c>
      <c r="L11" s="19">
        <f>L9-'I CALUIRE extraction'!AK8</f>
        <v>0</v>
      </c>
      <c r="M11" s="19">
        <f>M9-'I CALUIRE extraction'!AL8</f>
        <v>0</v>
      </c>
      <c r="N11" s="19">
        <f>N9-'I CALUIRE extraction'!AM8</f>
        <v>0</v>
      </c>
      <c r="O11" s="19">
        <f>O9-'I CALUIRE extraction'!AN8</f>
        <v>0</v>
      </c>
      <c r="P11" s="19">
        <f>P9-'I CALUIRE extraction'!AO8</f>
        <v>0</v>
      </c>
      <c r="Q11" s="19">
        <f>Q9-'I CALUIRE extraction'!AP8</f>
        <v>0</v>
      </c>
      <c r="R11" s="19">
        <f>R9-'I CALUIRE extraction'!AQ8</f>
        <v>0</v>
      </c>
      <c r="S11" s="19">
        <f>S9-'I CALUIRE extraction'!AR8</f>
        <v>0</v>
      </c>
      <c r="T11" s="19">
        <f>T9-'I CALUIRE extraction'!AS8</f>
        <v>0</v>
      </c>
      <c r="U11" s="19">
        <f>U9-'I CALUIRE extraction'!AT8</f>
        <v>0</v>
      </c>
      <c r="V11" s="19">
        <f>V9-'I CALUIRE extraction'!AU8</f>
        <v>0</v>
      </c>
      <c r="W11" s="19">
        <f>W9-'I CALUIRE extraction'!AV8</f>
        <v>0</v>
      </c>
      <c r="X11" s="19">
        <f>X9-'I CALUIRE extraction'!AW8</f>
        <v>0</v>
      </c>
      <c r="Y11" s="19">
        <f>Y9-'I CALUIRE extraction'!AX8</f>
        <v>0</v>
      </c>
      <c r="Z11" s="19">
        <f>Z9-'I CALUIRE extraction'!AY8</f>
        <v>0</v>
      </c>
      <c r="AA11" s="19">
        <f>AA9-'I CALUIRE extraction'!AZ8</f>
        <v>0</v>
      </c>
      <c r="AB11" s="19">
        <f>AB9-'I CALUIRE extraction'!BA8</f>
        <v>0</v>
      </c>
      <c r="AC11" s="19">
        <f>AC9-'I CALUIRE extraction'!BB8</f>
        <v>0</v>
      </c>
      <c r="AD11" s="19">
        <f>AD9-'I CALUIRE extraction'!BC8</f>
        <v>0</v>
      </c>
      <c r="AE11" s="19">
        <f>AE9-'I CALUIRE extraction'!BD8</f>
        <v>0</v>
      </c>
      <c r="AF11" s="19">
        <f>AF9-'I CALUIRE extraction'!BE8</f>
        <v>0</v>
      </c>
      <c r="AG11" s="25">
        <f>SUM(B11:AF11)</f>
        <v>0</v>
      </c>
    </row>
    <row r="12" spans="1:33" ht="15" thickBot="1">
      <c r="A12" s="8" t="s">
        <v>49</v>
      </c>
      <c r="B12" s="9">
        <f>B10-'I CALUIRE extraction'!AA9</f>
        <v>0</v>
      </c>
      <c r="C12" s="9">
        <f>C10-'I CALUIRE extraction'!AB9</f>
        <v>0</v>
      </c>
      <c r="D12" s="9">
        <f>D10-'I CALUIRE extraction'!AC9</f>
        <v>0</v>
      </c>
      <c r="E12" s="9">
        <f>E10-'I CALUIRE extraction'!AD9</f>
        <v>0</v>
      </c>
      <c r="F12" s="9">
        <f>F10-'I CALUIRE extraction'!AE9</f>
        <v>0</v>
      </c>
      <c r="G12" s="9">
        <f>G10-'I CALUIRE extraction'!AF9</f>
        <v>0</v>
      </c>
      <c r="H12" s="9">
        <f>H10-'I CALUIRE extraction'!AG9</f>
        <v>0</v>
      </c>
      <c r="I12" s="9">
        <f>I10-'I CALUIRE extraction'!AH9</f>
        <v>0</v>
      </c>
      <c r="J12" s="9">
        <f>J10-'I CALUIRE extraction'!AI9</f>
        <v>0</v>
      </c>
      <c r="K12" s="9">
        <f>K10-'I CALUIRE extraction'!AJ9</f>
        <v>0</v>
      </c>
      <c r="L12" s="9">
        <f>L10-'I CALUIRE extraction'!AK9</f>
        <v>0</v>
      </c>
      <c r="M12" s="9">
        <f>M10-'I CALUIRE extraction'!AL9</f>
        <v>0</v>
      </c>
      <c r="N12" s="9">
        <f>N10-'I CALUIRE extraction'!AM9</f>
        <v>0</v>
      </c>
      <c r="O12" s="9">
        <f>O10-'I CALUIRE extraction'!AN9</f>
        <v>0</v>
      </c>
      <c r="P12" s="9">
        <f>P10-'I CALUIRE extraction'!AO9</f>
        <v>0</v>
      </c>
      <c r="Q12" s="9">
        <f>Q10-'I CALUIRE extraction'!AP9</f>
        <v>0</v>
      </c>
      <c r="R12" s="9">
        <f>R10-'I CALUIRE extraction'!AQ9</f>
        <v>0</v>
      </c>
      <c r="S12" s="9">
        <f>S10-'I CALUIRE extraction'!AR9</f>
        <v>0</v>
      </c>
      <c r="T12" s="9">
        <f>T10-'I CALUIRE extraction'!AS9</f>
        <v>0</v>
      </c>
      <c r="U12" s="9">
        <f>U10-'I CALUIRE extraction'!AT9</f>
        <v>0</v>
      </c>
      <c r="V12" s="9">
        <f>V10-'I CALUIRE extraction'!AU9</f>
        <v>0</v>
      </c>
      <c r="W12" s="9">
        <f>W10-'I CALUIRE extraction'!AV9</f>
        <v>0</v>
      </c>
      <c r="X12" s="9">
        <f>X10-'I CALUIRE extraction'!AW9</f>
        <v>0</v>
      </c>
      <c r="Y12" s="9">
        <f>Y10-'I CALUIRE extraction'!AX9</f>
        <v>0</v>
      </c>
      <c r="Z12" s="9">
        <f>Z10-'I CALUIRE extraction'!AY9</f>
        <v>0</v>
      </c>
      <c r="AA12" s="9">
        <f>AA10-'I CALUIRE extraction'!AZ9</f>
        <v>0</v>
      </c>
      <c r="AB12" s="9">
        <f>AB10-'I CALUIRE extraction'!BA9</f>
        <v>0</v>
      </c>
      <c r="AC12" s="9">
        <f>AC10-'I CALUIRE extraction'!BB9</f>
        <v>0</v>
      </c>
      <c r="AD12" s="9">
        <f>AD10-'I CALUIRE extraction'!BC9</f>
        <v>0</v>
      </c>
      <c r="AE12" s="9">
        <f>AE10-'I CALUIRE extraction'!BD9</f>
        <v>0</v>
      </c>
      <c r="AF12" s="23">
        <f>AF10-'I CALUIRE extraction'!BE9</f>
        <v>0</v>
      </c>
      <c r="AG12" s="26">
        <f>SUM(B12:AF12)</f>
        <v>0</v>
      </c>
    </row>
    <row r="13" spans="1:33" ht="6" customHeight="1" thickBot="1"/>
    <row r="14" spans="1:33" ht="15" thickBot="1">
      <c r="B14" s="11">
        <v>44013</v>
      </c>
      <c r="C14" s="12">
        <v>44014</v>
      </c>
      <c r="D14" s="12">
        <v>44015</v>
      </c>
      <c r="E14" s="12">
        <v>44016</v>
      </c>
      <c r="F14" s="12">
        <v>44017</v>
      </c>
      <c r="G14" s="12">
        <v>44018</v>
      </c>
      <c r="H14" s="12">
        <v>44019</v>
      </c>
      <c r="I14" s="12">
        <v>44020</v>
      </c>
      <c r="J14" s="12">
        <v>44021</v>
      </c>
      <c r="K14" s="12">
        <v>44022</v>
      </c>
      <c r="L14" s="12">
        <v>44023</v>
      </c>
      <c r="M14" s="12">
        <v>44024</v>
      </c>
      <c r="N14" s="12">
        <v>44025</v>
      </c>
      <c r="O14" s="12">
        <v>44026</v>
      </c>
      <c r="P14" s="12">
        <v>44027</v>
      </c>
      <c r="Q14" s="12">
        <v>44028</v>
      </c>
      <c r="R14" s="12">
        <v>44029</v>
      </c>
      <c r="S14" s="12">
        <v>44030</v>
      </c>
      <c r="T14" s="12">
        <v>44031</v>
      </c>
      <c r="U14" s="12">
        <v>44032</v>
      </c>
      <c r="V14" s="12">
        <v>44033</v>
      </c>
      <c r="W14" s="12">
        <v>44034</v>
      </c>
      <c r="X14" s="12">
        <v>44035</v>
      </c>
      <c r="Y14" s="12">
        <v>44036</v>
      </c>
      <c r="Z14" s="12">
        <v>44037</v>
      </c>
      <c r="AA14" s="12">
        <v>44038</v>
      </c>
      <c r="AB14" s="12">
        <v>44039</v>
      </c>
      <c r="AC14" s="12">
        <v>44040</v>
      </c>
      <c r="AD14" s="12">
        <v>44041</v>
      </c>
      <c r="AE14" s="12">
        <v>44042</v>
      </c>
      <c r="AF14" s="13">
        <v>44043</v>
      </c>
      <c r="AG14" s="17" t="s">
        <v>53</v>
      </c>
    </row>
    <row r="15" spans="1:33">
      <c r="A15" s="17" t="s">
        <v>0</v>
      </c>
      <c r="B15" s="14">
        <f>VLOOKUP(B14,'I CALUIRE extraction'!$A$1:$N$524,5,FALSE)</f>
        <v>0</v>
      </c>
      <c r="C15" s="4">
        <f>VLOOKUP(C14,'I CALUIRE extraction'!$A$1:$N$524,5,FALSE)</f>
        <v>1</v>
      </c>
      <c r="D15" s="4">
        <f>VLOOKUP(D14,'I CALUIRE extraction'!$A$1:$N$524,5,FALSE)</f>
        <v>2</v>
      </c>
      <c r="E15" s="4">
        <f>VLOOKUP(E14,'I CALUIRE extraction'!$A$1:$N$524,5,FALSE)</f>
        <v>1</v>
      </c>
      <c r="F15" s="4">
        <f>VLOOKUP(F14,'I CALUIRE extraction'!$A$1:$N$524,5,FALSE)</f>
        <v>24</v>
      </c>
      <c r="G15" s="4">
        <f>VLOOKUP(G14,'I CALUIRE extraction'!$A$1:$N$524,5,FALSE)</f>
        <v>24</v>
      </c>
      <c r="H15" s="4">
        <f>VLOOKUP(H14,'I CALUIRE extraction'!$A$1:$N$524,5,FALSE)</f>
        <v>24</v>
      </c>
      <c r="I15" s="4">
        <f>VLOOKUP(I14,'I CALUIRE extraction'!$A$1:$N$524,5,FALSE)</f>
        <v>0</v>
      </c>
      <c r="J15" s="4">
        <f>VLOOKUP(J14,'I CALUIRE extraction'!$A$1:$N$524,5,FALSE)</f>
        <v>11</v>
      </c>
      <c r="K15" s="4">
        <f>VLOOKUP(K14,'I CALUIRE extraction'!$A$1:$N$524,5,FALSE)</f>
        <v>7</v>
      </c>
      <c r="L15" s="4">
        <f>VLOOKUP(L14,'I CALUIRE extraction'!$A$1:$N$524,5,FALSE)</f>
        <v>1</v>
      </c>
      <c r="M15" s="4">
        <f>VLOOKUP(M14,'I CALUIRE extraction'!$A$1:$N$524,5,FALSE)</f>
        <v>0</v>
      </c>
      <c r="N15" s="4">
        <f>VLOOKUP(N14,'I CALUIRE extraction'!$A$1:$N$524,5,FALSE)</f>
        <v>0</v>
      </c>
      <c r="O15" s="4">
        <f>VLOOKUP(O14,'I CALUIRE extraction'!$A$1:$N$524,5,FALSE)</f>
        <v>0</v>
      </c>
      <c r="P15" s="4">
        <f>VLOOKUP(P14,'I CALUIRE extraction'!$A$1:$N$524,5,FALSE)</f>
        <v>0</v>
      </c>
      <c r="Q15" s="4">
        <f>VLOOKUP(Q14,'I CALUIRE extraction'!$A$1:$N$524,5,FALSE)</f>
        <v>32</v>
      </c>
      <c r="R15" s="4">
        <f>VLOOKUP(R14,'I CALUIRE extraction'!$A$1:$N$524,5,FALSE)</f>
        <v>0</v>
      </c>
      <c r="S15" s="4">
        <f>VLOOKUP(S14,'I CALUIRE extraction'!$A$1:$N$524,5,FALSE)</f>
        <v>3</v>
      </c>
      <c r="T15" s="4">
        <f>VLOOKUP(T14,'I CALUIRE extraction'!$A$1:$N$524,5,FALSE)</f>
        <v>1</v>
      </c>
      <c r="U15" s="4">
        <f>VLOOKUP(U14,'I CALUIRE extraction'!$A$1:$N$524,5,FALSE)</f>
        <v>0</v>
      </c>
      <c r="V15" s="4">
        <f>VLOOKUP(V14,'I CALUIRE extraction'!$A$1:$N$524,5,FALSE)</f>
        <v>0</v>
      </c>
      <c r="W15" s="4">
        <f>VLOOKUP(W14,'I CALUIRE extraction'!$A$1:$N$524,5,FALSE)</f>
        <v>0</v>
      </c>
      <c r="X15" s="4">
        <f>VLOOKUP(X14,'I CALUIRE extraction'!$A$1:$N$524,5,FALSE)</f>
        <v>0</v>
      </c>
      <c r="Y15" s="4">
        <f>VLOOKUP(Y14,'I CALUIRE extraction'!$A$1:$N$524,5,FALSE)</f>
        <v>0</v>
      </c>
      <c r="Z15" s="4">
        <f>VLOOKUP(Z14,'I CALUIRE extraction'!$A$1:$N$524,5,FALSE)</f>
        <v>0</v>
      </c>
      <c r="AA15" s="4">
        <f>VLOOKUP(AA14,'I CALUIRE extraction'!$A$1:$N$524,5,FALSE)</f>
        <v>0</v>
      </c>
      <c r="AB15" s="4">
        <f>VLOOKUP(AB14,'I CALUIRE extraction'!$A$1:$N$524,5,FALSE)</f>
        <v>0</v>
      </c>
      <c r="AC15" s="4">
        <f>VLOOKUP(AC14,'I CALUIRE extraction'!$A$1:$N$524,5,FALSE)</f>
        <v>0</v>
      </c>
      <c r="AD15" s="4">
        <f>VLOOKUP(AD14,'I CALUIRE extraction'!$A$1:$N$524,5,FALSE)</f>
        <v>0</v>
      </c>
      <c r="AE15" s="4">
        <f>VLOOKUP(AE14,'I CALUIRE extraction'!$A$1:$N$524,5,FALSE)</f>
        <v>0</v>
      </c>
      <c r="AF15" s="15">
        <f>VLOOKUP(AF14,'I CALUIRE extraction'!$A$1:$N$524,5,FALSE)</f>
        <v>2</v>
      </c>
      <c r="AG15" s="21">
        <f>SUM(B15:AF15)</f>
        <v>133</v>
      </c>
    </row>
    <row r="16" spans="1:33" ht="15" thickBot="1">
      <c r="A16" s="18" t="s">
        <v>1</v>
      </c>
      <c r="B16" s="16">
        <f>VLOOKUP(B14,'I CALUIRE extraction'!$A$1:$N$524,14,FALSE)</f>
        <v>0</v>
      </c>
      <c r="C16" s="9">
        <f>VLOOKUP(C14,'I CALUIRE extraction'!$A$1:$N$524,14,FALSE)</f>
        <v>68.599999999999994</v>
      </c>
      <c r="D16" s="9">
        <f>VLOOKUP(D14,'I CALUIRE extraction'!$A$1:$N$524,14,FALSE)</f>
        <v>138</v>
      </c>
      <c r="E16" s="9">
        <f>VLOOKUP(E14,'I CALUIRE extraction'!$A$1:$N$524,14,FALSE)</f>
        <v>49.4</v>
      </c>
      <c r="F16" s="9">
        <f>VLOOKUP(F14,'I CALUIRE extraction'!$A$1:$N$524,14,FALSE)</f>
        <v>960</v>
      </c>
      <c r="G16" s="9">
        <f>VLOOKUP(G14,'I CALUIRE extraction'!$A$1:$N$524,14,FALSE)</f>
        <v>1656</v>
      </c>
      <c r="H16" s="9">
        <f>VLOOKUP(H14,'I CALUIRE extraction'!$A$1:$N$524,14,FALSE)</f>
        <v>960</v>
      </c>
      <c r="I16" s="9">
        <f>VLOOKUP(I14,'I CALUIRE extraction'!$A$1:$N$524,14,FALSE)</f>
        <v>0</v>
      </c>
      <c r="J16" s="9">
        <f>VLOOKUP(J14,'I CALUIRE extraction'!$A$1:$N$524,14,FALSE)</f>
        <v>990</v>
      </c>
      <c r="K16" s="9">
        <f>VLOOKUP(K14,'I CALUIRE extraction'!$A$1:$N$524,14,FALSE)</f>
        <v>763</v>
      </c>
      <c r="L16" s="9">
        <f>VLOOKUP(L14,'I CALUIRE extraction'!$A$1:$N$524,14,FALSE)</f>
        <v>98</v>
      </c>
      <c r="M16" s="9">
        <f>VLOOKUP(M14,'I CALUIRE extraction'!$A$1:$N$524,14,FALSE)</f>
        <v>0</v>
      </c>
      <c r="N16" s="9">
        <f>VLOOKUP(N14,'I CALUIRE extraction'!$A$1:$N$524,14,FALSE)</f>
        <v>0</v>
      </c>
      <c r="O16" s="9">
        <f>VLOOKUP(O14,'I CALUIRE extraction'!$A$1:$N$524,14,FALSE)</f>
        <v>0</v>
      </c>
      <c r="P16" s="9">
        <f>VLOOKUP(P14,'I CALUIRE extraction'!$A$1:$N$524,14,FALSE)</f>
        <v>0</v>
      </c>
      <c r="Q16" s="9">
        <f>VLOOKUP(Q14,'I CALUIRE extraction'!$A$1:$N$524,14,FALSE)</f>
        <v>3168</v>
      </c>
      <c r="R16" s="9">
        <f>VLOOKUP(R14,'I CALUIRE extraction'!$A$1:$N$524,14,FALSE)</f>
        <v>0</v>
      </c>
      <c r="S16" s="9">
        <f>VLOOKUP(S14,'I CALUIRE extraction'!$A$1:$N$524,14,FALSE)</f>
        <v>162.33000000000001</v>
      </c>
      <c r="T16" s="9">
        <f>VLOOKUP(T14,'I CALUIRE extraction'!$A$1:$N$524,14,FALSE)</f>
        <v>50.93</v>
      </c>
      <c r="U16" s="9">
        <f>VLOOKUP(U14,'I CALUIRE extraction'!$A$1:$N$524,14,FALSE)</f>
        <v>0</v>
      </c>
      <c r="V16" s="9">
        <f>VLOOKUP(V14,'I CALUIRE extraction'!$A$1:$N$524,14,FALSE)</f>
        <v>0</v>
      </c>
      <c r="W16" s="9">
        <f>VLOOKUP(W14,'I CALUIRE extraction'!$A$1:$N$524,14,FALSE)</f>
        <v>0</v>
      </c>
      <c r="X16" s="9">
        <f>VLOOKUP(X14,'I CALUIRE extraction'!$A$1:$N$524,14,FALSE)</f>
        <v>0</v>
      </c>
      <c r="Y16" s="9">
        <f>VLOOKUP(Y14,'I CALUIRE extraction'!$A$1:$N$524,14,FALSE)</f>
        <v>0</v>
      </c>
      <c r="Z16" s="9">
        <f>VLOOKUP(Z14,'I CALUIRE extraction'!$A$1:$N$524,14,FALSE)</f>
        <v>0</v>
      </c>
      <c r="AA16" s="9">
        <f>VLOOKUP(AA14,'I CALUIRE extraction'!$A$1:$N$524,14,FALSE)</f>
        <v>0</v>
      </c>
      <c r="AB16" s="9">
        <f>VLOOKUP(AB14,'I CALUIRE extraction'!$A$1:$N$524,14,FALSE)</f>
        <v>0</v>
      </c>
      <c r="AC16" s="9">
        <f>VLOOKUP(AC14,'I CALUIRE extraction'!$A$1:$N$524,14,FALSE)</f>
        <v>0</v>
      </c>
      <c r="AD16" s="9">
        <f>VLOOKUP(AD14,'I CALUIRE extraction'!$A$1:$N$524,14,FALSE)</f>
        <v>0</v>
      </c>
      <c r="AE16" s="9">
        <f>VLOOKUP(AE14,'I CALUIRE extraction'!$A$1:$N$524,14,FALSE)</f>
        <v>0</v>
      </c>
      <c r="AF16" s="10">
        <f>VLOOKUP(AF14,'I CALUIRE extraction'!$A$1:$N$524,14,FALSE)</f>
        <v>104</v>
      </c>
      <c r="AG16" s="22">
        <f>SUM(B16:AF16)</f>
        <v>9168.26</v>
      </c>
    </row>
    <row r="17" spans="1:33">
      <c r="A17" s="5" t="s">
        <v>48</v>
      </c>
      <c r="B17" s="19">
        <f>B15-'I CALUIRE extraction'!AA14</f>
        <v>0</v>
      </c>
      <c r="C17" s="19">
        <f>C15-'I CALUIRE extraction'!AB14</f>
        <v>0</v>
      </c>
      <c r="D17" s="19">
        <f>D15-'I CALUIRE extraction'!AC14</f>
        <v>0</v>
      </c>
      <c r="E17" s="19">
        <f>E15-'I CALUIRE extraction'!AD14</f>
        <v>0</v>
      </c>
      <c r="F17" s="19">
        <f>F15-'I CALUIRE extraction'!AE14</f>
        <v>0</v>
      </c>
      <c r="G17" s="19">
        <f>G15-'I CALUIRE extraction'!AF14</f>
        <v>0</v>
      </c>
      <c r="H17" s="19">
        <f>H15-'I CALUIRE extraction'!AG14</f>
        <v>0</v>
      </c>
      <c r="I17" s="19">
        <f>I15-'I CALUIRE extraction'!AH14</f>
        <v>0</v>
      </c>
      <c r="J17" s="19">
        <f>J15-'I CALUIRE extraction'!AI14</f>
        <v>0</v>
      </c>
      <c r="K17" s="19">
        <f>K15-'I CALUIRE extraction'!AJ14</f>
        <v>0</v>
      </c>
      <c r="L17" s="19">
        <f>L15-'I CALUIRE extraction'!AK14</f>
        <v>0</v>
      </c>
      <c r="M17" s="19">
        <f>M15-'I CALUIRE extraction'!AL14</f>
        <v>0</v>
      </c>
      <c r="N17" s="19">
        <f>N15-'I CALUIRE extraction'!AM14</f>
        <v>0</v>
      </c>
      <c r="O17" s="19">
        <f>O15-'I CALUIRE extraction'!AN14</f>
        <v>0</v>
      </c>
      <c r="P17" s="19">
        <f>P15-'I CALUIRE extraction'!AO14</f>
        <v>0</v>
      </c>
      <c r="Q17" s="19">
        <f>Q15-'I CALUIRE extraction'!AP14</f>
        <v>0</v>
      </c>
      <c r="R17" s="19">
        <f>R15-'I CALUIRE extraction'!AQ14</f>
        <v>0</v>
      </c>
      <c r="S17" s="19">
        <f>S15-'I CALUIRE extraction'!AR14</f>
        <v>0</v>
      </c>
      <c r="T17" s="19">
        <f>T15-'I CALUIRE extraction'!AS14</f>
        <v>0</v>
      </c>
      <c r="U17" s="19">
        <f>U15-'I CALUIRE extraction'!AT14</f>
        <v>0</v>
      </c>
      <c r="V17" s="19">
        <f>V15-'I CALUIRE extraction'!AU14</f>
        <v>0</v>
      </c>
      <c r="W17" s="19">
        <f>W15-'I CALUIRE extraction'!AV14</f>
        <v>0</v>
      </c>
      <c r="X17" s="19">
        <f>X15-'I CALUIRE extraction'!AW14</f>
        <v>0</v>
      </c>
      <c r="Y17" s="19">
        <f>Y15-'I CALUIRE extraction'!AX14</f>
        <v>0</v>
      </c>
      <c r="Z17" s="19">
        <f>Z15-'I CALUIRE extraction'!AY14</f>
        <v>0</v>
      </c>
      <c r="AA17" s="19">
        <f>AA15-'I CALUIRE extraction'!AZ14</f>
        <v>0</v>
      </c>
      <c r="AB17" s="19">
        <f>AB15-'I CALUIRE extraction'!BA14</f>
        <v>0</v>
      </c>
      <c r="AC17" s="19">
        <f>AC15-'I CALUIRE extraction'!BB14</f>
        <v>0</v>
      </c>
      <c r="AD17" s="19">
        <f>AD15-'I CALUIRE extraction'!BC14</f>
        <v>0</v>
      </c>
      <c r="AE17" s="19">
        <f>AE15-'I CALUIRE extraction'!BD14</f>
        <v>0</v>
      </c>
      <c r="AF17" s="19">
        <f>AF15-'I CALUIRE extraction'!BE14</f>
        <v>0</v>
      </c>
      <c r="AG17" s="25">
        <f>SUM(B17:AF17)</f>
        <v>0</v>
      </c>
    </row>
    <row r="18" spans="1:33" ht="15" thickBot="1">
      <c r="A18" s="8" t="s">
        <v>49</v>
      </c>
      <c r="B18" s="9">
        <f>B16-'I CALUIRE extraction'!AA15</f>
        <v>0</v>
      </c>
      <c r="C18" s="9">
        <f>C16-'I CALUIRE extraction'!AB15</f>
        <v>0</v>
      </c>
      <c r="D18" s="9">
        <f>D16-'I CALUIRE extraction'!AC15</f>
        <v>0</v>
      </c>
      <c r="E18" s="9">
        <f>E16-'I CALUIRE extraction'!AD15</f>
        <v>0</v>
      </c>
      <c r="F18" s="9">
        <f>F16-'I CALUIRE extraction'!AE15</f>
        <v>0</v>
      </c>
      <c r="G18" s="9">
        <f>G16-'I CALUIRE extraction'!AF15</f>
        <v>0</v>
      </c>
      <c r="H18" s="9">
        <f>H16-'I CALUIRE extraction'!AG15</f>
        <v>0</v>
      </c>
      <c r="I18" s="9">
        <f>I16-'I CALUIRE extraction'!AH15</f>
        <v>0</v>
      </c>
      <c r="J18" s="9">
        <f>J16-'I CALUIRE extraction'!AI15</f>
        <v>0</v>
      </c>
      <c r="K18" s="9">
        <f>K16-'I CALUIRE extraction'!AJ15</f>
        <v>0</v>
      </c>
      <c r="L18" s="9">
        <f>L16-'I CALUIRE extraction'!AK15</f>
        <v>0</v>
      </c>
      <c r="M18" s="9">
        <f>M16-'I CALUIRE extraction'!AL15</f>
        <v>0</v>
      </c>
      <c r="N18" s="9">
        <f>N16-'I CALUIRE extraction'!AM15</f>
        <v>0</v>
      </c>
      <c r="O18" s="9">
        <f>O16-'I CALUIRE extraction'!AN15</f>
        <v>0</v>
      </c>
      <c r="P18" s="9">
        <f>P16-'I CALUIRE extraction'!AO15</f>
        <v>0</v>
      </c>
      <c r="Q18" s="9">
        <f>Q16-'I CALUIRE extraction'!AP15</f>
        <v>0</v>
      </c>
      <c r="R18" s="9">
        <f>R16-'I CALUIRE extraction'!AQ15</f>
        <v>0</v>
      </c>
      <c r="S18" s="9">
        <f>S16-'I CALUIRE extraction'!AR15</f>
        <v>0</v>
      </c>
      <c r="T18" s="9">
        <f>T16-'I CALUIRE extraction'!AS15</f>
        <v>0</v>
      </c>
      <c r="U18" s="9">
        <f>U16-'I CALUIRE extraction'!AT15</f>
        <v>0</v>
      </c>
      <c r="V18" s="9">
        <f>V16-'I CALUIRE extraction'!AU15</f>
        <v>0</v>
      </c>
      <c r="W18" s="9">
        <f>W16-'I CALUIRE extraction'!AV15</f>
        <v>0</v>
      </c>
      <c r="X18" s="9">
        <f>X16-'I CALUIRE extraction'!AW15</f>
        <v>0</v>
      </c>
      <c r="Y18" s="9">
        <f>Y16-'I CALUIRE extraction'!AX15</f>
        <v>0</v>
      </c>
      <c r="Z18" s="9">
        <f>Z16-'I CALUIRE extraction'!AY15</f>
        <v>0</v>
      </c>
      <c r="AA18" s="9">
        <f>AA16-'I CALUIRE extraction'!AZ15</f>
        <v>0</v>
      </c>
      <c r="AB18" s="9">
        <f>AB16-'I CALUIRE extraction'!BA15</f>
        <v>0</v>
      </c>
      <c r="AC18" s="9">
        <f>AC16-'I CALUIRE extraction'!BB15</f>
        <v>0</v>
      </c>
      <c r="AD18" s="9">
        <f>AD16-'I CALUIRE extraction'!BC15</f>
        <v>0</v>
      </c>
      <c r="AE18" s="9">
        <f>AE16-'I CALUIRE extraction'!BD15</f>
        <v>0</v>
      </c>
      <c r="AF18" s="23">
        <f>AF16-'I CALUIRE extraction'!BE15</f>
        <v>0</v>
      </c>
      <c r="AG18" s="26">
        <f>SUM(B18:AF18)</f>
        <v>0</v>
      </c>
    </row>
    <row r="19" spans="1:33" ht="6" customHeight="1" thickBot="1"/>
    <row r="20" spans="1:33" ht="15" thickBot="1">
      <c r="B20" s="11">
        <v>44044</v>
      </c>
      <c r="C20" s="12">
        <v>44045</v>
      </c>
      <c r="D20" s="12">
        <v>44046</v>
      </c>
      <c r="E20" s="12">
        <v>44047</v>
      </c>
      <c r="F20" s="12">
        <v>44048</v>
      </c>
      <c r="G20" s="12">
        <v>44049</v>
      </c>
      <c r="H20" s="12">
        <v>44050</v>
      </c>
      <c r="I20" s="12">
        <v>44051</v>
      </c>
      <c r="J20" s="12">
        <v>44052</v>
      </c>
      <c r="K20" s="12">
        <v>44053</v>
      </c>
      <c r="L20" s="12">
        <v>44054</v>
      </c>
      <c r="M20" s="12">
        <v>44055</v>
      </c>
      <c r="N20" s="12">
        <v>44056</v>
      </c>
      <c r="O20" s="12">
        <v>44057</v>
      </c>
      <c r="P20" s="12">
        <v>44058</v>
      </c>
      <c r="Q20" s="12">
        <v>44059</v>
      </c>
      <c r="R20" s="12">
        <v>44060</v>
      </c>
      <c r="S20" s="12">
        <v>44061</v>
      </c>
      <c r="T20" s="12">
        <v>44062</v>
      </c>
      <c r="U20" s="12">
        <v>44063</v>
      </c>
      <c r="V20" s="12">
        <v>44064</v>
      </c>
      <c r="W20" s="12">
        <v>44065</v>
      </c>
      <c r="X20" s="12">
        <v>44066</v>
      </c>
      <c r="Y20" s="12">
        <v>44067</v>
      </c>
      <c r="Z20" s="12">
        <v>44068</v>
      </c>
      <c r="AA20" s="12">
        <v>44069</v>
      </c>
      <c r="AB20" s="12">
        <v>44070</v>
      </c>
      <c r="AC20" s="12">
        <v>44071</v>
      </c>
      <c r="AD20" s="12">
        <v>44072</v>
      </c>
      <c r="AE20" s="12">
        <v>44073</v>
      </c>
      <c r="AF20" s="13">
        <v>44074</v>
      </c>
      <c r="AG20" s="17" t="s">
        <v>53</v>
      </c>
    </row>
    <row r="21" spans="1:33">
      <c r="A21" s="17" t="s">
        <v>0</v>
      </c>
      <c r="B21" s="14">
        <f>VLOOKUP(B20,'I CALUIRE extraction'!$A$1:$N$524,5,FALSE)</f>
        <v>0</v>
      </c>
      <c r="C21" s="4">
        <f>VLOOKUP(C20,'I CALUIRE extraction'!$A$1:$N$524,5,FALSE)</f>
        <v>0</v>
      </c>
      <c r="D21" s="4">
        <f>VLOOKUP(D20,'I CALUIRE extraction'!$A$1:$N$524,5,FALSE)</f>
        <v>0</v>
      </c>
      <c r="E21" s="4">
        <f>VLOOKUP(E20,'I CALUIRE extraction'!$A$1:$N$524,5,FALSE)</f>
        <v>0</v>
      </c>
      <c r="F21" s="4">
        <f>VLOOKUP(F20,'I CALUIRE extraction'!$A$1:$N$524,5,FALSE)</f>
        <v>0</v>
      </c>
      <c r="G21" s="4">
        <f>VLOOKUP(G20,'I CALUIRE extraction'!$A$1:$N$524,5,FALSE)</f>
        <v>1</v>
      </c>
      <c r="H21" s="4">
        <f>VLOOKUP(H20,'I CALUIRE extraction'!$A$1:$N$524,5,FALSE)</f>
        <v>1</v>
      </c>
      <c r="I21" s="4">
        <f>VLOOKUP(I20,'I CALUIRE extraction'!$A$1:$N$524,5,FALSE)</f>
        <v>0</v>
      </c>
      <c r="J21" s="4">
        <f>VLOOKUP(J20,'I CALUIRE extraction'!$A$1:$N$524,5,FALSE)</f>
        <v>1</v>
      </c>
      <c r="K21" s="4">
        <f>VLOOKUP(K20,'I CALUIRE extraction'!$A$1:$N$524,5,FALSE)</f>
        <v>1</v>
      </c>
      <c r="L21" s="4">
        <f>VLOOKUP(L20,'I CALUIRE extraction'!$A$1:$N$524,5,FALSE)</f>
        <v>0</v>
      </c>
      <c r="M21" s="4">
        <f>VLOOKUP(M20,'I CALUIRE extraction'!$A$1:$N$524,5,FALSE)</f>
        <v>0</v>
      </c>
      <c r="N21" s="4">
        <f>VLOOKUP(N20,'I CALUIRE extraction'!$A$1:$N$524,5,FALSE)</f>
        <v>0</v>
      </c>
      <c r="O21" s="4">
        <f>VLOOKUP(O20,'I CALUIRE extraction'!$A$1:$N$524,5,FALSE)</f>
        <v>0</v>
      </c>
      <c r="P21" s="4">
        <f>VLOOKUP(P20,'I CALUIRE extraction'!$A$1:$N$524,5,FALSE)</f>
        <v>0</v>
      </c>
      <c r="Q21" s="4">
        <f>VLOOKUP(Q20,'I CALUIRE extraction'!$A$1:$N$524,5,FALSE)</f>
        <v>0</v>
      </c>
      <c r="R21" s="4">
        <f>VLOOKUP(R20,'I CALUIRE extraction'!$A$1:$N$524,5,FALSE)</f>
        <v>0</v>
      </c>
      <c r="S21" s="4">
        <f>VLOOKUP(S20,'I CALUIRE extraction'!$A$1:$N$524,5,FALSE)</f>
        <v>0</v>
      </c>
      <c r="T21" s="4">
        <f>VLOOKUP(T20,'I CALUIRE extraction'!$A$1:$N$524,5,FALSE)</f>
        <v>0</v>
      </c>
      <c r="U21" s="4">
        <f>VLOOKUP(U20,'I CALUIRE extraction'!$A$1:$N$524,5,FALSE)</f>
        <v>0</v>
      </c>
      <c r="V21" s="4">
        <f>VLOOKUP(V20,'I CALUIRE extraction'!$A$1:$N$524,5,FALSE)</f>
        <v>0</v>
      </c>
      <c r="W21" s="4">
        <f>VLOOKUP(W20,'I CALUIRE extraction'!$A$1:$N$524,5,FALSE)</f>
        <v>0</v>
      </c>
      <c r="X21" s="4">
        <f>VLOOKUP(X20,'I CALUIRE extraction'!$A$1:$N$524,5,FALSE)</f>
        <v>0</v>
      </c>
      <c r="Y21" s="4">
        <f>VLOOKUP(Y20,'I CALUIRE extraction'!$A$1:$N$524,5,FALSE)</f>
        <v>40</v>
      </c>
      <c r="Z21" s="4">
        <f>VLOOKUP(Z20,'I CALUIRE extraction'!$A$1:$N$524,5,FALSE)</f>
        <v>2</v>
      </c>
      <c r="AA21" s="4">
        <f>VLOOKUP(AA20,'I CALUIRE extraction'!$A$1:$N$524,5,FALSE)</f>
        <v>1</v>
      </c>
      <c r="AB21" s="4">
        <f>VLOOKUP(AB20,'I CALUIRE extraction'!$A$1:$N$524,5,FALSE)</f>
        <v>23</v>
      </c>
      <c r="AC21" s="4">
        <f>VLOOKUP(AC20,'I CALUIRE extraction'!$A$1:$N$524,5,FALSE)</f>
        <v>0</v>
      </c>
      <c r="AD21" s="4">
        <f>VLOOKUP(AD20,'I CALUIRE extraction'!$A$1:$N$524,5,FALSE)</f>
        <v>0</v>
      </c>
      <c r="AE21" s="4">
        <f>VLOOKUP(AE20,'I CALUIRE extraction'!$A$1:$N$524,5,FALSE)</f>
        <v>0</v>
      </c>
      <c r="AF21" s="15">
        <f>VLOOKUP(AF20,'I CALUIRE extraction'!$A$1:$N$524,5,FALSE)</f>
        <v>0</v>
      </c>
      <c r="AG21" s="21">
        <f>SUM(B21:AF21)</f>
        <v>70</v>
      </c>
    </row>
    <row r="22" spans="1:33" ht="15" thickBot="1">
      <c r="A22" s="18" t="s">
        <v>1</v>
      </c>
      <c r="B22" s="16">
        <f>VLOOKUP(B20,'I CALUIRE extraction'!$A$1:$N$524,14,FALSE)</f>
        <v>0</v>
      </c>
      <c r="C22" s="9">
        <f>VLOOKUP(C20,'I CALUIRE extraction'!$A$1:$N$524,14,FALSE)</f>
        <v>0</v>
      </c>
      <c r="D22" s="9">
        <f>VLOOKUP(D20,'I CALUIRE extraction'!$A$1:$N$524,14,FALSE)</f>
        <v>0</v>
      </c>
      <c r="E22" s="9">
        <f>VLOOKUP(E20,'I CALUIRE extraction'!$A$1:$N$524,14,FALSE)</f>
        <v>0</v>
      </c>
      <c r="F22" s="9">
        <f>VLOOKUP(F20,'I CALUIRE extraction'!$A$1:$N$524,14,FALSE)</f>
        <v>0</v>
      </c>
      <c r="G22" s="9">
        <f>VLOOKUP(G20,'I CALUIRE extraction'!$A$1:$N$524,14,FALSE)</f>
        <v>52</v>
      </c>
      <c r="H22" s="9">
        <f>VLOOKUP(H20,'I CALUIRE extraction'!$A$1:$N$524,14,FALSE)</f>
        <v>52</v>
      </c>
      <c r="I22" s="9">
        <f>VLOOKUP(I20,'I CALUIRE extraction'!$A$1:$N$524,14,FALSE)</f>
        <v>0</v>
      </c>
      <c r="J22" s="9">
        <f>VLOOKUP(J20,'I CALUIRE extraction'!$A$1:$N$524,14,FALSE)</f>
        <v>52</v>
      </c>
      <c r="K22" s="9">
        <f>VLOOKUP(K20,'I CALUIRE extraction'!$A$1:$N$524,14,FALSE)</f>
        <v>52</v>
      </c>
      <c r="L22" s="9">
        <f>VLOOKUP(L20,'I CALUIRE extraction'!$A$1:$N$524,14,FALSE)</f>
        <v>0</v>
      </c>
      <c r="M22" s="9">
        <f>VLOOKUP(M20,'I CALUIRE extraction'!$A$1:$N$524,14,FALSE)</f>
        <v>0</v>
      </c>
      <c r="N22" s="9">
        <f>VLOOKUP(N20,'I CALUIRE extraction'!$A$1:$N$524,14,FALSE)</f>
        <v>0</v>
      </c>
      <c r="O22" s="9">
        <f>VLOOKUP(O20,'I CALUIRE extraction'!$A$1:$N$524,14,FALSE)</f>
        <v>0</v>
      </c>
      <c r="P22" s="9">
        <f>VLOOKUP(P20,'I CALUIRE extraction'!$A$1:$N$524,14,FALSE)</f>
        <v>0</v>
      </c>
      <c r="Q22" s="9">
        <f>VLOOKUP(Q20,'I CALUIRE extraction'!$A$1:$N$524,14,FALSE)</f>
        <v>0</v>
      </c>
      <c r="R22" s="9">
        <f>VLOOKUP(R20,'I CALUIRE extraction'!$A$1:$N$524,14,FALSE)</f>
        <v>0</v>
      </c>
      <c r="S22" s="9">
        <f>VLOOKUP(S20,'I CALUIRE extraction'!$A$1:$N$524,14,FALSE)</f>
        <v>0</v>
      </c>
      <c r="T22" s="9">
        <f>VLOOKUP(T20,'I CALUIRE extraction'!$A$1:$N$524,14,FALSE)</f>
        <v>0</v>
      </c>
      <c r="U22" s="9">
        <f>VLOOKUP(U20,'I CALUIRE extraction'!$A$1:$N$524,14,FALSE)</f>
        <v>0</v>
      </c>
      <c r="V22" s="9">
        <f>VLOOKUP(V20,'I CALUIRE extraction'!$A$1:$N$524,14,FALSE)</f>
        <v>0</v>
      </c>
      <c r="W22" s="9">
        <f>VLOOKUP(W20,'I CALUIRE extraction'!$A$1:$N$524,14,FALSE)</f>
        <v>0</v>
      </c>
      <c r="X22" s="9">
        <f>VLOOKUP(X20,'I CALUIRE extraction'!$A$1:$N$524,14,FALSE)</f>
        <v>0</v>
      </c>
      <c r="Y22" s="9">
        <f>VLOOKUP(Y20,'I CALUIRE extraction'!$A$1:$N$524,14,FALSE)</f>
        <v>5180</v>
      </c>
      <c r="Z22" s="9">
        <f>VLOOKUP(Z20,'I CALUIRE extraction'!$A$1:$N$524,14,FALSE)</f>
        <v>275.08</v>
      </c>
      <c r="AA22" s="9">
        <f>VLOOKUP(AA20,'I CALUIRE extraction'!$A$1:$N$524,14,FALSE)</f>
        <v>122.53</v>
      </c>
      <c r="AB22" s="9">
        <f>VLOOKUP(AB20,'I CALUIRE extraction'!$A$1:$N$524,14,FALSE)</f>
        <v>2978.5</v>
      </c>
      <c r="AC22" s="9">
        <f>VLOOKUP(AC20,'I CALUIRE extraction'!$A$1:$N$524,14,FALSE)</f>
        <v>0</v>
      </c>
      <c r="AD22" s="9">
        <f>VLOOKUP(AD20,'I CALUIRE extraction'!$A$1:$N$524,14,FALSE)</f>
        <v>0</v>
      </c>
      <c r="AE22" s="9">
        <f>VLOOKUP(AE20,'I CALUIRE extraction'!$A$1:$N$524,14,FALSE)</f>
        <v>0</v>
      </c>
      <c r="AF22" s="10">
        <f>VLOOKUP(AF20,'I CALUIRE extraction'!$A$1:$N$524,14,FALSE)</f>
        <v>0</v>
      </c>
      <c r="AG22" s="22">
        <f>SUM(B22:AF22)</f>
        <v>8764.11</v>
      </c>
    </row>
    <row r="23" spans="1:33">
      <c r="A23" s="5" t="s">
        <v>48</v>
      </c>
      <c r="B23" s="19">
        <f>B21-'I CALUIRE extraction'!AA20</f>
        <v>0</v>
      </c>
      <c r="C23" s="19">
        <f>C21-'I CALUIRE extraction'!AB20</f>
        <v>0</v>
      </c>
      <c r="D23" s="19">
        <f>D21-'I CALUIRE extraction'!AC20</f>
        <v>0</v>
      </c>
      <c r="E23" s="19">
        <f>E21-'I CALUIRE extraction'!AD20</f>
        <v>0</v>
      </c>
      <c r="F23" s="19">
        <f>F21-'I CALUIRE extraction'!AE20</f>
        <v>0</v>
      </c>
      <c r="G23" s="19">
        <f>G21-'I CALUIRE extraction'!AF20</f>
        <v>0</v>
      </c>
      <c r="H23" s="19">
        <f>H21-'I CALUIRE extraction'!AG20</f>
        <v>0</v>
      </c>
      <c r="I23" s="19">
        <f>I21-'I CALUIRE extraction'!AH20</f>
        <v>0</v>
      </c>
      <c r="J23" s="19">
        <f>J21-'I CALUIRE extraction'!AI20</f>
        <v>0</v>
      </c>
      <c r="K23" s="19">
        <f>K21-'I CALUIRE extraction'!AJ20</f>
        <v>0</v>
      </c>
      <c r="L23" s="19">
        <f>L21-'I CALUIRE extraction'!AK20</f>
        <v>0</v>
      </c>
      <c r="M23" s="19">
        <f>M21-'I CALUIRE extraction'!AL20</f>
        <v>0</v>
      </c>
      <c r="N23" s="19">
        <f>N21-'I CALUIRE extraction'!AM20</f>
        <v>0</v>
      </c>
      <c r="O23" s="19">
        <f>O21-'I CALUIRE extraction'!AN20</f>
        <v>0</v>
      </c>
      <c r="P23" s="19">
        <f>P21-'I CALUIRE extraction'!AO20</f>
        <v>0</v>
      </c>
      <c r="Q23" s="19">
        <f>Q21-'I CALUIRE extraction'!AP20</f>
        <v>0</v>
      </c>
      <c r="R23" s="19">
        <f>R21-'I CALUIRE extraction'!AQ20</f>
        <v>0</v>
      </c>
      <c r="S23" s="19">
        <f>S21-'I CALUIRE extraction'!AR20</f>
        <v>0</v>
      </c>
      <c r="T23" s="19">
        <f>T21-'I CALUIRE extraction'!AS20</f>
        <v>0</v>
      </c>
      <c r="U23" s="19">
        <f>U21-'I CALUIRE extraction'!AT20</f>
        <v>0</v>
      </c>
      <c r="V23" s="19">
        <f>V21-'I CALUIRE extraction'!AU20</f>
        <v>0</v>
      </c>
      <c r="W23" s="19">
        <f>W21-'I CALUIRE extraction'!AV20</f>
        <v>0</v>
      </c>
      <c r="X23" s="19">
        <f>X21-'I CALUIRE extraction'!AW20</f>
        <v>0</v>
      </c>
      <c r="Y23" s="19">
        <f>Y21-'I CALUIRE extraction'!AX20</f>
        <v>0</v>
      </c>
      <c r="Z23" s="19">
        <f>Z21-'I CALUIRE extraction'!AY20</f>
        <v>0</v>
      </c>
      <c r="AA23" s="19">
        <f>AA21-'I CALUIRE extraction'!AZ20</f>
        <v>0</v>
      </c>
      <c r="AB23" s="19">
        <f>AB21-'I CALUIRE extraction'!BA20</f>
        <v>0</v>
      </c>
      <c r="AC23" s="19">
        <f>AC21-'I CALUIRE extraction'!BB20</f>
        <v>0</v>
      </c>
      <c r="AD23" s="19">
        <f>AD21-'I CALUIRE extraction'!BC20</f>
        <v>0</v>
      </c>
      <c r="AE23" s="19">
        <f>AE21-'I CALUIRE extraction'!BD20</f>
        <v>0</v>
      </c>
      <c r="AF23" s="19">
        <f>AF21-'I CALUIRE extraction'!BE20</f>
        <v>0</v>
      </c>
      <c r="AG23" s="25">
        <f>SUM(B23:AF23)</f>
        <v>0</v>
      </c>
    </row>
    <row r="24" spans="1:33" ht="15" thickBot="1">
      <c r="A24" s="8" t="s">
        <v>49</v>
      </c>
      <c r="B24" s="9">
        <f>B22-'I CALUIRE extraction'!AA21</f>
        <v>0</v>
      </c>
      <c r="C24" s="9">
        <f>C22-'I CALUIRE extraction'!AB21</f>
        <v>0</v>
      </c>
      <c r="D24" s="9">
        <f>D22-'I CALUIRE extraction'!AC21</f>
        <v>0</v>
      </c>
      <c r="E24" s="9">
        <f>E22-'I CALUIRE extraction'!AD21</f>
        <v>0</v>
      </c>
      <c r="F24" s="9">
        <f>F22-'I CALUIRE extraction'!AE21</f>
        <v>0</v>
      </c>
      <c r="G24" s="9">
        <f>G22-'I CALUIRE extraction'!AF21</f>
        <v>0</v>
      </c>
      <c r="H24" s="9">
        <f>H22-'I CALUIRE extraction'!AG21</f>
        <v>0</v>
      </c>
      <c r="I24" s="9">
        <f>I22-'I CALUIRE extraction'!AH21</f>
        <v>0</v>
      </c>
      <c r="J24" s="9">
        <f>J22-'I CALUIRE extraction'!AI21</f>
        <v>0</v>
      </c>
      <c r="K24" s="9">
        <f>K22-'I CALUIRE extraction'!AJ21</f>
        <v>0</v>
      </c>
      <c r="L24" s="9">
        <f>L22-'I CALUIRE extraction'!AK21</f>
        <v>0</v>
      </c>
      <c r="M24" s="9">
        <f>M22-'I CALUIRE extraction'!AL21</f>
        <v>0</v>
      </c>
      <c r="N24" s="9">
        <f>N22-'I CALUIRE extraction'!AM21</f>
        <v>0</v>
      </c>
      <c r="O24" s="9">
        <f>O22-'I CALUIRE extraction'!AN21</f>
        <v>0</v>
      </c>
      <c r="P24" s="9">
        <f>P22-'I CALUIRE extraction'!AO21</f>
        <v>0</v>
      </c>
      <c r="Q24" s="9">
        <f>Q22-'I CALUIRE extraction'!AP21</f>
        <v>0</v>
      </c>
      <c r="R24" s="9">
        <f>R22-'I CALUIRE extraction'!AQ21</f>
        <v>0</v>
      </c>
      <c r="S24" s="9">
        <f>S22-'I CALUIRE extraction'!AR21</f>
        <v>0</v>
      </c>
      <c r="T24" s="9">
        <f>T22-'I CALUIRE extraction'!AS21</f>
        <v>0</v>
      </c>
      <c r="U24" s="9">
        <f>U22-'I CALUIRE extraction'!AT21</f>
        <v>0</v>
      </c>
      <c r="V24" s="9">
        <f>V22-'I CALUIRE extraction'!AU21</f>
        <v>0</v>
      </c>
      <c r="W24" s="9">
        <f>W22-'I CALUIRE extraction'!AV21</f>
        <v>0</v>
      </c>
      <c r="X24" s="9">
        <f>X22-'I CALUIRE extraction'!AW21</f>
        <v>0</v>
      </c>
      <c r="Y24" s="9">
        <f>Y22-'I CALUIRE extraction'!AX21</f>
        <v>0</v>
      </c>
      <c r="Z24" s="9">
        <f>Z22-'I CALUIRE extraction'!AY21</f>
        <v>0</v>
      </c>
      <c r="AA24" s="9">
        <f>AA22-'I CALUIRE extraction'!AZ21</f>
        <v>0</v>
      </c>
      <c r="AB24" s="9">
        <f>AB22-'I CALUIRE extraction'!BA21</f>
        <v>0</v>
      </c>
      <c r="AC24" s="9">
        <f>AC22-'I CALUIRE extraction'!BB21</f>
        <v>0</v>
      </c>
      <c r="AD24" s="9">
        <f>AD22-'I CALUIRE extraction'!BC21</f>
        <v>0</v>
      </c>
      <c r="AE24" s="9">
        <f>AE22-'I CALUIRE extraction'!BD21</f>
        <v>0</v>
      </c>
      <c r="AF24" s="23">
        <f>AF22-'I CALUIRE extraction'!BE21</f>
        <v>0</v>
      </c>
      <c r="AG24" s="26">
        <f>SUM(B24:AF24)</f>
        <v>0</v>
      </c>
    </row>
    <row r="25" spans="1:33" ht="6" customHeight="1" thickBot="1"/>
    <row r="26" spans="1:33" ht="15" thickBot="1">
      <c r="B26" s="11">
        <v>44075</v>
      </c>
      <c r="C26" s="12">
        <v>44076</v>
      </c>
      <c r="D26" s="12">
        <v>44077</v>
      </c>
      <c r="E26" s="12">
        <v>44078</v>
      </c>
      <c r="F26" s="12">
        <v>44079</v>
      </c>
      <c r="G26" s="12">
        <v>44080</v>
      </c>
      <c r="H26" s="12">
        <v>44081</v>
      </c>
      <c r="I26" s="12">
        <v>44082</v>
      </c>
      <c r="J26" s="12">
        <v>44083</v>
      </c>
      <c r="K26" s="12">
        <v>44084</v>
      </c>
      <c r="L26" s="12">
        <v>44085</v>
      </c>
      <c r="M26" s="12">
        <v>44086</v>
      </c>
      <c r="N26" s="12">
        <v>44087</v>
      </c>
      <c r="O26" s="12">
        <v>44088</v>
      </c>
      <c r="P26" s="12">
        <v>44089</v>
      </c>
      <c r="Q26" s="12">
        <v>44090</v>
      </c>
      <c r="R26" s="12">
        <v>44091</v>
      </c>
      <c r="S26" s="12">
        <v>44092</v>
      </c>
      <c r="T26" s="12">
        <v>44093</v>
      </c>
      <c r="U26" s="12">
        <v>44094</v>
      </c>
      <c r="V26" s="12">
        <v>44095</v>
      </c>
      <c r="W26" s="12">
        <v>44096</v>
      </c>
      <c r="X26" s="12">
        <v>44097</v>
      </c>
      <c r="Y26" s="12">
        <v>44098</v>
      </c>
      <c r="Z26" s="12">
        <v>44099</v>
      </c>
      <c r="AA26" s="12">
        <v>44100</v>
      </c>
      <c r="AB26" s="12">
        <v>44101</v>
      </c>
      <c r="AC26" s="12">
        <v>44102</v>
      </c>
      <c r="AD26" s="12">
        <v>44103</v>
      </c>
      <c r="AE26" s="12">
        <v>44104</v>
      </c>
      <c r="AF26" s="13"/>
      <c r="AG26" s="17" t="s">
        <v>53</v>
      </c>
    </row>
    <row r="27" spans="1:33">
      <c r="A27" s="17" t="s">
        <v>0</v>
      </c>
      <c r="B27" s="14">
        <f>VLOOKUP(B26,'I CALUIRE extraction'!$A$1:$N$524,5,FALSE)</f>
        <v>0</v>
      </c>
      <c r="C27" s="4">
        <f>VLOOKUP(C26,'I CALUIRE extraction'!$A$1:$N$524,5,FALSE)</f>
        <v>2</v>
      </c>
      <c r="D27" s="4">
        <f>VLOOKUP(D26,'I CALUIRE extraction'!$A$1:$N$524,5,FALSE)</f>
        <v>10</v>
      </c>
      <c r="E27" s="4">
        <f>VLOOKUP(E26,'I CALUIRE extraction'!$A$1:$N$524,5,FALSE)</f>
        <v>0</v>
      </c>
      <c r="F27" s="4">
        <f>VLOOKUP(F26,'I CALUIRE extraction'!$A$1:$N$524,5,FALSE)</f>
        <v>1</v>
      </c>
      <c r="G27" s="4">
        <f>VLOOKUP(G26,'I CALUIRE extraction'!$A$1:$N$524,5,FALSE)</f>
        <v>0</v>
      </c>
      <c r="H27" s="4">
        <f>VLOOKUP(H26,'I CALUIRE extraction'!$A$1:$N$524,5,FALSE)</f>
        <v>20</v>
      </c>
      <c r="I27" s="4">
        <f>VLOOKUP(I26,'I CALUIRE extraction'!$A$1:$N$524,5,FALSE)</f>
        <v>20</v>
      </c>
      <c r="J27" s="4">
        <f>VLOOKUP(J26,'I CALUIRE extraction'!$A$1:$N$524,5,FALSE)</f>
        <v>20</v>
      </c>
      <c r="K27" s="4">
        <f>VLOOKUP(K26,'I CALUIRE extraction'!$A$1:$N$524,5,FALSE)</f>
        <v>0</v>
      </c>
      <c r="L27" s="4">
        <f>VLOOKUP(L26,'I CALUIRE extraction'!$A$1:$N$524,5,FALSE)</f>
        <v>0</v>
      </c>
      <c r="M27" s="4">
        <f>VLOOKUP(M26,'I CALUIRE extraction'!$A$1:$N$524,5,FALSE)</f>
        <v>20</v>
      </c>
      <c r="N27" s="4">
        <f>VLOOKUP(N26,'I CALUIRE extraction'!$A$1:$N$524,5,FALSE)</f>
        <v>65</v>
      </c>
      <c r="O27" s="4">
        <f>VLOOKUP(O26,'I CALUIRE extraction'!$A$1:$N$524,5,FALSE)</f>
        <v>1</v>
      </c>
      <c r="P27" s="4">
        <f>VLOOKUP(P26,'I CALUIRE extraction'!$A$1:$N$524,5,FALSE)</f>
        <v>1</v>
      </c>
      <c r="Q27" s="4">
        <f>VLOOKUP(Q26,'I CALUIRE extraction'!$A$1:$N$524,5,FALSE)</f>
        <v>0</v>
      </c>
      <c r="R27" s="4">
        <f>VLOOKUP(R26,'I CALUIRE extraction'!$A$1:$N$524,5,FALSE)</f>
        <v>1</v>
      </c>
      <c r="S27" s="4">
        <f>VLOOKUP(S26,'I CALUIRE extraction'!$A$1:$N$524,5,FALSE)</f>
        <v>1</v>
      </c>
      <c r="T27" s="4">
        <f>VLOOKUP(T26,'I CALUIRE extraction'!$A$1:$N$524,5,FALSE)</f>
        <v>1</v>
      </c>
      <c r="U27" s="4">
        <f>VLOOKUP(U26,'I CALUIRE extraction'!$A$1:$N$524,5,FALSE)</f>
        <v>1</v>
      </c>
      <c r="V27" s="4">
        <f>VLOOKUP(V26,'I CALUIRE extraction'!$A$1:$N$524,5,FALSE)</f>
        <v>1</v>
      </c>
      <c r="W27" s="4">
        <f>VLOOKUP(W26,'I CALUIRE extraction'!$A$1:$N$524,5,FALSE)</f>
        <v>1</v>
      </c>
      <c r="X27" s="4">
        <f>VLOOKUP(X26,'I CALUIRE extraction'!$A$1:$N$524,5,FALSE)</f>
        <v>0</v>
      </c>
      <c r="Y27" s="4">
        <f>VLOOKUP(Y26,'I CALUIRE extraction'!$A$1:$N$524,5,FALSE)</f>
        <v>20</v>
      </c>
      <c r="Z27" s="4">
        <f>VLOOKUP(Z26,'I CALUIRE extraction'!$A$1:$N$524,5,FALSE)</f>
        <v>20</v>
      </c>
      <c r="AA27" s="4">
        <f>VLOOKUP(AA26,'I CALUIRE extraction'!$A$1:$N$524,5,FALSE)</f>
        <v>0</v>
      </c>
      <c r="AB27" s="4">
        <f>VLOOKUP(AB26,'I CALUIRE extraction'!$A$1:$N$524,5,FALSE)</f>
        <v>0</v>
      </c>
      <c r="AC27" s="4">
        <f>VLOOKUP(AC26,'I CALUIRE extraction'!$A$1:$N$524,5,FALSE)</f>
        <v>0</v>
      </c>
      <c r="AD27" s="4">
        <f>VLOOKUP(AD26,'I CALUIRE extraction'!$A$1:$N$524,5,FALSE)</f>
        <v>0</v>
      </c>
      <c r="AE27" s="4">
        <f>VLOOKUP(AE26,'I CALUIRE extraction'!$A$1:$N$524,5,FALSE)</f>
        <v>20</v>
      </c>
      <c r="AF27" s="15"/>
      <c r="AG27" s="21">
        <f>SUM(B27:AF27)</f>
        <v>226</v>
      </c>
    </row>
    <row r="28" spans="1:33" ht="15" thickBot="1">
      <c r="A28" s="18" t="s">
        <v>1</v>
      </c>
      <c r="B28" s="16">
        <f>VLOOKUP(B26,'I CALUIRE extraction'!$A$1:$N$524,14,FALSE)</f>
        <v>0</v>
      </c>
      <c r="C28" s="9">
        <f>VLOOKUP(C26,'I CALUIRE extraction'!$A$1:$N$524,14,FALSE)</f>
        <v>238</v>
      </c>
      <c r="D28" s="9">
        <f>VLOOKUP(D26,'I CALUIRE extraction'!$A$1:$N$524,14,FALSE)</f>
        <v>989.66</v>
      </c>
      <c r="E28" s="9">
        <f>VLOOKUP(E26,'I CALUIRE extraction'!$A$1:$N$524,14,FALSE)</f>
        <v>0</v>
      </c>
      <c r="F28" s="9">
        <f>VLOOKUP(F26,'I CALUIRE extraction'!$A$1:$N$524,14,FALSE)</f>
        <v>49.4</v>
      </c>
      <c r="G28" s="9">
        <f>VLOOKUP(G26,'I CALUIRE extraction'!$A$1:$N$524,14,FALSE)</f>
        <v>0</v>
      </c>
      <c r="H28" s="9">
        <f>VLOOKUP(H26,'I CALUIRE extraction'!$A$1:$N$524,14,FALSE)</f>
        <v>1380</v>
      </c>
      <c r="I28" s="9">
        <f>VLOOKUP(I26,'I CALUIRE extraction'!$A$1:$N$524,14,FALSE)</f>
        <v>800</v>
      </c>
      <c r="J28" s="9">
        <f>VLOOKUP(J26,'I CALUIRE extraction'!$A$1:$N$524,14,FALSE)</f>
        <v>800</v>
      </c>
      <c r="K28" s="9">
        <f>VLOOKUP(K26,'I CALUIRE extraction'!$A$1:$N$524,14,FALSE)</f>
        <v>0</v>
      </c>
      <c r="L28" s="9">
        <f>VLOOKUP(L26,'I CALUIRE extraction'!$A$1:$N$524,14,FALSE)</f>
        <v>0</v>
      </c>
      <c r="M28" s="9">
        <f>VLOOKUP(M26,'I CALUIRE extraction'!$A$1:$N$524,14,FALSE)</f>
        <v>1380</v>
      </c>
      <c r="N28" s="9">
        <f>VLOOKUP(N26,'I CALUIRE extraction'!$A$1:$N$524,14,FALSE)</f>
        <v>5060</v>
      </c>
      <c r="O28" s="9">
        <f>VLOOKUP(O26,'I CALUIRE extraction'!$A$1:$N$524,14,FALSE)</f>
        <v>113.03</v>
      </c>
      <c r="P28" s="9">
        <f>VLOOKUP(P26,'I CALUIRE extraction'!$A$1:$N$524,14,FALSE)</f>
        <v>129</v>
      </c>
      <c r="Q28" s="9">
        <f>VLOOKUP(Q26,'I CALUIRE extraction'!$A$1:$N$524,14,FALSE)</f>
        <v>0</v>
      </c>
      <c r="R28" s="9">
        <f>VLOOKUP(R26,'I CALUIRE extraction'!$A$1:$N$524,14,FALSE)</f>
        <v>119</v>
      </c>
      <c r="S28" s="9">
        <f>VLOOKUP(S26,'I CALUIRE extraction'!$A$1:$N$524,14,FALSE)</f>
        <v>179</v>
      </c>
      <c r="T28" s="9">
        <f>VLOOKUP(T26,'I CALUIRE extraction'!$A$1:$N$524,14,FALSE)</f>
        <v>179</v>
      </c>
      <c r="U28" s="9">
        <f>VLOOKUP(U26,'I CALUIRE extraction'!$A$1:$N$524,14,FALSE)</f>
        <v>179</v>
      </c>
      <c r="V28" s="9">
        <f>VLOOKUP(V26,'I CALUIRE extraction'!$A$1:$N$524,14,FALSE)</f>
        <v>179</v>
      </c>
      <c r="W28" s="9">
        <f>VLOOKUP(W26,'I CALUIRE extraction'!$A$1:$N$524,14,FALSE)</f>
        <v>129</v>
      </c>
      <c r="X28" s="9">
        <f>VLOOKUP(X26,'I CALUIRE extraction'!$A$1:$N$524,14,FALSE)</f>
        <v>0</v>
      </c>
      <c r="Y28" s="9">
        <f>VLOOKUP(Y26,'I CALUIRE extraction'!$A$1:$N$524,14,FALSE)</f>
        <v>2129</v>
      </c>
      <c r="Z28" s="9">
        <f>VLOOKUP(Z26,'I CALUIRE extraction'!$A$1:$N$524,14,FALSE)</f>
        <v>1089</v>
      </c>
      <c r="AA28" s="9">
        <f>VLOOKUP(AA26,'I CALUIRE extraction'!$A$1:$N$524,14,FALSE)</f>
        <v>0</v>
      </c>
      <c r="AB28" s="9">
        <f>VLOOKUP(AB26,'I CALUIRE extraction'!$A$1:$N$524,14,FALSE)</f>
        <v>0</v>
      </c>
      <c r="AC28" s="9">
        <f>VLOOKUP(AC26,'I CALUIRE extraction'!$A$1:$N$524,14,FALSE)</f>
        <v>0</v>
      </c>
      <c r="AD28" s="9">
        <f>VLOOKUP(AD26,'I CALUIRE extraction'!$A$1:$N$524,14,FALSE)</f>
        <v>0</v>
      </c>
      <c r="AE28" s="9">
        <f>VLOOKUP(AE26,'I CALUIRE extraction'!$A$1:$N$524,14,FALSE)</f>
        <v>3800</v>
      </c>
      <c r="AF28" s="10"/>
      <c r="AG28" s="22">
        <f>SUM(B28:AF28)</f>
        <v>18921.09</v>
      </c>
    </row>
    <row r="29" spans="1:33">
      <c r="A29" s="5" t="s">
        <v>48</v>
      </c>
      <c r="B29" s="19">
        <f>B27-'I CALUIRE extraction'!AA26</f>
        <v>0</v>
      </c>
      <c r="C29" s="19">
        <f>C27-'I CALUIRE extraction'!AB26</f>
        <v>0</v>
      </c>
      <c r="D29" s="19">
        <f>D27-'I CALUIRE extraction'!AC26</f>
        <v>0</v>
      </c>
      <c r="E29" s="19">
        <f>E27-'I CALUIRE extraction'!AD26</f>
        <v>0</v>
      </c>
      <c r="F29" s="19">
        <f>F27-'I CALUIRE extraction'!AE26</f>
        <v>0</v>
      </c>
      <c r="G29" s="19">
        <f>G27-'I CALUIRE extraction'!AF26</f>
        <v>0</v>
      </c>
      <c r="H29" s="19">
        <f>H27-'I CALUIRE extraction'!AG26</f>
        <v>0</v>
      </c>
      <c r="I29" s="19">
        <f>I27-'I CALUIRE extraction'!AH26</f>
        <v>0</v>
      </c>
      <c r="J29" s="19">
        <f>J27-'I CALUIRE extraction'!AI26</f>
        <v>0</v>
      </c>
      <c r="K29" s="19">
        <f>K27-'I CALUIRE extraction'!AJ26</f>
        <v>0</v>
      </c>
      <c r="L29" s="19">
        <f>L27-'I CALUIRE extraction'!AK26</f>
        <v>0</v>
      </c>
      <c r="M29" s="19">
        <f>M27-'I CALUIRE extraction'!AL26</f>
        <v>0</v>
      </c>
      <c r="N29" s="19">
        <f>N27-'I CALUIRE extraction'!AM26</f>
        <v>0</v>
      </c>
      <c r="O29" s="19">
        <f>O27-'I CALUIRE extraction'!AN26</f>
        <v>0</v>
      </c>
      <c r="P29" s="19">
        <f>P27-'I CALUIRE extraction'!AO26</f>
        <v>0</v>
      </c>
      <c r="Q29" s="19">
        <f>Q27-'I CALUIRE extraction'!AP26</f>
        <v>0</v>
      </c>
      <c r="R29" s="19">
        <f>R27-'I CALUIRE extraction'!AQ26</f>
        <v>0</v>
      </c>
      <c r="S29" s="19">
        <f>S27-'I CALUIRE extraction'!AR26</f>
        <v>0</v>
      </c>
      <c r="T29" s="19">
        <f>T27-'I CALUIRE extraction'!AS26</f>
        <v>0</v>
      </c>
      <c r="U29" s="19">
        <f>U27-'I CALUIRE extraction'!AT26</f>
        <v>0</v>
      </c>
      <c r="V29" s="19">
        <f>V27-'I CALUIRE extraction'!AU26</f>
        <v>0</v>
      </c>
      <c r="W29" s="19">
        <f>W27-'I CALUIRE extraction'!AV26</f>
        <v>0</v>
      </c>
      <c r="X29" s="19">
        <f>X27-'I CALUIRE extraction'!AW26</f>
        <v>0</v>
      </c>
      <c r="Y29" s="19">
        <f>Y27-'I CALUIRE extraction'!AX26</f>
        <v>0</v>
      </c>
      <c r="Z29" s="19">
        <f>Z27-'I CALUIRE extraction'!AY26</f>
        <v>0</v>
      </c>
      <c r="AA29" s="19">
        <f>AA27-'I CALUIRE extraction'!AZ26</f>
        <v>0</v>
      </c>
      <c r="AB29" s="19">
        <f>AB27-'I CALUIRE extraction'!BA26</f>
        <v>0</v>
      </c>
      <c r="AC29" s="19">
        <f>AC27-'I CALUIRE extraction'!BB26</f>
        <v>0</v>
      </c>
      <c r="AD29" s="19">
        <f>AD27-'I CALUIRE extraction'!BC26</f>
        <v>0</v>
      </c>
      <c r="AE29" s="19">
        <f>AE27-'I CALUIRE extraction'!BD26</f>
        <v>0</v>
      </c>
      <c r="AF29" s="19">
        <f>AF27-'I CALUIRE extraction'!BE26</f>
        <v>0</v>
      </c>
      <c r="AG29" s="25">
        <f>SUM(B29:AF29)</f>
        <v>0</v>
      </c>
    </row>
    <row r="30" spans="1:33" ht="15" thickBot="1">
      <c r="A30" s="8" t="s">
        <v>49</v>
      </c>
      <c r="B30" s="9">
        <f>B28-'I CALUIRE extraction'!AA27</f>
        <v>0</v>
      </c>
      <c r="C30" s="9">
        <f>C28-'I CALUIRE extraction'!AB27</f>
        <v>0</v>
      </c>
      <c r="D30" s="9">
        <f>D28-'I CALUIRE extraction'!AC27</f>
        <v>0</v>
      </c>
      <c r="E30" s="9">
        <f>E28-'I CALUIRE extraction'!AD27</f>
        <v>0</v>
      </c>
      <c r="F30" s="9">
        <f>F28-'I CALUIRE extraction'!AE27</f>
        <v>0</v>
      </c>
      <c r="G30" s="9">
        <f>G28-'I CALUIRE extraction'!AF27</f>
        <v>0</v>
      </c>
      <c r="H30" s="9">
        <f>H28-'I CALUIRE extraction'!AG27</f>
        <v>0</v>
      </c>
      <c r="I30" s="9">
        <f>I28-'I CALUIRE extraction'!AH27</f>
        <v>0</v>
      </c>
      <c r="J30" s="9">
        <f>J28-'I CALUIRE extraction'!AI27</f>
        <v>0</v>
      </c>
      <c r="K30" s="9">
        <f>K28-'I CALUIRE extraction'!AJ27</f>
        <v>0</v>
      </c>
      <c r="L30" s="9">
        <f>L28-'I CALUIRE extraction'!AK27</f>
        <v>0</v>
      </c>
      <c r="M30" s="9">
        <f>M28-'I CALUIRE extraction'!AL27</f>
        <v>0</v>
      </c>
      <c r="N30" s="9">
        <f>N28-'I CALUIRE extraction'!AM27</f>
        <v>0</v>
      </c>
      <c r="O30" s="9">
        <f>O28-'I CALUIRE extraction'!AN27</f>
        <v>0</v>
      </c>
      <c r="P30" s="9">
        <f>P28-'I CALUIRE extraction'!AO27</f>
        <v>0</v>
      </c>
      <c r="Q30" s="9">
        <f>Q28-'I CALUIRE extraction'!AP27</f>
        <v>0</v>
      </c>
      <c r="R30" s="9">
        <f>R28-'I CALUIRE extraction'!AQ27</f>
        <v>0</v>
      </c>
      <c r="S30" s="9">
        <f>S28-'I CALUIRE extraction'!AR27</f>
        <v>0</v>
      </c>
      <c r="T30" s="9">
        <f>T28-'I CALUIRE extraction'!AS27</f>
        <v>0</v>
      </c>
      <c r="U30" s="9">
        <f>U28-'I CALUIRE extraction'!AT27</f>
        <v>0</v>
      </c>
      <c r="V30" s="9">
        <f>V28-'I CALUIRE extraction'!AU27</f>
        <v>0</v>
      </c>
      <c r="W30" s="9">
        <f>W28-'I CALUIRE extraction'!AV27</f>
        <v>0</v>
      </c>
      <c r="X30" s="9">
        <f>X28-'I CALUIRE extraction'!AW27</f>
        <v>0</v>
      </c>
      <c r="Y30" s="9">
        <f>Y28-'I CALUIRE extraction'!AX27</f>
        <v>0</v>
      </c>
      <c r="Z30" s="9">
        <f>Z28-'I CALUIRE extraction'!AY27</f>
        <v>0</v>
      </c>
      <c r="AA30" s="9">
        <f>AA28-'I CALUIRE extraction'!AZ27</f>
        <v>0</v>
      </c>
      <c r="AB30" s="9">
        <f>AB28-'I CALUIRE extraction'!BA27</f>
        <v>0</v>
      </c>
      <c r="AC30" s="9">
        <f>AC28-'I CALUIRE extraction'!BB27</f>
        <v>0</v>
      </c>
      <c r="AD30" s="9">
        <f>AD28-'I CALUIRE extraction'!BC27</f>
        <v>0</v>
      </c>
      <c r="AE30" s="9">
        <f>AE28-'I CALUIRE extraction'!BD27</f>
        <v>0</v>
      </c>
      <c r="AF30" s="23">
        <f>AF28-'I CALUIRE extraction'!BE27</f>
        <v>0</v>
      </c>
      <c r="AG30" s="26">
        <f>SUM(B30:AF30)</f>
        <v>0</v>
      </c>
    </row>
    <row r="31" spans="1:33"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</row>
  </sheetData>
  <conditionalFormatting sqref="B5">
    <cfRule type="cellIs" dxfId="719" priority="59" operator="lessThan">
      <formula>0</formula>
    </cfRule>
    <cfRule type="cellIs" dxfId="718" priority="60" operator="greaterThan">
      <formula>0</formula>
    </cfRule>
  </conditionalFormatting>
  <conditionalFormatting sqref="B6">
    <cfRule type="cellIs" dxfId="717" priority="57" operator="greaterThan">
      <formula>0</formula>
    </cfRule>
    <cfRule type="cellIs" dxfId="716" priority="58" operator="lessThan">
      <formula>0</formula>
    </cfRule>
  </conditionalFormatting>
  <conditionalFormatting sqref="C5:AF5">
    <cfRule type="cellIs" dxfId="715" priority="55" operator="lessThan">
      <formula>0</formula>
    </cfRule>
    <cfRule type="cellIs" dxfId="714" priority="56" operator="greaterThan">
      <formula>0</formula>
    </cfRule>
  </conditionalFormatting>
  <conditionalFormatting sqref="C6:AF6">
    <cfRule type="cellIs" dxfId="713" priority="53" operator="greaterThan">
      <formula>0</formula>
    </cfRule>
    <cfRule type="cellIs" dxfId="712" priority="54" operator="lessThan">
      <formula>0</formula>
    </cfRule>
  </conditionalFormatting>
  <conditionalFormatting sqref="AG5">
    <cfRule type="cellIs" dxfId="711" priority="51" operator="lessThan">
      <formula>0</formula>
    </cfRule>
    <cfRule type="cellIs" dxfId="710" priority="52" operator="greaterThan">
      <formula>0</formula>
    </cfRule>
  </conditionalFormatting>
  <conditionalFormatting sqref="AG6">
    <cfRule type="cellIs" dxfId="709" priority="49" operator="greaterThan">
      <formula>0</formula>
    </cfRule>
    <cfRule type="cellIs" dxfId="708" priority="50" operator="lessThan">
      <formula>0</formula>
    </cfRule>
  </conditionalFormatting>
  <conditionalFormatting sqref="B11">
    <cfRule type="cellIs" dxfId="707" priority="47" operator="lessThan">
      <formula>0</formula>
    </cfRule>
    <cfRule type="cellIs" dxfId="706" priority="48" operator="greaterThan">
      <formula>0</formula>
    </cfRule>
  </conditionalFormatting>
  <conditionalFormatting sqref="B12">
    <cfRule type="cellIs" dxfId="705" priority="45" operator="greaterThan">
      <formula>0</formula>
    </cfRule>
    <cfRule type="cellIs" dxfId="704" priority="46" operator="lessThan">
      <formula>0</formula>
    </cfRule>
  </conditionalFormatting>
  <conditionalFormatting sqref="C11:AF11">
    <cfRule type="cellIs" dxfId="703" priority="43" operator="lessThan">
      <formula>0</formula>
    </cfRule>
    <cfRule type="cellIs" dxfId="702" priority="44" operator="greaterThan">
      <formula>0</formula>
    </cfRule>
  </conditionalFormatting>
  <conditionalFormatting sqref="C12:AF12">
    <cfRule type="cellIs" dxfId="701" priority="41" operator="greaterThan">
      <formula>0</formula>
    </cfRule>
    <cfRule type="cellIs" dxfId="700" priority="42" operator="lessThan">
      <formula>0</formula>
    </cfRule>
  </conditionalFormatting>
  <conditionalFormatting sqref="AG11">
    <cfRule type="cellIs" dxfId="699" priority="39" operator="lessThan">
      <formula>0</formula>
    </cfRule>
    <cfRule type="cellIs" dxfId="698" priority="40" operator="greaterThan">
      <formula>0</formula>
    </cfRule>
  </conditionalFormatting>
  <conditionalFormatting sqref="AG12">
    <cfRule type="cellIs" dxfId="697" priority="37" operator="greaterThan">
      <formula>0</formula>
    </cfRule>
    <cfRule type="cellIs" dxfId="696" priority="38" operator="lessThan">
      <formula>0</formula>
    </cfRule>
  </conditionalFormatting>
  <conditionalFormatting sqref="B17">
    <cfRule type="cellIs" dxfId="695" priority="35" operator="lessThan">
      <formula>0</formula>
    </cfRule>
    <cfRule type="cellIs" dxfId="694" priority="36" operator="greaterThan">
      <formula>0</formula>
    </cfRule>
  </conditionalFormatting>
  <conditionalFormatting sqref="B18">
    <cfRule type="cellIs" dxfId="693" priority="33" operator="greaterThan">
      <formula>0</formula>
    </cfRule>
    <cfRule type="cellIs" dxfId="692" priority="34" operator="lessThan">
      <formula>0</formula>
    </cfRule>
  </conditionalFormatting>
  <conditionalFormatting sqref="C17:AF17">
    <cfRule type="cellIs" dxfId="691" priority="31" operator="lessThan">
      <formula>0</formula>
    </cfRule>
    <cfRule type="cellIs" dxfId="690" priority="32" operator="greaterThan">
      <formula>0</formula>
    </cfRule>
  </conditionalFormatting>
  <conditionalFormatting sqref="C18:AF18">
    <cfRule type="cellIs" dxfId="689" priority="29" operator="greaterThan">
      <formula>0</formula>
    </cfRule>
    <cfRule type="cellIs" dxfId="688" priority="30" operator="lessThan">
      <formula>0</formula>
    </cfRule>
  </conditionalFormatting>
  <conditionalFormatting sqref="AG17">
    <cfRule type="cellIs" dxfId="687" priority="27" operator="lessThan">
      <formula>0</formula>
    </cfRule>
    <cfRule type="cellIs" dxfId="686" priority="28" operator="greaterThan">
      <formula>0</formula>
    </cfRule>
  </conditionalFormatting>
  <conditionalFormatting sqref="AG18">
    <cfRule type="cellIs" dxfId="685" priority="25" operator="greaterThan">
      <formula>0</formula>
    </cfRule>
    <cfRule type="cellIs" dxfId="684" priority="26" operator="lessThan">
      <formula>0</formula>
    </cfRule>
  </conditionalFormatting>
  <conditionalFormatting sqref="B23">
    <cfRule type="cellIs" dxfId="683" priority="23" operator="lessThan">
      <formula>0</formula>
    </cfRule>
    <cfRule type="cellIs" dxfId="682" priority="24" operator="greaterThan">
      <formula>0</formula>
    </cfRule>
  </conditionalFormatting>
  <conditionalFormatting sqref="B24">
    <cfRule type="cellIs" dxfId="681" priority="21" operator="greaterThan">
      <formula>0</formula>
    </cfRule>
    <cfRule type="cellIs" dxfId="680" priority="22" operator="lessThan">
      <formula>0</formula>
    </cfRule>
  </conditionalFormatting>
  <conditionalFormatting sqref="C23:AF23">
    <cfRule type="cellIs" dxfId="679" priority="19" operator="lessThan">
      <formula>0</formula>
    </cfRule>
    <cfRule type="cellIs" dxfId="678" priority="20" operator="greaterThan">
      <formula>0</formula>
    </cfRule>
  </conditionalFormatting>
  <conditionalFormatting sqref="C24:AF24">
    <cfRule type="cellIs" dxfId="677" priority="17" operator="greaterThan">
      <formula>0</formula>
    </cfRule>
    <cfRule type="cellIs" dxfId="676" priority="18" operator="lessThan">
      <formula>0</formula>
    </cfRule>
  </conditionalFormatting>
  <conditionalFormatting sqref="AG23">
    <cfRule type="cellIs" dxfId="675" priority="15" operator="lessThan">
      <formula>0</formula>
    </cfRule>
    <cfRule type="cellIs" dxfId="674" priority="16" operator="greaterThan">
      <formula>0</formula>
    </cfRule>
  </conditionalFormatting>
  <conditionalFormatting sqref="AG24">
    <cfRule type="cellIs" dxfId="673" priority="13" operator="greaterThan">
      <formula>0</formula>
    </cfRule>
    <cfRule type="cellIs" dxfId="672" priority="14" operator="lessThan">
      <formula>0</formula>
    </cfRule>
  </conditionalFormatting>
  <conditionalFormatting sqref="B29">
    <cfRule type="cellIs" dxfId="671" priority="11" operator="lessThan">
      <formula>0</formula>
    </cfRule>
    <cfRule type="cellIs" dxfId="670" priority="12" operator="greaterThan">
      <formula>0</formula>
    </cfRule>
  </conditionalFormatting>
  <conditionalFormatting sqref="B30">
    <cfRule type="cellIs" dxfId="669" priority="9" operator="greaterThan">
      <formula>0</formula>
    </cfRule>
    <cfRule type="cellIs" dxfId="668" priority="10" operator="lessThan">
      <formula>0</formula>
    </cfRule>
  </conditionalFormatting>
  <conditionalFormatting sqref="C29:AF29">
    <cfRule type="cellIs" dxfId="667" priority="7" operator="lessThan">
      <formula>0</formula>
    </cfRule>
    <cfRule type="cellIs" dxfId="666" priority="8" operator="greaterThan">
      <formula>0</formula>
    </cfRule>
  </conditionalFormatting>
  <conditionalFormatting sqref="C30:AF30">
    <cfRule type="cellIs" dxfId="665" priority="5" operator="greaterThan">
      <formula>0</formula>
    </cfRule>
    <cfRule type="cellIs" dxfId="664" priority="6" operator="lessThan">
      <formula>0</formula>
    </cfRule>
  </conditionalFormatting>
  <conditionalFormatting sqref="AG29">
    <cfRule type="cellIs" dxfId="663" priority="3" operator="lessThan">
      <formula>0</formula>
    </cfRule>
    <cfRule type="cellIs" dxfId="662" priority="4" operator="greaterThan">
      <formula>0</formula>
    </cfRule>
  </conditionalFormatting>
  <conditionalFormatting sqref="AG30">
    <cfRule type="cellIs" dxfId="661" priority="1" operator="greaterThan">
      <formula>0</formula>
    </cfRule>
    <cfRule type="cellIs" dxfId="660" priority="2" operator="lessThan">
      <formula>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Histo">
                <anchor moveWithCells="1" sizeWithCells="1">
                  <from>
                    <xdr:col>0</xdr:col>
                    <xdr:colOff>15240</xdr:colOff>
                    <xdr:row>0</xdr:row>
                    <xdr:rowOff>7620</xdr:rowOff>
                  </from>
                  <to>
                    <xdr:col>1</xdr:col>
                    <xdr:colOff>7620</xdr:colOff>
                    <xdr:row>1</xdr:row>
                    <xdr:rowOff>182880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C112E6-51B5-4E1D-9808-7BB7F3C7D915}">
  <sheetPr codeName="Feuil4">
    <tabColor rgb="FF92D050"/>
  </sheetPr>
  <dimension ref="A1:AG31"/>
  <sheetViews>
    <sheetView workbookViewId="0">
      <selection activeCell="F12" sqref="F12"/>
    </sheetView>
  </sheetViews>
  <sheetFormatPr baseColWidth="10" defaultRowHeight="14.4"/>
  <cols>
    <col min="1" max="1" width="8.77734375" style="1" customWidth="1"/>
    <col min="2" max="32" width="6.33203125" style="1" customWidth="1"/>
    <col min="33" max="16384" width="11.5546875" style="1"/>
  </cols>
  <sheetData>
    <row r="1" spans="1:33" ht="15" thickBot="1"/>
    <row r="2" spans="1:33" ht="15" thickBot="1">
      <c r="B2" s="11">
        <v>43952</v>
      </c>
      <c r="C2" s="12">
        <v>43953</v>
      </c>
      <c r="D2" s="12">
        <v>43954</v>
      </c>
      <c r="E2" s="12">
        <v>43955</v>
      </c>
      <c r="F2" s="12">
        <v>43956</v>
      </c>
      <c r="G2" s="12">
        <v>43957</v>
      </c>
      <c r="H2" s="12">
        <v>43958</v>
      </c>
      <c r="I2" s="12">
        <v>43959</v>
      </c>
      <c r="J2" s="12">
        <v>43960</v>
      </c>
      <c r="K2" s="12">
        <v>43961</v>
      </c>
      <c r="L2" s="12">
        <v>43962</v>
      </c>
      <c r="M2" s="12">
        <v>43963</v>
      </c>
      <c r="N2" s="12">
        <v>43964</v>
      </c>
      <c r="O2" s="12">
        <v>43965</v>
      </c>
      <c r="P2" s="12">
        <v>43966</v>
      </c>
      <c r="Q2" s="12">
        <v>43967</v>
      </c>
      <c r="R2" s="12">
        <v>43968</v>
      </c>
      <c r="S2" s="12">
        <v>43969</v>
      </c>
      <c r="T2" s="12">
        <v>43970</v>
      </c>
      <c r="U2" s="12">
        <v>43971</v>
      </c>
      <c r="V2" s="12">
        <v>43972</v>
      </c>
      <c r="W2" s="12">
        <v>43973</v>
      </c>
      <c r="X2" s="12">
        <v>43974</v>
      </c>
      <c r="Y2" s="12">
        <v>43975</v>
      </c>
      <c r="Z2" s="12">
        <v>43976</v>
      </c>
      <c r="AA2" s="12">
        <v>43977</v>
      </c>
      <c r="AB2" s="12">
        <v>43978</v>
      </c>
      <c r="AC2" s="12">
        <v>43979</v>
      </c>
      <c r="AD2" s="12">
        <v>43980</v>
      </c>
      <c r="AE2" s="12">
        <v>43981</v>
      </c>
      <c r="AF2" s="13">
        <v>43982</v>
      </c>
      <c r="AG2" s="17" t="s">
        <v>53</v>
      </c>
    </row>
    <row r="3" spans="1:33">
      <c r="A3" s="17" t="s">
        <v>0</v>
      </c>
      <c r="B3" s="14">
        <f>VLOOKUP(B2,'IB CALUIRE extraction'!$A$1:$N$524,5,FALSE)</f>
        <v>1</v>
      </c>
      <c r="C3" s="4">
        <f>VLOOKUP(C2,'IB CALUIRE extraction'!$A$1:$N$524,5,FALSE)</f>
        <v>1</v>
      </c>
      <c r="D3" s="4">
        <f>VLOOKUP(D2,'IB CALUIRE extraction'!$A$1:$N$524,5,FALSE)</f>
        <v>1</v>
      </c>
      <c r="E3" s="4">
        <f>VLOOKUP(E2,'IB CALUIRE extraction'!$A$1:$N$524,5,FALSE)</f>
        <v>2</v>
      </c>
      <c r="F3" s="4">
        <f>VLOOKUP(F2,'IB CALUIRE extraction'!$A$1:$N$524,5,FALSE)</f>
        <v>2</v>
      </c>
      <c r="G3" s="4">
        <f>VLOOKUP(G2,'IB CALUIRE extraction'!$A$1:$N$524,5,FALSE)</f>
        <v>3</v>
      </c>
      <c r="H3" s="4">
        <f>VLOOKUP(H2,'IB CALUIRE extraction'!$A$1:$N$524,5,FALSE)</f>
        <v>2</v>
      </c>
      <c r="I3" s="4">
        <f>VLOOKUP(I2,'IB CALUIRE extraction'!$A$1:$N$524,5,FALSE)</f>
        <v>4</v>
      </c>
      <c r="J3" s="4">
        <f>VLOOKUP(J2,'IB CALUIRE extraction'!$A$1:$N$524,5,FALSE)</f>
        <v>4</v>
      </c>
      <c r="K3" s="4">
        <f>VLOOKUP(K2,'IB CALUIRE extraction'!$A$1:$N$524,5,FALSE)</f>
        <v>0</v>
      </c>
      <c r="L3" s="4">
        <f>VLOOKUP(L2,'IB CALUIRE extraction'!$A$1:$N$524,5,FALSE)</f>
        <v>2</v>
      </c>
      <c r="M3" s="4">
        <f>VLOOKUP(M2,'IB CALUIRE extraction'!$A$1:$N$524,5,FALSE)</f>
        <v>3</v>
      </c>
      <c r="N3" s="4">
        <f>VLOOKUP(N2,'IB CALUIRE extraction'!$A$1:$N$524,5,FALSE)</f>
        <v>2</v>
      </c>
      <c r="O3" s="4">
        <f>VLOOKUP(O2,'IB CALUIRE extraction'!$A$1:$N$524,5,FALSE)</f>
        <v>2</v>
      </c>
      <c r="P3" s="4">
        <f>VLOOKUP(P2,'IB CALUIRE extraction'!$A$1:$N$524,5,FALSE)</f>
        <v>1</v>
      </c>
      <c r="Q3" s="4">
        <f>VLOOKUP(Q2,'IB CALUIRE extraction'!$A$1:$N$524,5,FALSE)</f>
        <v>2</v>
      </c>
      <c r="R3" s="4">
        <f>VLOOKUP(R2,'IB CALUIRE extraction'!$A$1:$N$524,5,FALSE)</f>
        <v>1</v>
      </c>
      <c r="S3" s="4">
        <f>VLOOKUP(S2,'IB CALUIRE extraction'!$A$1:$N$524,5,FALSE)</f>
        <v>3</v>
      </c>
      <c r="T3" s="4">
        <f>VLOOKUP(T2,'IB CALUIRE extraction'!$A$1:$N$524,5,FALSE)</f>
        <v>2</v>
      </c>
      <c r="U3" s="4">
        <f>VLOOKUP(U2,'IB CALUIRE extraction'!$A$1:$N$524,5,FALSE)</f>
        <v>5</v>
      </c>
      <c r="V3" s="4">
        <f>VLOOKUP(V2,'IB CALUIRE extraction'!$A$1:$N$524,5,FALSE)</f>
        <v>1</v>
      </c>
      <c r="W3" s="4">
        <f>VLOOKUP(W2,'IB CALUIRE extraction'!$A$1:$N$524,5,FALSE)</f>
        <v>14</v>
      </c>
      <c r="X3" s="4">
        <f>VLOOKUP(X2,'IB CALUIRE extraction'!$A$1:$N$524,5,FALSE)</f>
        <v>14</v>
      </c>
      <c r="Y3" s="4">
        <f>VLOOKUP(Y2,'IB CALUIRE extraction'!$A$1:$N$524,5,FALSE)</f>
        <v>17</v>
      </c>
      <c r="Z3" s="4">
        <f>VLOOKUP(Z2,'IB CALUIRE extraction'!$A$1:$N$524,5,FALSE)</f>
        <v>6</v>
      </c>
      <c r="AA3" s="4">
        <f>VLOOKUP(AA2,'IB CALUIRE extraction'!$A$1:$N$524,5,FALSE)</f>
        <v>3</v>
      </c>
      <c r="AB3" s="4">
        <f>VLOOKUP(AB2,'IB CALUIRE extraction'!$A$1:$N$524,5,FALSE)</f>
        <v>6</v>
      </c>
      <c r="AC3" s="4">
        <f>VLOOKUP(AC2,'IB CALUIRE extraction'!$A$1:$N$524,5,FALSE)</f>
        <v>9</v>
      </c>
      <c r="AD3" s="4">
        <f>VLOOKUP(AD2,'IB CALUIRE extraction'!$A$1:$N$524,5,FALSE)</f>
        <v>6</v>
      </c>
      <c r="AE3" s="4">
        <f>VLOOKUP(AE2,'IB CALUIRE extraction'!$A$1:$N$524,5,FALSE)</f>
        <v>32</v>
      </c>
      <c r="AF3" s="15">
        <f>VLOOKUP(AF2,'IB CALUIRE extraction'!$A$1:$N$524,5,FALSE)</f>
        <v>4</v>
      </c>
      <c r="AG3" s="21">
        <f>SUM(B3:AF3)</f>
        <v>155</v>
      </c>
    </row>
    <row r="4" spans="1:33" ht="15" thickBot="1">
      <c r="A4" s="18" t="s">
        <v>1</v>
      </c>
      <c r="B4" s="16">
        <f>VLOOKUP(B2,'IB CALUIRE extraction'!$A$1:$N$524,14,FALSE)</f>
        <v>45</v>
      </c>
      <c r="C4" s="9">
        <f>VLOOKUP(C2,'IB CALUIRE extraction'!$A$1:$N$524,14,FALSE)</f>
        <v>45</v>
      </c>
      <c r="D4" s="9">
        <f>VLOOKUP(D2,'IB CALUIRE extraction'!$A$1:$N$524,14,FALSE)</f>
        <v>45</v>
      </c>
      <c r="E4" s="9">
        <f>VLOOKUP(E2,'IB CALUIRE extraction'!$A$1:$N$524,14,FALSE)</f>
        <v>103.35</v>
      </c>
      <c r="F4" s="9">
        <f>VLOOKUP(F2,'IB CALUIRE extraction'!$A$1:$N$524,14,FALSE)</f>
        <v>102.17</v>
      </c>
      <c r="G4" s="9">
        <f>VLOOKUP(G2,'IB CALUIRE extraction'!$A$1:$N$524,14,FALSE)</f>
        <v>149.41999999999999</v>
      </c>
      <c r="H4" s="9">
        <f>VLOOKUP(H2,'IB CALUIRE extraction'!$A$1:$N$524,14,FALSE)</f>
        <v>76</v>
      </c>
      <c r="I4" s="9">
        <f>VLOOKUP(I2,'IB CALUIRE extraction'!$A$1:$N$524,14,FALSE)</f>
        <v>156.75</v>
      </c>
      <c r="J4" s="9">
        <f>VLOOKUP(J2,'IB CALUIRE extraction'!$A$1:$N$524,14,FALSE)</f>
        <v>156.75</v>
      </c>
      <c r="K4" s="9">
        <f>VLOOKUP(K2,'IB CALUIRE extraction'!$A$1:$N$524,14,FALSE)</f>
        <v>0</v>
      </c>
      <c r="L4" s="9">
        <f>VLOOKUP(L2,'IB CALUIRE extraction'!$A$1:$N$524,14,FALSE)</f>
        <v>100.7</v>
      </c>
      <c r="M4" s="9">
        <f>VLOOKUP(M2,'IB CALUIRE extraction'!$A$1:$N$524,14,FALSE)</f>
        <v>149.25</v>
      </c>
      <c r="N4" s="9">
        <f>VLOOKUP(N2,'IB CALUIRE extraction'!$A$1:$N$524,14,FALSE)</f>
        <v>101.75</v>
      </c>
      <c r="O4" s="9">
        <f>VLOOKUP(O2,'IB CALUIRE extraction'!$A$1:$N$524,14,FALSE)</f>
        <v>98.05</v>
      </c>
      <c r="P4" s="9">
        <f>VLOOKUP(P2,'IB CALUIRE extraction'!$A$1:$N$524,14,FALSE)</f>
        <v>42.75</v>
      </c>
      <c r="Q4" s="9">
        <f>VLOOKUP(Q2,'IB CALUIRE extraction'!$A$1:$N$524,14,FALSE)</f>
        <v>80.75</v>
      </c>
      <c r="R4" s="9">
        <f>VLOOKUP(R2,'IB CALUIRE extraction'!$A$1:$N$524,14,FALSE)</f>
        <v>42.75</v>
      </c>
      <c r="S4" s="9">
        <f>VLOOKUP(S2,'IB CALUIRE extraction'!$A$1:$N$524,14,FALSE)</f>
        <v>143.44999999999999</v>
      </c>
      <c r="T4" s="9">
        <f>VLOOKUP(T2,'IB CALUIRE extraction'!$A$1:$N$524,14,FALSE)</f>
        <v>93.1</v>
      </c>
      <c r="U4" s="9">
        <f>VLOOKUP(U2,'IB CALUIRE extraction'!$A$1:$N$524,14,FALSE)</f>
        <v>213.85</v>
      </c>
      <c r="V4" s="9">
        <f>VLOOKUP(V2,'IB CALUIRE extraction'!$A$1:$N$524,14,FALSE)</f>
        <v>36.1</v>
      </c>
      <c r="W4" s="9">
        <f>VLOOKUP(W2,'IB CALUIRE extraction'!$A$1:$N$524,14,FALSE)</f>
        <v>528.29999999999995</v>
      </c>
      <c r="X4" s="9">
        <f>VLOOKUP(X2,'IB CALUIRE extraction'!$A$1:$N$524,14,FALSE)</f>
        <v>528.29999999999995</v>
      </c>
      <c r="Y4" s="9">
        <f>VLOOKUP(Y2,'IB CALUIRE extraction'!$A$1:$N$524,14,FALSE)</f>
        <v>629.1</v>
      </c>
      <c r="Z4" s="9">
        <f>VLOOKUP(Z2,'IB CALUIRE extraction'!$A$1:$N$524,14,FALSE)</f>
        <v>270.75</v>
      </c>
      <c r="AA4" s="9">
        <f>VLOOKUP(AA2,'IB CALUIRE extraction'!$A$1:$N$524,14,FALSE)</f>
        <v>145</v>
      </c>
      <c r="AB4" s="9">
        <f>VLOOKUP(AB2,'IB CALUIRE extraction'!$A$1:$N$524,14,FALSE)</f>
        <v>306.92</v>
      </c>
      <c r="AC4" s="9">
        <f>VLOOKUP(AC2,'IB CALUIRE extraction'!$A$1:$N$524,14,FALSE)</f>
        <v>453.57</v>
      </c>
      <c r="AD4" s="9">
        <f>VLOOKUP(AD2,'IB CALUIRE extraction'!$A$1:$N$524,14,FALSE)</f>
        <v>254.08</v>
      </c>
      <c r="AE4" s="9">
        <f>VLOOKUP(AE2,'IB CALUIRE extraction'!$A$1:$N$524,14,FALSE)</f>
        <v>1390.1</v>
      </c>
      <c r="AF4" s="10">
        <f>VLOOKUP(AF2,'IB CALUIRE extraction'!$A$1:$N$524,14,FALSE)</f>
        <v>180</v>
      </c>
      <c r="AG4" s="24">
        <f>SUM(B4:AF4)</f>
        <v>6668.0599999999995</v>
      </c>
    </row>
    <row r="5" spans="1:33">
      <c r="A5" s="5" t="s">
        <v>48</v>
      </c>
      <c r="B5" s="19">
        <f>B3-'IB CALUIRE extraction'!AA2</f>
        <v>-1</v>
      </c>
      <c r="C5" s="19">
        <f>C3-'IB CALUIRE extraction'!AB2</f>
        <v>-1</v>
      </c>
      <c r="D5" s="19">
        <f>D3-'IB CALUIRE extraction'!AC2</f>
        <v>1</v>
      </c>
      <c r="E5" s="19">
        <f>E3-'IB CALUIRE extraction'!AD2</f>
        <v>-1</v>
      </c>
      <c r="F5" s="19">
        <f>F3-'IB CALUIRE extraction'!AE2</f>
        <v>0</v>
      </c>
      <c r="G5" s="19">
        <f>G3-'IB CALUIRE extraction'!AF2</f>
        <v>1</v>
      </c>
      <c r="H5" s="19">
        <f>H3-'IB CALUIRE extraction'!AG2</f>
        <v>0</v>
      </c>
      <c r="I5" s="19">
        <f>I3-'IB CALUIRE extraction'!AH2</f>
        <v>3</v>
      </c>
      <c r="J5" s="19">
        <f>J3-'IB CALUIRE extraction'!AI2</f>
        <v>-8</v>
      </c>
      <c r="K5" s="19">
        <f>K3-'IB CALUIRE extraction'!AJ2</f>
        <v>-1</v>
      </c>
      <c r="L5" s="19">
        <f>L3-'IB CALUIRE extraction'!AK2</f>
        <v>1</v>
      </c>
      <c r="M5" s="19">
        <f>M3-'IB CALUIRE extraction'!AL2</f>
        <v>2</v>
      </c>
      <c r="N5" s="19">
        <f>N3-'IB CALUIRE extraction'!AM2</f>
        <v>2</v>
      </c>
      <c r="O5" s="19">
        <f>O3-'IB CALUIRE extraction'!AN2</f>
        <v>2</v>
      </c>
      <c r="P5" s="19">
        <f>P3-'IB CALUIRE extraction'!AO2</f>
        <v>0</v>
      </c>
      <c r="Q5" s="19">
        <f>Q3-'IB CALUIRE extraction'!AP2</f>
        <v>1</v>
      </c>
      <c r="R5" s="19">
        <f>R3-'IB CALUIRE extraction'!AQ2</f>
        <v>1</v>
      </c>
      <c r="S5" s="19">
        <f>S3-'IB CALUIRE extraction'!AR2</f>
        <v>3</v>
      </c>
      <c r="T5" s="19">
        <f>T3-'IB CALUIRE extraction'!AS2</f>
        <v>2</v>
      </c>
      <c r="U5" s="19">
        <f>U3-'IB CALUIRE extraction'!AT2</f>
        <v>4</v>
      </c>
      <c r="V5" s="19">
        <f>V3-'IB CALUIRE extraction'!AU2</f>
        <v>1</v>
      </c>
      <c r="W5" s="19">
        <f>W3-'IB CALUIRE extraction'!AV2</f>
        <v>13</v>
      </c>
      <c r="X5" s="19">
        <f>X3-'IB CALUIRE extraction'!AW2</f>
        <v>13</v>
      </c>
      <c r="Y5" s="19">
        <f>Y3-'IB CALUIRE extraction'!AX2</f>
        <v>17</v>
      </c>
      <c r="Z5" s="19">
        <f>Z3-'IB CALUIRE extraction'!AY2</f>
        <v>6</v>
      </c>
      <c r="AA5" s="19">
        <f>AA3-'IB CALUIRE extraction'!AZ2</f>
        <v>3</v>
      </c>
      <c r="AB5" s="19">
        <f>AB3-'IB CALUIRE extraction'!BA2</f>
        <v>6</v>
      </c>
      <c r="AC5" s="19">
        <f>AC3-'IB CALUIRE extraction'!BB2</f>
        <v>9</v>
      </c>
      <c r="AD5" s="19">
        <f>AD3-'IB CALUIRE extraction'!BC2</f>
        <v>5</v>
      </c>
      <c r="AE5" s="19">
        <f>AE3-'IB CALUIRE extraction'!BD2</f>
        <v>28</v>
      </c>
      <c r="AF5" s="19">
        <f>AF3-'IB CALUIRE extraction'!BE2</f>
        <v>4</v>
      </c>
      <c r="AG5" s="25">
        <f>SUM(B5:AF5)</f>
        <v>116</v>
      </c>
    </row>
    <row r="6" spans="1:33" ht="15" thickBot="1">
      <c r="A6" s="8" t="s">
        <v>49</v>
      </c>
      <c r="B6" s="9">
        <f>B4-'IB CALUIRE extraction'!AA3</f>
        <v>-79.2</v>
      </c>
      <c r="C6" s="9">
        <f>C4-'IB CALUIRE extraction'!AB3</f>
        <v>-93</v>
      </c>
      <c r="D6" s="9">
        <f>D4-'IB CALUIRE extraction'!AC3</f>
        <v>45</v>
      </c>
      <c r="E6" s="9">
        <f>E4-'IB CALUIRE extraction'!AD3</f>
        <v>-157.35999999999999</v>
      </c>
      <c r="F6" s="9">
        <f>F4-'IB CALUIRE extraction'!AE3</f>
        <v>-95.83</v>
      </c>
      <c r="G6" s="9">
        <f>G4-'IB CALUIRE extraction'!AF3</f>
        <v>-48.580000000000013</v>
      </c>
      <c r="H6" s="9">
        <f>H4-'IB CALUIRE extraction'!AG3</f>
        <v>-62</v>
      </c>
      <c r="I6" s="9">
        <f>I4-'IB CALUIRE extraction'!AH3</f>
        <v>104.75</v>
      </c>
      <c r="J6" s="9">
        <f>J4-'IB CALUIRE extraction'!AI3</f>
        <v>-671.25</v>
      </c>
      <c r="K6" s="9">
        <f>K4-'IB CALUIRE extraction'!AJ3</f>
        <v>-69</v>
      </c>
      <c r="L6" s="9">
        <f>L4-'IB CALUIRE extraction'!AK3</f>
        <v>17.620000000000005</v>
      </c>
      <c r="M6" s="9">
        <f>M4-'IB CALUIRE extraction'!AL3</f>
        <v>36.200000000000003</v>
      </c>
      <c r="N6" s="9">
        <f>N4-'IB CALUIRE extraction'!AM3</f>
        <v>101.75</v>
      </c>
      <c r="O6" s="9">
        <f>O4-'IB CALUIRE extraction'!AN3</f>
        <v>98.05</v>
      </c>
      <c r="P6" s="9">
        <f>P4-'IB CALUIRE extraction'!AO3</f>
        <v>-5.1099999999999994</v>
      </c>
      <c r="Q6" s="9">
        <f>Q4-'IB CALUIRE extraction'!AP3</f>
        <v>32.89</v>
      </c>
      <c r="R6" s="9">
        <f>R4-'IB CALUIRE extraction'!AQ3</f>
        <v>42.75</v>
      </c>
      <c r="S6" s="9">
        <f>S4-'IB CALUIRE extraction'!AR3</f>
        <v>143.44999999999999</v>
      </c>
      <c r="T6" s="9">
        <f>T4-'IB CALUIRE extraction'!AS3</f>
        <v>93.1</v>
      </c>
      <c r="U6" s="9">
        <f>U4-'IB CALUIRE extraction'!AT3</f>
        <v>143.85</v>
      </c>
      <c r="V6" s="9">
        <f>V4-'IB CALUIRE extraction'!AU3</f>
        <v>36.1</v>
      </c>
      <c r="W6" s="9">
        <f>W4-'IB CALUIRE extraction'!AV3</f>
        <v>473.29999999999995</v>
      </c>
      <c r="X6" s="9">
        <f>X4-'IB CALUIRE extraction'!AW3</f>
        <v>473.29999999999995</v>
      </c>
      <c r="Y6" s="9">
        <f>Y4-'IB CALUIRE extraction'!AX3</f>
        <v>629.1</v>
      </c>
      <c r="Z6" s="9">
        <f>Z4-'IB CALUIRE extraction'!AY3</f>
        <v>270.75</v>
      </c>
      <c r="AA6" s="9">
        <f>AA4-'IB CALUIRE extraction'!AZ3</f>
        <v>145</v>
      </c>
      <c r="AB6" s="9">
        <f>AB4-'IB CALUIRE extraction'!BA3</f>
        <v>306.92</v>
      </c>
      <c r="AC6" s="9">
        <f>AC4-'IB CALUIRE extraction'!BB3</f>
        <v>453.57</v>
      </c>
      <c r="AD6" s="9">
        <f>AD4-'IB CALUIRE extraction'!BC3</f>
        <v>185.08</v>
      </c>
      <c r="AE6" s="9">
        <f>AE4-'IB CALUIRE extraction'!BD3</f>
        <v>1113.0999999999999</v>
      </c>
      <c r="AF6" s="23">
        <f>AF4-'IB CALUIRE extraction'!BE3</f>
        <v>180</v>
      </c>
      <c r="AG6" s="26">
        <f>SUM(B6:AF6)</f>
        <v>3844.3</v>
      </c>
    </row>
    <row r="7" spans="1:33" ht="6" customHeight="1" thickBot="1"/>
    <row r="8" spans="1:33" ht="15" thickBot="1">
      <c r="B8" s="11">
        <v>43983</v>
      </c>
      <c r="C8" s="12">
        <v>43984</v>
      </c>
      <c r="D8" s="12">
        <v>43985</v>
      </c>
      <c r="E8" s="12">
        <v>43986</v>
      </c>
      <c r="F8" s="12">
        <v>43987</v>
      </c>
      <c r="G8" s="12">
        <v>43988</v>
      </c>
      <c r="H8" s="12">
        <v>43989</v>
      </c>
      <c r="I8" s="12">
        <v>43990</v>
      </c>
      <c r="J8" s="12">
        <v>43991</v>
      </c>
      <c r="K8" s="12">
        <v>43992</v>
      </c>
      <c r="L8" s="12">
        <v>43993</v>
      </c>
      <c r="M8" s="12">
        <v>43994</v>
      </c>
      <c r="N8" s="12">
        <v>43995</v>
      </c>
      <c r="O8" s="12">
        <v>43996</v>
      </c>
      <c r="P8" s="12">
        <v>43997</v>
      </c>
      <c r="Q8" s="12">
        <v>43998</v>
      </c>
      <c r="R8" s="12">
        <v>43999</v>
      </c>
      <c r="S8" s="12">
        <v>44000</v>
      </c>
      <c r="T8" s="12">
        <v>44001</v>
      </c>
      <c r="U8" s="12">
        <v>44002</v>
      </c>
      <c r="V8" s="12">
        <v>44003</v>
      </c>
      <c r="W8" s="12">
        <v>44004</v>
      </c>
      <c r="X8" s="12">
        <v>44005</v>
      </c>
      <c r="Y8" s="12">
        <v>44006</v>
      </c>
      <c r="Z8" s="12">
        <v>44007</v>
      </c>
      <c r="AA8" s="12">
        <v>44008</v>
      </c>
      <c r="AB8" s="12">
        <v>44009</v>
      </c>
      <c r="AC8" s="12">
        <v>44010</v>
      </c>
      <c r="AD8" s="12">
        <v>44011</v>
      </c>
      <c r="AE8" s="12">
        <v>44012</v>
      </c>
      <c r="AF8" s="13"/>
      <c r="AG8" s="17" t="s">
        <v>53</v>
      </c>
    </row>
    <row r="9" spans="1:33">
      <c r="A9" s="17" t="s">
        <v>0</v>
      </c>
      <c r="B9" s="14">
        <f>VLOOKUP(B8,'IB CALUIRE extraction'!$A$1:$N$524,5,FALSE)</f>
        <v>7</v>
      </c>
      <c r="C9" s="4">
        <f>VLOOKUP(C8,'IB CALUIRE extraction'!$A$1:$N$524,5,FALSE)</f>
        <v>10</v>
      </c>
      <c r="D9" s="4">
        <f>VLOOKUP(D8,'IB CALUIRE extraction'!$A$1:$N$524,5,FALSE)</f>
        <v>9</v>
      </c>
      <c r="E9" s="4">
        <f>VLOOKUP(E8,'IB CALUIRE extraction'!$A$1:$N$524,5,FALSE)</f>
        <v>12</v>
      </c>
      <c r="F9" s="4">
        <f>VLOOKUP(F8,'IB CALUIRE extraction'!$A$1:$N$524,5,FALSE)</f>
        <v>13</v>
      </c>
      <c r="G9" s="4">
        <f>VLOOKUP(G8,'IB CALUIRE extraction'!$A$1:$N$524,5,FALSE)</f>
        <v>13</v>
      </c>
      <c r="H9" s="4">
        <f>VLOOKUP(H8,'IB CALUIRE extraction'!$A$1:$N$524,5,FALSE)</f>
        <v>4</v>
      </c>
      <c r="I9" s="4">
        <f>VLOOKUP(I8,'IB CALUIRE extraction'!$A$1:$N$524,5,FALSE)</f>
        <v>12</v>
      </c>
      <c r="J9" s="4">
        <f>VLOOKUP(J8,'IB CALUIRE extraction'!$A$1:$N$524,5,FALSE)</f>
        <v>12</v>
      </c>
      <c r="K9" s="4">
        <f>VLOOKUP(K8,'IB CALUIRE extraction'!$A$1:$N$524,5,FALSE)</f>
        <v>15</v>
      </c>
      <c r="L9" s="4">
        <f>VLOOKUP(L8,'IB CALUIRE extraction'!$A$1:$N$524,5,FALSE)</f>
        <v>9</v>
      </c>
      <c r="M9" s="4">
        <f>VLOOKUP(M8,'IB CALUIRE extraction'!$A$1:$N$524,5,FALSE)</f>
        <v>8</v>
      </c>
      <c r="N9" s="4">
        <f>VLOOKUP(N8,'IB CALUIRE extraction'!$A$1:$N$524,5,FALSE)</f>
        <v>3</v>
      </c>
      <c r="O9" s="4">
        <f>VLOOKUP(O8,'IB CALUIRE extraction'!$A$1:$N$524,5,FALSE)</f>
        <v>0</v>
      </c>
      <c r="P9" s="4">
        <f>VLOOKUP(P8,'IB CALUIRE extraction'!$A$1:$N$524,5,FALSE)</f>
        <v>50</v>
      </c>
      <c r="Q9" s="4">
        <f>VLOOKUP(Q8,'IB CALUIRE extraction'!$A$1:$N$524,5,FALSE)</f>
        <v>50</v>
      </c>
      <c r="R9" s="4">
        <f>VLOOKUP(R8,'IB CALUIRE extraction'!$A$1:$N$524,5,FALSE)</f>
        <v>50</v>
      </c>
      <c r="S9" s="4">
        <f>VLOOKUP(S8,'IB CALUIRE extraction'!$A$1:$N$524,5,FALSE)</f>
        <v>52</v>
      </c>
      <c r="T9" s="4">
        <f>VLOOKUP(T8,'IB CALUIRE extraction'!$A$1:$N$524,5,FALSE)</f>
        <v>3</v>
      </c>
      <c r="U9" s="4">
        <f>VLOOKUP(U8,'IB CALUIRE extraction'!$A$1:$N$524,5,FALSE)</f>
        <v>4</v>
      </c>
      <c r="V9" s="4">
        <f>VLOOKUP(V8,'IB CALUIRE extraction'!$A$1:$N$524,5,FALSE)</f>
        <v>2</v>
      </c>
      <c r="W9" s="4">
        <f>VLOOKUP(W8,'IB CALUIRE extraction'!$A$1:$N$524,5,FALSE)</f>
        <v>1</v>
      </c>
      <c r="X9" s="4">
        <f>VLOOKUP(X8,'IB CALUIRE extraction'!$A$1:$N$524,5,FALSE)</f>
        <v>0</v>
      </c>
      <c r="Y9" s="4">
        <f>VLOOKUP(Y8,'IB CALUIRE extraction'!$A$1:$N$524,5,FALSE)</f>
        <v>0</v>
      </c>
      <c r="Z9" s="4">
        <f>VLOOKUP(Z8,'IB CALUIRE extraction'!$A$1:$N$524,5,FALSE)</f>
        <v>0</v>
      </c>
      <c r="AA9" s="4">
        <f>VLOOKUP(AA8,'IB CALUIRE extraction'!$A$1:$N$524,5,FALSE)</f>
        <v>0</v>
      </c>
      <c r="AB9" s="4">
        <f>VLOOKUP(AB8,'IB CALUIRE extraction'!$A$1:$N$524,5,FALSE)</f>
        <v>0</v>
      </c>
      <c r="AC9" s="4">
        <f>VLOOKUP(AC8,'IB CALUIRE extraction'!$A$1:$N$524,5,FALSE)</f>
        <v>0</v>
      </c>
      <c r="AD9" s="4">
        <f>VLOOKUP(AD8,'IB CALUIRE extraction'!$A$1:$N$524,5,FALSE)</f>
        <v>0</v>
      </c>
      <c r="AE9" s="4">
        <f>VLOOKUP(AE8,'IB CALUIRE extraction'!$A$1:$N$524,5,FALSE)</f>
        <v>0</v>
      </c>
      <c r="AF9" s="15"/>
      <c r="AG9" s="21">
        <f>SUM(B9:AF9)</f>
        <v>339</v>
      </c>
    </row>
    <row r="10" spans="1:33" ht="15" thickBot="1">
      <c r="A10" s="18" t="s">
        <v>1</v>
      </c>
      <c r="B10" s="16">
        <f>VLOOKUP(B8,'IB CALUIRE extraction'!$A$1:$N$524,14,FALSE)</f>
        <v>310.5</v>
      </c>
      <c r="C10" s="9">
        <f>VLOOKUP(C8,'IB CALUIRE extraction'!$A$1:$N$524,14,FALSE)</f>
        <v>536.25</v>
      </c>
      <c r="D10" s="9">
        <f>VLOOKUP(D8,'IB CALUIRE extraction'!$A$1:$N$524,14,FALSE)</f>
        <v>479</v>
      </c>
      <c r="E10" s="9">
        <f>VLOOKUP(E8,'IB CALUIRE extraction'!$A$1:$N$524,14,FALSE)</f>
        <v>644</v>
      </c>
      <c r="F10" s="9">
        <f>VLOOKUP(F8,'IB CALUIRE extraction'!$A$1:$N$524,14,FALSE)</f>
        <v>655.45</v>
      </c>
      <c r="G10" s="9">
        <f>VLOOKUP(G8,'IB CALUIRE extraction'!$A$1:$N$524,14,FALSE)</f>
        <v>550.95000000000005</v>
      </c>
      <c r="H10" s="9">
        <f>VLOOKUP(H8,'IB CALUIRE extraction'!$A$1:$N$524,14,FALSE)</f>
        <v>161.5</v>
      </c>
      <c r="I10" s="9">
        <f>VLOOKUP(I8,'IB CALUIRE extraction'!$A$1:$N$524,14,FALSE)</f>
        <v>651.75</v>
      </c>
      <c r="J10" s="9">
        <f>VLOOKUP(J8,'IB CALUIRE extraction'!$A$1:$N$524,14,FALSE)</f>
        <v>644</v>
      </c>
      <c r="K10" s="9">
        <f>VLOOKUP(K8,'IB CALUIRE extraction'!$A$1:$N$524,14,FALSE)</f>
        <v>801.25</v>
      </c>
      <c r="L10" s="9">
        <f>VLOOKUP(L8,'IB CALUIRE extraction'!$A$1:$N$524,14,FALSE)</f>
        <v>442.47</v>
      </c>
      <c r="M10" s="9">
        <f>VLOOKUP(M8,'IB CALUIRE extraction'!$A$1:$N$524,14,FALSE)</f>
        <v>325.08</v>
      </c>
      <c r="N10" s="9">
        <f>VLOOKUP(N8,'IB CALUIRE extraction'!$A$1:$N$524,14,FALSE)</f>
        <v>112.68</v>
      </c>
      <c r="O10" s="9">
        <f>VLOOKUP(O8,'IB CALUIRE extraction'!$A$1:$N$524,14,FALSE)</f>
        <v>0</v>
      </c>
      <c r="P10" s="9">
        <f>VLOOKUP(P8,'IB CALUIRE extraction'!$A$1:$N$524,14,FALSE)</f>
        <v>2750</v>
      </c>
      <c r="Q10" s="9">
        <f>VLOOKUP(Q8,'IB CALUIRE extraction'!$A$1:$N$524,14,FALSE)</f>
        <v>3150</v>
      </c>
      <c r="R10" s="9">
        <f>VLOOKUP(R8,'IB CALUIRE extraction'!$A$1:$N$524,14,FALSE)</f>
        <v>3150</v>
      </c>
      <c r="S10" s="9">
        <f>VLOOKUP(S8,'IB CALUIRE extraction'!$A$1:$N$524,14,FALSE)</f>
        <v>2852</v>
      </c>
      <c r="T10" s="9">
        <f>VLOOKUP(T8,'IB CALUIRE extraction'!$A$1:$N$524,14,FALSE)</f>
        <v>128</v>
      </c>
      <c r="U10" s="9">
        <f>VLOOKUP(U8,'IB CALUIRE extraction'!$A$1:$N$524,14,FALSE)</f>
        <v>173</v>
      </c>
      <c r="V10" s="9">
        <f>VLOOKUP(V8,'IB CALUIRE extraction'!$A$1:$N$524,14,FALSE)</f>
        <v>83</v>
      </c>
      <c r="W10" s="9">
        <f>VLOOKUP(W8,'IB CALUIRE extraction'!$A$1:$N$524,14,FALSE)</f>
        <v>55</v>
      </c>
      <c r="X10" s="9">
        <f>VLOOKUP(X8,'IB CALUIRE extraction'!$A$1:$N$524,14,FALSE)</f>
        <v>0</v>
      </c>
      <c r="Y10" s="9">
        <f>VLOOKUP(Y8,'IB CALUIRE extraction'!$A$1:$N$524,14,FALSE)</f>
        <v>0</v>
      </c>
      <c r="Z10" s="9">
        <f>VLOOKUP(Z8,'IB CALUIRE extraction'!$A$1:$N$524,14,FALSE)</f>
        <v>0</v>
      </c>
      <c r="AA10" s="9">
        <f>VLOOKUP(AA8,'IB CALUIRE extraction'!$A$1:$N$524,14,FALSE)</f>
        <v>0</v>
      </c>
      <c r="AB10" s="9">
        <f>VLOOKUP(AB8,'IB CALUIRE extraction'!$A$1:$N$524,14,FALSE)</f>
        <v>0</v>
      </c>
      <c r="AC10" s="9">
        <f>VLOOKUP(AC8,'IB CALUIRE extraction'!$A$1:$N$524,14,FALSE)</f>
        <v>0</v>
      </c>
      <c r="AD10" s="9">
        <f>VLOOKUP(AD8,'IB CALUIRE extraction'!$A$1:$N$524,14,FALSE)</f>
        <v>0</v>
      </c>
      <c r="AE10" s="9">
        <f>VLOOKUP(AE8,'IB CALUIRE extraction'!$A$1:$N$524,14,FALSE)</f>
        <v>0</v>
      </c>
      <c r="AF10" s="10"/>
      <c r="AG10" s="22">
        <f>SUM(B10:AF10)</f>
        <v>18655.88</v>
      </c>
    </row>
    <row r="11" spans="1:33">
      <c r="A11" s="5" t="s">
        <v>48</v>
      </c>
      <c r="B11" s="19">
        <f>B9-'IB CALUIRE extraction'!AA8</f>
        <v>6</v>
      </c>
      <c r="C11" s="19">
        <f>C9-'IB CALUIRE extraction'!AB8</f>
        <v>10</v>
      </c>
      <c r="D11" s="19">
        <f>D9-'IB CALUIRE extraction'!AC8</f>
        <v>-47</v>
      </c>
      <c r="E11" s="19">
        <f>E9-'IB CALUIRE extraction'!AD8</f>
        <v>11</v>
      </c>
      <c r="F11" s="19">
        <f>F9-'IB CALUIRE extraction'!AE8</f>
        <v>-42</v>
      </c>
      <c r="G11" s="19">
        <f>G9-'IB CALUIRE extraction'!AF8</f>
        <v>13</v>
      </c>
      <c r="H11" s="19">
        <f>H9-'IB CALUIRE extraction'!AG8</f>
        <v>2</v>
      </c>
      <c r="I11" s="19">
        <f>I9-'IB CALUIRE extraction'!AH8</f>
        <v>12</v>
      </c>
      <c r="J11" s="19">
        <f>J9-'IB CALUIRE extraction'!AI8</f>
        <v>10</v>
      </c>
      <c r="K11" s="19">
        <f>K9-'IB CALUIRE extraction'!AJ8</f>
        <v>-35</v>
      </c>
      <c r="L11" s="19">
        <f>L9-'IB CALUIRE extraction'!AK8</f>
        <v>9</v>
      </c>
      <c r="M11" s="19">
        <f>M9-'IB CALUIRE extraction'!AL8</f>
        <v>-42</v>
      </c>
      <c r="N11" s="19">
        <f>N9-'IB CALUIRE extraction'!AM8</f>
        <v>1</v>
      </c>
      <c r="O11" s="19">
        <f>O9-'IB CALUIRE extraction'!AN8</f>
        <v>0</v>
      </c>
      <c r="P11" s="19">
        <f>P9-'IB CALUIRE extraction'!AO8</f>
        <v>49</v>
      </c>
      <c r="Q11" s="19">
        <f>Q9-'IB CALUIRE extraction'!AP8</f>
        <v>49</v>
      </c>
      <c r="R11" s="19">
        <f>R9-'IB CALUIRE extraction'!AQ8</f>
        <v>50</v>
      </c>
      <c r="S11" s="19">
        <f>S9-'IB CALUIRE extraction'!AR8</f>
        <v>52</v>
      </c>
      <c r="T11" s="19">
        <f>T9-'IB CALUIRE extraction'!AS8</f>
        <v>3</v>
      </c>
      <c r="U11" s="19">
        <f>U9-'IB CALUIRE extraction'!AT8</f>
        <v>-26</v>
      </c>
      <c r="V11" s="19">
        <f>V9-'IB CALUIRE extraction'!AU8</f>
        <v>2</v>
      </c>
      <c r="W11" s="19">
        <f>W9-'IB CALUIRE extraction'!AV8</f>
        <v>0</v>
      </c>
      <c r="X11" s="19">
        <f>X9-'IB CALUIRE extraction'!AW8</f>
        <v>-1</v>
      </c>
      <c r="Y11" s="19">
        <f>Y9-'IB CALUIRE extraction'!AX8</f>
        <v>-1</v>
      </c>
      <c r="Z11" s="19">
        <f>Z9-'IB CALUIRE extraction'!AY8</f>
        <v>0</v>
      </c>
      <c r="AA11" s="19">
        <f>AA9-'IB CALUIRE extraction'!AZ8</f>
        <v>-75</v>
      </c>
      <c r="AB11" s="19">
        <f>AB9-'IB CALUIRE extraction'!BA8</f>
        <v>0</v>
      </c>
      <c r="AC11" s="19">
        <f>AC9-'IB CALUIRE extraction'!BB8</f>
        <v>0</v>
      </c>
      <c r="AD11" s="19">
        <f>AD9-'IB CALUIRE extraction'!BC8</f>
        <v>0</v>
      </c>
      <c r="AE11" s="19">
        <f>AE9-'IB CALUIRE extraction'!BD8</f>
        <v>-26</v>
      </c>
      <c r="AF11" s="20"/>
      <c r="AG11" s="25">
        <f>SUM(B11:AF11)</f>
        <v>-16</v>
      </c>
    </row>
    <row r="12" spans="1:33" ht="15" thickBot="1">
      <c r="A12" s="8" t="s">
        <v>49</v>
      </c>
      <c r="B12" s="9">
        <f>B10-'IB CALUIRE extraction'!AA9</f>
        <v>244.97</v>
      </c>
      <c r="C12" s="9">
        <f>C10-'IB CALUIRE extraction'!AB9</f>
        <v>536.25</v>
      </c>
      <c r="D12" s="9">
        <f>D10-'IB CALUIRE extraction'!AC9</f>
        <v>-9545</v>
      </c>
      <c r="E12" s="9">
        <f>E10-'IB CALUIRE extraction'!AD9</f>
        <v>465</v>
      </c>
      <c r="F12" s="9">
        <f>F10-'IB CALUIRE extraction'!AE9</f>
        <v>-8219.5499999999993</v>
      </c>
      <c r="G12" s="9">
        <f>G10-'IB CALUIRE extraction'!AF9</f>
        <v>550.95000000000005</v>
      </c>
      <c r="H12" s="9">
        <f>H10-'IB CALUIRE extraction'!AG9</f>
        <v>23.5</v>
      </c>
      <c r="I12" s="9">
        <f>I10-'IB CALUIRE extraction'!AH9</f>
        <v>651.75</v>
      </c>
      <c r="J12" s="9">
        <f>J10-'IB CALUIRE extraction'!AI9</f>
        <v>398.94</v>
      </c>
      <c r="K12" s="9">
        <f>K10-'IB CALUIRE extraction'!AJ9</f>
        <v>-6798.75</v>
      </c>
      <c r="L12" s="9">
        <f>L10-'IB CALUIRE extraction'!AK9</f>
        <v>442.47</v>
      </c>
      <c r="M12" s="9">
        <f>M10-'IB CALUIRE extraction'!AL9</f>
        <v>-4324.92</v>
      </c>
      <c r="N12" s="9">
        <f>N10-'IB CALUIRE extraction'!AM9</f>
        <v>16.960000000000008</v>
      </c>
      <c r="O12" s="9">
        <f>O10-'IB CALUIRE extraction'!AN9</f>
        <v>0</v>
      </c>
      <c r="P12" s="9">
        <f>P10-'IB CALUIRE extraction'!AO9</f>
        <v>2648.25</v>
      </c>
      <c r="Q12" s="9">
        <f>Q10-'IB CALUIRE extraction'!AP9</f>
        <v>3021</v>
      </c>
      <c r="R12" s="9">
        <f>R10-'IB CALUIRE extraction'!AQ9</f>
        <v>3150</v>
      </c>
      <c r="S12" s="9">
        <f>S10-'IB CALUIRE extraction'!AR9</f>
        <v>2852</v>
      </c>
      <c r="T12" s="9">
        <f>T10-'IB CALUIRE extraction'!AS9</f>
        <v>128</v>
      </c>
      <c r="U12" s="9">
        <f>U10-'IB CALUIRE extraction'!AT9</f>
        <v>-1027</v>
      </c>
      <c r="V12" s="9">
        <f>V10-'IB CALUIRE extraction'!AU9</f>
        <v>83</v>
      </c>
      <c r="W12" s="9">
        <f>W10-'IB CALUIRE extraction'!AV9</f>
        <v>-52</v>
      </c>
      <c r="X12" s="9">
        <f>X10-'IB CALUIRE extraction'!AW9</f>
        <v>-120</v>
      </c>
      <c r="Y12" s="9">
        <f>Y10-'IB CALUIRE extraction'!AX9</f>
        <v>-120</v>
      </c>
      <c r="Z12" s="9">
        <f>Z10-'IB CALUIRE extraction'!AY9</f>
        <v>0</v>
      </c>
      <c r="AA12" s="9">
        <f>AA10-'IB CALUIRE extraction'!AZ9</f>
        <v>-6037.5</v>
      </c>
      <c r="AB12" s="9">
        <f>AB10-'IB CALUIRE extraction'!BA9</f>
        <v>0</v>
      </c>
      <c r="AC12" s="9">
        <f>AC10-'IB CALUIRE extraction'!BB9</f>
        <v>0</v>
      </c>
      <c r="AD12" s="9">
        <f>AD10-'IB CALUIRE extraction'!BC9</f>
        <v>0</v>
      </c>
      <c r="AE12" s="9">
        <f>AE10-'IB CALUIRE extraction'!BD9</f>
        <v>-3354</v>
      </c>
      <c r="AF12" s="9"/>
      <c r="AG12" s="26">
        <f>SUM(B12:AF12)</f>
        <v>-24385.68</v>
      </c>
    </row>
    <row r="13" spans="1:33" ht="6" customHeight="1" thickBot="1"/>
    <row r="14" spans="1:33" ht="15" thickBot="1">
      <c r="B14" s="11">
        <v>44013</v>
      </c>
      <c r="C14" s="12">
        <v>44014</v>
      </c>
      <c r="D14" s="12">
        <v>44015</v>
      </c>
      <c r="E14" s="12">
        <v>44016</v>
      </c>
      <c r="F14" s="12">
        <v>44017</v>
      </c>
      <c r="G14" s="12">
        <v>44018</v>
      </c>
      <c r="H14" s="12">
        <v>44019</v>
      </c>
      <c r="I14" s="12">
        <v>44020</v>
      </c>
      <c r="J14" s="12">
        <v>44021</v>
      </c>
      <c r="K14" s="12">
        <v>44022</v>
      </c>
      <c r="L14" s="12">
        <v>44023</v>
      </c>
      <c r="M14" s="12">
        <v>44024</v>
      </c>
      <c r="N14" s="12">
        <v>44025</v>
      </c>
      <c r="O14" s="12">
        <v>44026</v>
      </c>
      <c r="P14" s="12">
        <v>44027</v>
      </c>
      <c r="Q14" s="12">
        <v>44028</v>
      </c>
      <c r="R14" s="12">
        <v>44029</v>
      </c>
      <c r="S14" s="12">
        <v>44030</v>
      </c>
      <c r="T14" s="12">
        <v>44031</v>
      </c>
      <c r="U14" s="12">
        <v>44032</v>
      </c>
      <c r="V14" s="12">
        <v>44033</v>
      </c>
      <c r="W14" s="12">
        <v>44034</v>
      </c>
      <c r="X14" s="12">
        <v>44035</v>
      </c>
      <c r="Y14" s="12">
        <v>44036</v>
      </c>
      <c r="Z14" s="12">
        <v>44037</v>
      </c>
      <c r="AA14" s="12">
        <v>44038</v>
      </c>
      <c r="AB14" s="12">
        <v>44039</v>
      </c>
      <c r="AC14" s="12">
        <v>44040</v>
      </c>
      <c r="AD14" s="12">
        <v>44041</v>
      </c>
      <c r="AE14" s="12">
        <v>44042</v>
      </c>
      <c r="AF14" s="13">
        <v>44043</v>
      </c>
      <c r="AG14" s="17" t="s">
        <v>53</v>
      </c>
    </row>
    <row r="15" spans="1:33">
      <c r="A15" s="17" t="s">
        <v>0</v>
      </c>
      <c r="B15" s="14">
        <f>VLOOKUP(B14,'IB CALUIRE extraction'!$A$1:$N$524,5,FALSE)</f>
        <v>0</v>
      </c>
      <c r="C15" s="4">
        <f>VLOOKUP(C14,'IB CALUIRE extraction'!$A$1:$N$524,5,FALSE)</f>
        <v>2</v>
      </c>
      <c r="D15" s="4">
        <f>VLOOKUP(D14,'IB CALUIRE extraction'!$A$1:$N$524,5,FALSE)</f>
        <v>3</v>
      </c>
      <c r="E15" s="4">
        <f>VLOOKUP(E14,'IB CALUIRE extraction'!$A$1:$N$524,5,FALSE)</f>
        <v>3</v>
      </c>
      <c r="F15" s="4">
        <f>VLOOKUP(F14,'IB CALUIRE extraction'!$A$1:$N$524,5,FALSE)</f>
        <v>1</v>
      </c>
      <c r="G15" s="4">
        <f>VLOOKUP(G14,'IB CALUIRE extraction'!$A$1:$N$524,5,FALSE)</f>
        <v>1</v>
      </c>
      <c r="H15" s="4">
        <f>VLOOKUP(H14,'IB CALUIRE extraction'!$A$1:$N$524,5,FALSE)</f>
        <v>0</v>
      </c>
      <c r="I15" s="4">
        <f>VLOOKUP(I14,'IB CALUIRE extraction'!$A$1:$N$524,5,FALSE)</f>
        <v>4</v>
      </c>
      <c r="J15" s="4">
        <f>VLOOKUP(J14,'IB CALUIRE extraction'!$A$1:$N$524,5,FALSE)</f>
        <v>9</v>
      </c>
      <c r="K15" s="4">
        <f>VLOOKUP(K14,'IB CALUIRE extraction'!$A$1:$N$524,5,FALSE)</f>
        <v>13</v>
      </c>
      <c r="L15" s="4">
        <f>VLOOKUP(L14,'IB CALUIRE extraction'!$A$1:$N$524,5,FALSE)</f>
        <v>5</v>
      </c>
      <c r="M15" s="4">
        <f>VLOOKUP(M14,'IB CALUIRE extraction'!$A$1:$N$524,5,FALSE)</f>
        <v>1</v>
      </c>
      <c r="N15" s="4">
        <f>VLOOKUP(N14,'IB CALUIRE extraction'!$A$1:$N$524,5,FALSE)</f>
        <v>3</v>
      </c>
      <c r="O15" s="4">
        <f>VLOOKUP(O14,'IB CALUIRE extraction'!$A$1:$N$524,5,FALSE)</f>
        <v>1</v>
      </c>
      <c r="P15" s="4">
        <f>VLOOKUP(P14,'IB CALUIRE extraction'!$A$1:$N$524,5,FALSE)</f>
        <v>0</v>
      </c>
      <c r="Q15" s="4">
        <f>VLOOKUP(Q14,'IB CALUIRE extraction'!$A$1:$N$524,5,FALSE)</f>
        <v>0</v>
      </c>
      <c r="R15" s="4">
        <f>VLOOKUP(R14,'IB CALUIRE extraction'!$A$1:$N$524,5,FALSE)</f>
        <v>2</v>
      </c>
      <c r="S15" s="4">
        <f>VLOOKUP(S14,'IB CALUIRE extraction'!$A$1:$N$524,5,FALSE)</f>
        <v>5</v>
      </c>
      <c r="T15" s="4">
        <f>VLOOKUP(T14,'IB CALUIRE extraction'!$A$1:$N$524,5,FALSE)</f>
        <v>3</v>
      </c>
      <c r="U15" s="4">
        <f>VLOOKUP(U14,'IB CALUIRE extraction'!$A$1:$N$524,5,FALSE)</f>
        <v>0</v>
      </c>
      <c r="V15" s="4">
        <f>VLOOKUP(V14,'IB CALUIRE extraction'!$A$1:$N$524,5,FALSE)</f>
        <v>0</v>
      </c>
      <c r="W15" s="4">
        <f>VLOOKUP(W14,'IB CALUIRE extraction'!$A$1:$N$524,5,FALSE)</f>
        <v>0</v>
      </c>
      <c r="X15" s="4">
        <f>VLOOKUP(X14,'IB CALUIRE extraction'!$A$1:$N$524,5,FALSE)</f>
        <v>1</v>
      </c>
      <c r="Y15" s="4">
        <f>VLOOKUP(Y14,'IB CALUIRE extraction'!$A$1:$N$524,5,FALSE)</f>
        <v>1</v>
      </c>
      <c r="Z15" s="4">
        <f>VLOOKUP(Z14,'IB CALUIRE extraction'!$A$1:$N$524,5,FALSE)</f>
        <v>1</v>
      </c>
      <c r="AA15" s="4">
        <f>VLOOKUP(AA14,'IB CALUIRE extraction'!$A$1:$N$524,5,FALSE)</f>
        <v>2</v>
      </c>
      <c r="AB15" s="4">
        <f>VLOOKUP(AB14,'IB CALUIRE extraction'!$A$1:$N$524,5,FALSE)</f>
        <v>2</v>
      </c>
      <c r="AC15" s="4">
        <f>VLOOKUP(AC14,'IB CALUIRE extraction'!$A$1:$N$524,5,FALSE)</f>
        <v>1</v>
      </c>
      <c r="AD15" s="4">
        <f>VLOOKUP(AD14,'IB CALUIRE extraction'!$A$1:$N$524,5,FALSE)</f>
        <v>1</v>
      </c>
      <c r="AE15" s="4">
        <f>VLOOKUP(AE14,'IB CALUIRE extraction'!$A$1:$N$524,5,FALSE)</f>
        <v>1</v>
      </c>
      <c r="AF15" s="15">
        <f>VLOOKUP(AF14,'IB CALUIRE extraction'!$A$1:$N$524,5,FALSE)</f>
        <v>2</v>
      </c>
      <c r="AG15" s="21">
        <f>SUM(B15:AF15)</f>
        <v>68</v>
      </c>
    </row>
    <row r="16" spans="1:33" ht="15" thickBot="1">
      <c r="A16" s="18" t="s">
        <v>1</v>
      </c>
      <c r="B16" s="16">
        <f>VLOOKUP(B14,'IB CALUIRE extraction'!$A$1:$N$524,14,FALSE)</f>
        <v>0</v>
      </c>
      <c r="C16" s="9">
        <f>VLOOKUP(C14,'IB CALUIRE extraction'!$A$1:$N$524,14,FALSE)</f>
        <v>106</v>
      </c>
      <c r="D16" s="9">
        <f>VLOOKUP(D14,'IB CALUIRE extraction'!$A$1:$N$524,14,FALSE)</f>
        <v>128</v>
      </c>
      <c r="E16" s="9">
        <f>VLOOKUP(E14,'IB CALUIRE extraction'!$A$1:$N$524,14,FALSE)</f>
        <v>128</v>
      </c>
      <c r="F16" s="9">
        <f>VLOOKUP(F14,'IB CALUIRE extraction'!$A$1:$N$524,14,FALSE)</f>
        <v>35.770000000000003</v>
      </c>
      <c r="G16" s="9">
        <f>VLOOKUP(G14,'IB CALUIRE extraction'!$A$1:$N$524,14,FALSE)</f>
        <v>40.520000000000003</v>
      </c>
      <c r="H16" s="9">
        <f>VLOOKUP(H14,'IB CALUIRE extraction'!$A$1:$N$524,14,FALSE)</f>
        <v>0</v>
      </c>
      <c r="I16" s="9">
        <f>VLOOKUP(I14,'IB CALUIRE extraction'!$A$1:$N$524,14,FALSE)</f>
        <v>204</v>
      </c>
      <c r="J16" s="9">
        <f>VLOOKUP(J14,'IB CALUIRE extraction'!$A$1:$N$524,14,FALSE)</f>
        <v>438.12</v>
      </c>
      <c r="K16" s="9">
        <f>VLOOKUP(K14,'IB CALUIRE extraction'!$A$1:$N$524,14,FALSE)</f>
        <v>554.82000000000005</v>
      </c>
      <c r="L16" s="9">
        <f>VLOOKUP(L14,'IB CALUIRE extraction'!$A$1:$N$524,14,FALSE)</f>
        <v>212.08</v>
      </c>
      <c r="M16" s="9">
        <f>VLOOKUP(M14,'IB CALUIRE extraction'!$A$1:$N$524,14,FALSE)</f>
        <v>33.44</v>
      </c>
      <c r="N16" s="9">
        <f>VLOOKUP(N14,'IB CALUIRE extraction'!$A$1:$N$524,14,FALSE)</f>
        <v>106.4</v>
      </c>
      <c r="O16" s="9">
        <f>VLOOKUP(O14,'IB CALUIRE extraction'!$A$1:$N$524,14,FALSE)</f>
        <v>34.200000000000003</v>
      </c>
      <c r="P16" s="9">
        <f>VLOOKUP(P14,'IB CALUIRE extraction'!$A$1:$N$524,14,FALSE)</f>
        <v>0</v>
      </c>
      <c r="Q16" s="9">
        <f>VLOOKUP(Q14,'IB CALUIRE extraction'!$A$1:$N$524,14,FALSE)</f>
        <v>0</v>
      </c>
      <c r="R16" s="9">
        <f>VLOOKUP(R14,'IB CALUIRE extraction'!$A$1:$N$524,14,FALSE)</f>
        <v>80.75</v>
      </c>
      <c r="S16" s="9">
        <f>VLOOKUP(S14,'IB CALUIRE extraction'!$A$1:$N$524,14,FALSE)</f>
        <v>232.5</v>
      </c>
      <c r="T16" s="9">
        <f>VLOOKUP(T14,'IB CALUIRE extraction'!$A$1:$N$524,14,FALSE)</f>
        <v>138.75</v>
      </c>
      <c r="U16" s="9">
        <f>VLOOKUP(U14,'IB CALUIRE extraction'!$A$1:$N$524,14,FALSE)</f>
        <v>0</v>
      </c>
      <c r="V16" s="9">
        <f>VLOOKUP(V14,'IB CALUIRE extraction'!$A$1:$N$524,14,FALSE)</f>
        <v>0</v>
      </c>
      <c r="W16" s="9">
        <f>VLOOKUP(W14,'IB CALUIRE extraction'!$A$1:$N$524,14,FALSE)</f>
        <v>0</v>
      </c>
      <c r="X16" s="9">
        <f>VLOOKUP(X14,'IB CALUIRE extraction'!$A$1:$N$524,14,FALSE)</f>
        <v>45</v>
      </c>
      <c r="Y16" s="9">
        <f>VLOOKUP(Y14,'IB CALUIRE extraction'!$A$1:$N$524,14,FALSE)</f>
        <v>45</v>
      </c>
      <c r="Z16" s="9">
        <f>VLOOKUP(Z14,'IB CALUIRE extraction'!$A$1:$N$524,14,FALSE)</f>
        <v>45</v>
      </c>
      <c r="AA16" s="9">
        <f>VLOOKUP(AA14,'IB CALUIRE extraction'!$A$1:$N$524,14,FALSE)</f>
        <v>81.099999999999994</v>
      </c>
      <c r="AB16" s="9">
        <f>VLOOKUP(AB14,'IB CALUIRE extraction'!$A$1:$N$524,14,FALSE)</f>
        <v>83</v>
      </c>
      <c r="AC16" s="9">
        <f>VLOOKUP(AC14,'IB CALUIRE extraction'!$A$1:$N$524,14,FALSE)</f>
        <v>45</v>
      </c>
      <c r="AD16" s="9">
        <f>VLOOKUP(AD14,'IB CALUIRE extraction'!$A$1:$N$524,14,FALSE)</f>
        <v>45</v>
      </c>
      <c r="AE16" s="9">
        <f>VLOOKUP(AE14,'IB CALUIRE extraction'!$A$1:$N$524,14,FALSE)</f>
        <v>45</v>
      </c>
      <c r="AF16" s="10">
        <f>VLOOKUP(AF14,'IB CALUIRE extraction'!$A$1:$N$524,14,FALSE)</f>
        <v>87.75</v>
      </c>
      <c r="AG16" s="22">
        <f>SUM(B16:AF16)</f>
        <v>2995.2000000000003</v>
      </c>
    </row>
    <row r="17" spans="1:33">
      <c r="A17" s="5" t="s">
        <v>48</v>
      </c>
      <c r="B17" s="19">
        <f>B15-'IB CALUIRE extraction'!AA14</f>
        <v>0</v>
      </c>
      <c r="C17" s="19">
        <f>C15-'IB CALUIRE extraction'!AB14</f>
        <v>1</v>
      </c>
      <c r="D17" s="19">
        <f>D15-'IB CALUIRE extraction'!AC14</f>
        <v>1</v>
      </c>
      <c r="E17" s="19">
        <f>E15-'IB CALUIRE extraction'!AD14</f>
        <v>2</v>
      </c>
      <c r="F17" s="19">
        <f>F15-'IB CALUIRE extraction'!AE14</f>
        <v>-23</v>
      </c>
      <c r="G17" s="19">
        <f>G15-'IB CALUIRE extraction'!AF14</f>
        <v>-23</v>
      </c>
      <c r="H17" s="19">
        <f>H15-'IB CALUIRE extraction'!AG14</f>
        <v>-24</v>
      </c>
      <c r="I17" s="19">
        <f>I15-'IB CALUIRE extraction'!AH14</f>
        <v>4</v>
      </c>
      <c r="J17" s="19">
        <f>J15-'IB CALUIRE extraction'!AI14</f>
        <v>-2</v>
      </c>
      <c r="K17" s="19">
        <f>K15-'IB CALUIRE extraction'!AJ14</f>
        <v>6</v>
      </c>
      <c r="L17" s="19">
        <f>L15-'IB CALUIRE extraction'!AK14</f>
        <v>4</v>
      </c>
      <c r="M17" s="19">
        <f>M15-'IB CALUIRE extraction'!AL14</f>
        <v>1</v>
      </c>
      <c r="N17" s="19">
        <f>N15-'IB CALUIRE extraction'!AM14</f>
        <v>3</v>
      </c>
      <c r="O17" s="19">
        <f>O15-'IB CALUIRE extraction'!AN14</f>
        <v>1</v>
      </c>
      <c r="P17" s="19">
        <f>P15-'IB CALUIRE extraction'!AO14</f>
        <v>0</v>
      </c>
      <c r="Q17" s="19">
        <f>Q15-'IB CALUIRE extraction'!AP14</f>
        <v>-32</v>
      </c>
      <c r="R17" s="19">
        <f>R15-'IB CALUIRE extraction'!AQ14</f>
        <v>2</v>
      </c>
      <c r="S17" s="19">
        <f>S15-'IB CALUIRE extraction'!AR14</f>
        <v>2</v>
      </c>
      <c r="T17" s="19">
        <f>T15-'IB CALUIRE extraction'!AS14</f>
        <v>2</v>
      </c>
      <c r="U17" s="19">
        <f>U15-'IB CALUIRE extraction'!AT14</f>
        <v>0</v>
      </c>
      <c r="V17" s="19">
        <f>V15-'IB CALUIRE extraction'!AU14</f>
        <v>0</v>
      </c>
      <c r="W17" s="19">
        <f>W15-'IB CALUIRE extraction'!AV14</f>
        <v>0</v>
      </c>
      <c r="X17" s="19">
        <f>X15-'IB CALUIRE extraction'!AW14</f>
        <v>1</v>
      </c>
      <c r="Y17" s="19">
        <f>Y15-'IB CALUIRE extraction'!AX14</f>
        <v>1</v>
      </c>
      <c r="Z17" s="19">
        <f>Z15-'IB CALUIRE extraction'!AY14</f>
        <v>1</v>
      </c>
      <c r="AA17" s="19">
        <f>AA15-'IB CALUIRE extraction'!AZ14</f>
        <v>2</v>
      </c>
      <c r="AB17" s="19">
        <f>AB15-'IB CALUIRE extraction'!BA14</f>
        <v>2</v>
      </c>
      <c r="AC17" s="19">
        <f>AC15-'IB CALUIRE extraction'!BB14</f>
        <v>1</v>
      </c>
      <c r="AD17" s="19">
        <f>AD15-'IB CALUIRE extraction'!BC14</f>
        <v>1</v>
      </c>
      <c r="AE17" s="19">
        <f>AE15-'IB CALUIRE extraction'!BD14</f>
        <v>1</v>
      </c>
      <c r="AF17" s="20">
        <f>AF15-'IB CALUIRE extraction'!BE14</f>
        <v>0</v>
      </c>
      <c r="AG17" s="25">
        <f>SUM(B17:AF17)</f>
        <v>-65</v>
      </c>
    </row>
    <row r="18" spans="1:33" ht="15" thickBot="1">
      <c r="A18" s="8" t="s">
        <v>49</v>
      </c>
      <c r="B18" s="9">
        <f>B16-'IB CALUIRE extraction'!AA15</f>
        <v>0</v>
      </c>
      <c r="C18" s="9">
        <f>C16-'IB CALUIRE extraction'!AB15</f>
        <v>37.400000000000006</v>
      </c>
      <c r="D18" s="9">
        <f>D16-'IB CALUIRE extraction'!AC15</f>
        <v>-10</v>
      </c>
      <c r="E18" s="9">
        <f>E16-'IB CALUIRE extraction'!AD15</f>
        <v>78.599999999999994</v>
      </c>
      <c r="F18" s="9">
        <f>F16-'IB CALUIRE extraction'!AE15</f>
        <v>-924.23</v>
      </c>
      <c r="G18" s="9">
        <f>G16-'IB CALUIRE extraction'!AF15</f>
        <v>-1615.48</v>
      </c>
      <c r="H18" s="9">
        <f>H16-'IB CALUIRE extraction'!AG15</f>
        <v>-960</v>
      </c>
      <c r="I18" s="9">
        <f>I16-'IB CALUIRE extraction'!AH15</f>
        <v>204</v>
      </c>
      <c r="J18" s="9">
        <f>J16-'IB CALUIRE extraction'!AI15</f>
        <v>-551.88</v>
      </c>
      <c r="K18" s="9">
        <f>K16-'IB CALUIRE extraction'!AJ15</f>
        <v>-208.17999999999995</v>
      </c>
      <c r="L18" s="9">
        <f>L16-'IB CALUIRE extraction'!AK15</f>
        <v>114.08000000000001</v>
      </c>
      <c r="M18" s="9">
        <f>M16-'IB CALUIRE extraction'!AL15</f>
        <v>33.44</v>
      </c>
      <c r="N18" s="9">
        <f>N16-'IB CALUIRE extraction'!AM15</f>
        <v>106.4</v>
      </c>
      <c r="O18" s="9">
        <f>O16-'IB CALUIRE extraction'!AN15</f>
        <v>34.200000000000003</v>
      </c>
      <c r="P18" s="9">
        <f>P16-'IB CALUIRE extraction'!AO15</f>
        <v>0</v>
      </c>
      <c r="Q18" s="9">
        <f>Q16-'IB CALUIRE extraction'!AP15</f>
        <v>-3168</v>
      </c>
      <c r="R18" s="9">
        <f>R16-'IB CALUIRE extraction'!AQ15</f>
        <v>80.75</v>
      </c>
      <c r="S18" s="9">
        <f>S16-'IB CALUIRE extraction'!AR15</f>
        <v>70.169999999999987</v>
      </c>
      <c r="T18" s="9">
        <f>T16-'IB CALUIRE extraction'!AS15</f>
        <v>87.82</v>
      </c>
      <c r="U18" s="9">
        <f>U16-'IB CALUIRE extraction'!AT15</f>
        <v>0</v>
      </c>
      <c r="V18" s="9">
        <f>V16-'IB CALUIRE extraction'!AU15</f>
        <v>0</v>
      </c>
      <c r="W18" s="9">
        <f>W16-'IB CALUIRE extraction'!AV15</f>
        <v>0</v>
      </c>
      <c r="X18" s="9">
        <f>X16-'IB CALUIRE extraction'!AW15</f>
        <v>45</v>
      </c>
      <c r="Y18" s="9">
        <f>Y16-'IB CALUIRE extraction'!AX15</f>
        <v>45</v>
      </c>
      <c r="Z18" s="9">
        <f>Z16-'IB CALUIRE extraction'!AY15</f>
        <v>45</v>
      </c>
      <c r="AA18" s="9">
        <f>AA16-'IB CALUIRE extraction'!AZ15</f>
        <v>81.099999999999994</v>
      </c>
      <c r="AB18" s="9">
        <f>AB16-'IB CALUIRE extraction'!BA15</f>
        <v>83</v>
      </c>
      <c r="AC18" s="9">
        <f>AC16-'IB CALUIRE extraction'!BB15</f>
        <v>45</v>
      </c>
      <c r="AD18" s="9">
        <f>AD16-'IB CALUIRE extraction'!BC15</f>
        <v>45</v>
      </c>
      <c r="AE18" s="9">
        <f>AE16-'IB CALUIRE extraction'!BD15</f>
        <v>45</v>
      </c>
      <c r="AF18" s="9">
        <f>AF16-'IB CALUIRE extraction'!BE15</f>
        <v>-16.25</v>
      </c>
      <c r="AG18" s="26">
        <f>SUM(B18:AF18)</f>
        <v>-6173.0599999999995</v>
      </c>
    </row>
    <row r="19" spans="1:33" ht="6" customHeight="1" thickBot="1"/>
    <row r="20" spans="1:33" ht="15" thickBot="1">
      <c r="B20" s="11">
        <v>44044</v>
      </c>
      <c r="C20" s="12">
        <v>44045</v>
      </c>
      <c r="D20" s="12">
        <v>44046</v>
      </c>
      <c r="E20" s="12">
        <v>44047</v>
      </c>
      <c r="F20" s="12">
        <v>44048</v>
      </c>
      <c r="G20" s="12">
        <v>44049</v>
      </c>
      <c r="H20" s="12">
        <v>44050</v>
      </c>
      <c r="I20" s="12">
        <v>44051</v>
      </c>
      <c r="J20" s="12">
        <v>44052</v>
      </c>
      <c r="K20" s="12">
        <v>44053</v>
      </c>
      <c r="L20" s="12">
        <v>44054</v>
      </c>
      <c r="M20" s="12">
        <v>44055</v>
      </c>
      <c r="N20" s="12">
        <v>44056</v>
      </c>
      <c r="O20" s="12">
        <v>44057</v>
      </c>
      <c r="P20" s="12">
        <v>44058</v>
      </c>
      <c r="Q20" s="12">
        <v>44059</v>
      </c>
      <c r="R20" s="12">
        <v>44060</v>
      </c>
      <c r="S20" s="12">
        <v>44061</v>
      </c>
      <c r="T20" s="12">
        <v>44062</v>
      </c>
      <c r="U20" s="12">
        <v>44063</v>
      </c>
      <c r="V20" s="12">
        <v>44064</v>
      </c>
      <c r="W20" s="12">
        <v>44065</v>
      </c>
      <c r="X20" s="12">
        <v>44066</v>
      </c>
      <c r="Y20" s="12">
        <v>44067</v>
      </c>
      <c r="Z20" s="12">
        <v>44068</v>
      </c>
      <c r="AA20" s="12">
        <v>44069</v>
      </c>
      <c r="AB20" s="12">
        <v>44070</v>
      </c>
      <c r="AC20" s="12">
        <v>44071</v>
      </c>
      <c r="AD20" s="12">
        <v>44072</v>
      </c>
      <c r="AE20" s="12">
        <v>44073</v>
      </c>
      <c r="AF20" s="13">
        <v>44074</v>
      </c>
      <c r="AG20" s="17" t="s">
        <v>53</v>
      </c>
    </row>
    <row r="21" spans="1:33">
      <c r="A21" s="17" t="s">
        <v>0</v>
      </c>
      <c r="B21" s="14">
        <f>VLOOKUP(B20,'IB CALUIRE extraction'!$A$1:$N$524,5,FALSE)</f>
        <v>2</v>
      </c>
      <c r="C21" s="4">
        <f>VLOOKUP(C20,'IB CALUIRE extraction'!$A$1:$N$524,5,FALSE)</f>
        <v>0</v>
      </c>
      <c r="D21" s="4">
        <f>VLOOKUP(D20,'IB CALUIRE extraction'!$A$1:$N$524,5,FALSE)</f>
        <v>3</v>
      </c>
      <c r="E21" s="4">
        <f>VLOOKUP(E20,'IB CALUIRE extraction'!$A$1:$N$524,5,FALSE)</f>
        <v>0</v>
      </c>
      <c r="F21" s="4">
        <f>VLOOKUP(F20,'IB CALUIRE extraction'!$A$1:$N$524,5,FALSE)</f>
        <v>1</v>
      </c>
      <c r="G21" s="4">
        <f>VLOOKUP(G20,'IB CALUIRE extraction'!$A$1:$N$524,5,FALSE)</f>
        <v>1</v>
      </c>
      <c r="H21" s="4">
        <f>VLOOKUP(H20,'IB CALUIRE extraction'!$A$1:$N$524,5,FALSE)</f>
        <v>1</v>
      </c>
      <c r="I21" s="4">
        <f>VLOOKUP(I20,'IB CALUIRE extraction'!$A$1:$N$524,5,FALSE)</f>
        <v>1</v>
      </c>
      <c r="J21" s="4">
        <f>VLOOKUP(J20,'IB CALUIRE extraction'!$A$1:$N$524,5,FALSE)</f>
        <v>0</v>
      </c>
      <c r="K21" s="4">
        <f>VLOOKUP(K20,'IB CALUIRE extraction'!$A$1:$N$524,5,FALSE)</f>
        <v>1</v>
      </c>
      <c r="L21" s="4">
        <f>VLOOKUP(L20,'IB CALUIRE extraction'!$A$1:$N$524,5,FALSE)</f>
        <v>1</v>
      </c>
      <c r="M21" s="4">
        <f>VLOOKUP(M20,'IB CALUIRE extraction'!$A$1:$N$524,5,FALSE)</f>
        <v>1</v>
      </c>
      <c r="N21" s="4">
        <f>VLOOKUP(N20,'IB CALUIRE extraction'!$A$1:$N$524,5,FALSE)</f>
        <v>0</v>
      </c>
      <c r="O21" s="4">
        <f>VLOOKUP(O20,'IB CALUIRE extraction'!$A$1:$N$524,5,FALSE)</f>
        <v>0</v>
      </c>
      <c r="P21" s="4">
        <f>VLOOKUP(P20,'IB CALUIRE extraction'!$A$1:$N$524,5,FALSE)</f>
        <v>0</v>
      </c>
      <c r="Q21" s="4">
        <f>VLOOKUP(Q20,'IB CALUIRE extraction'!$A$1:$N$524,5,FALSE)</f>
        <v>0</v>
      </c>
      <c r="R21" s="4">
        <f>VLOOKUP(R20,'IB CALUIRE extraction'!$A$1:$N$524,5,FALSE)</f>
        <v>0</v>
      </c>
      <c r="S21" s="4">
        <f>VLOOKUP(S20,'IB CALUIRE extraction'!$A$1:$N$524,5,FALSE)</f>
        <v>0</v>
      </c>
      <c r="T21" s="4">
        <f>VLOOKUP(T20,'IB CALUIRE extraction'!$A$1:$N$524,5,FALSE)</f>
        <v>0</v>
      </c>
      <c r="U21" s="4">
        <f>VLOOKUP(U20,'IB CALUIRE extraction'!$A$1:$N$524,5,FALSE)</f>
        <v>0</v>
      </c>
      <c r="V21" s="4">
        <f>VLOOKUP(V20,'IB CALUIRE extraction'!$A$1:$N$524,5,FALSE)</f>
        <v>0</v>
      </c>
      <c r="W21" s="4">
        <f>VLOOKUP(W20,'IB CALUIRE extraction'!$A$1:$N$524,5,FALSE)</f>
        <v>0</v>
      </c>
      <c r="X21" s="4">
        <f>VLOOKUP(X20,'IB CALUIRE extraction'!$A$1:$N$524,5,FALSE)</f>
        <v>1</v>
      </c>
      <c r="Y21" s="4">
        <f>VLOOKUP(Y20,'IB CALUIRE extraction'!$A$1:$N$524,5,FALSE)</f>
        <v>5</v>
      </c>
      <c r="Z21" s="4">
        <f>VLOOKUP(Z20,'IB CALUIRE extraction'!$A$1:$N$524,5,FALSE)</f>
        <v>7</v>
      </c>
      <c r="AA21" s="4">
        <f>VLOOKUP(AA20,'IB CALUIRE extraction'!$A$1:$N$524,5,FALSE)</f>
        <v>9</v>
      </c>
      <c r="AB21" s="4">
        <f>VLOOKUP(AB20,'IB CALUIRE extraction'!$A$1:$N$524,5,FALSE)</f>
        <v>2</v>
      </c>
      <c r="AC21" s="4">
        <f>VLOOKUP(AC20,'IB CALUIRE extraction'!$A$1:$N$524,5,FALSE)</f>
        <v>0</v>
      </c>
      <c r="AD21" s="4">
        <f>VLOOKUP(AD20,'IB CALUIRE extraction'!$A$1:$N$524,5,FALSE)</f>
        <v>6</v>
      </c>
      <c r="AE21" s="4">
        <f>VLOOKUP(AE20,'IB CALUIRE extraction'!$A$1:$N$524,5,FALSE)</f>
        <v>0</v>
      </c>
      <c r="AF21" s="15">
        <f>VLOOKUP(AF20,'IB CALUIRE extraction'!$A$1:$N$524,5,FALSE)</f>
        <v>0</v>
      </c>
      <c r="AG21" s="21">
        <f>SUM(B21:AF21)</f>
        <v>42</v>
      </c>
    </row>
    <row r="22" spans="1:33" ht="15" thickBot="1">
      <c r="A22" s="18" t="s">
        <v>1</v>
      </c>
      <c r="B22" s="16">
        <f>VLOOKUP(B20,'IB CALUIRE extraction'!$A$1:$N$524,14,FALSE)</f>
        <v>100.1</v>
      </c>
      <c r="C22" s="9">
        <f>VLOOKUP(C20,'IB CALUIRE extraction'!$A$1:$N$524,14,FALSE)</f>
        <v>0</v>
      </c>
      <c r="D22" s="9">
        <f>VLOOKUP(D20,'IB CALUIRE extraction'!$A$1:$N$524,14,FALSE)</f>
        <v>116.5</v>
      </c>
      <c r="E22" s="9">
        <f>VLOOKUP(E20,'IB CALUIRE extraction'!$A$1:$N$524,14,FALSE)</f>
        <v>0</v>
      </c>
      <c r="F22" s="9">
        <f>VLOOKUP(F20,'IB CALUIRE extraction'!$A$1:$N$524,14,FALSE)</f>
        <v>34.200000000000003</v>
      </c>
      <c r="G22" s="9">
        <f>VLOOKUP(G20,'IB CALUIRE extraction'!$A$1:$N$524,14,FALSE)</f>
        <v>34.200000000000003</v>
      </c>
      <c r="H22" s="9">
        <f>VLOOKUP(H20,'IB CALUIRE extraction'!$A$1:$N$524,14,FALSE)</f>
        <v>33.44</v>
      </c>
      <c r="I22" s="9">
        <f>VLOOKUP(I20,'IB CALUIRE extraction'!$A$1:$N$524,14,FALSE)</f>
        <v>38</v>
      </c>
      <c r="J22" s="9">
        <f>VLOOKUP(J20,'IB CALUIRE extraction'!$A$1:$N$524,14,FALSE)</f>
        <v>0</v>
      </c>
      <c r="K22" s="9">
        <f>VLOOKUP(K20,'IB CALUIRE extraction'!$A$1:$N$524,14,FALSE)</f>
        <v>42.75</v>
      </c>
      <c r="L22" s="9">
        <f>VLOOKUP(L20,'IB CALUIRE extraction'!$A$1:$N$524,14,FALSE)</f>
        <v>42.75</v>
      </c>
      <c r="M22" s="9">
        <f>VLOOKUP(M20,'IB CALUIRE extraction'!$A$1:$N$524,14,FALSE)</f>
        <v>42.75</v>
      </c>
      <c r="N22" s="9">
        <f>VLOOKUP(N20,'IB CALUIRE extraction'!$A$1:$N$524,14,FALSE)</f>
        <v>0</v>
      </c>
      <c r="O22" s="9">
        <f>VLOOKUP(O20,'IB CALUIRE extraction'!$A$1:$N$524,14,FALSE)</f>
        <v>0</v>
      </c>
      <c r="P22" s="9">
        <f>VLOOKUP(P20,'IB CALUIRE extraction'!$A$1:$N$524,14,FALSE)</f>
        <v>0</v>
      </c>
      <c r="Q22" s="9">
        <f>VLOOKUP(Q20,'IB CALUIRE extraction'!$A$1:$N$524,14,FALSE)</f>
        <v>0</v>
      </c>
      <c r="R22" s="9">
        <f>VLOOKUP(R20,'IB CALUIRE extraction'!$A$1:$N$524,14,FALSE)</f>
        <v>0</v>
      </c>
      <c r="S22" s="9">
        <f>VLOOKUP(S20,'IB CALUIRE extraction'!$A$1:$N$524,14,FALSE)</f>
        <v>0</v>
      </c>
      <c r="T22" s="9">
        <f>VLOOKUP(T20,'IB CALUIRE extraction'!$A$1:$N$524,14,FALSE)</f>
        <v>0</v>
      </c>
      <c r="U22" s="9">
        <f>VLOOKUP(U20,'IB CALUIRE extraction'!$A$1:$N$524,14,FALSE)</f>
        <v>0</v>
      </c>
      <c r="V22" s="9">
        <f>VLOOKUP(V20,'IB CALUIRE extraction'!$A$1:$N$524,14,FALSE)</f>
        <v>0</v>
      </c>
      <c r="W22" s="9">
        <f>VLOOKUP(W20,'IB CALUIRE extraction'!$A$1:$N$524,14,FALSE)</f>
        <v>0</v>
      </c>
      <c r="X22" s="9">
        <f>VLOOKUP(X20,'IB CALUIRE extraction'!$A$1:$N$524,14,FALSE)</f>
        <v>61</v>
      </c>
      <c r="Y22" s="9">
        <f>VLOOKUP(Y20,'IB CALUIRE extraction'!$A$1:$N$524,14,FALSE)</f>
        <v>305</v>
      </c>
      <c r="Z22" s="9">
        <f>VLOOKUP(Z20,'IB CALUIRE extraction'!$A$1:$N$524,14,FALSE)</f>
        <v>427</v>
      </c>
      <c r="AA22" s="9">
        <f>VLOOKUP(AA20,'IB CALUIRE extraction'!$A$1:$N$524,14,FALSE)</f>
        <v>545.29</v>
      </c>
      <c r="AB22" s="9">
        <f>VLOOKUP(AB20,'IB CALUIRE extraction'!$A$1:$N$524,14,FALSE)</f>
        <v>118.29</v>
      </c>
      <c r="AC22" s="9">
        <f>VLOOKUP(AC20,'IB CALUIRE extraction'!$A$1:$N$524,14,FALSE)</f>
        <v>0</v>
      </c>
      <c r="AD22" s="9">
        <f>VLOOKUP(AD20,'IB CALUIRE extraction'!$A$1:$N$524,14,FALSE)</f>
        <v>270</v>
      </c>
      <c r="AE22" s="9">
        <f>VLOOKUP(AE20,'IB CALUIRE extraction'!$A$1:$N$524,14,FALSE)</f>
        <v>0</v>
      </c>
      <c r="AF22" s="10">
        <f>VLOOKUP(AF20,'IB CALUIRE extraction'!$A$1:$N$524,14,FALSE)</f>
        <v>0</v>
      </c>
      <c r="AG22" s="22">
        <f>SUM(B22:AF22)</f>
        <v>2211.27</v>
      </c>
    </row>
    <row r="23" spans="1:33">
      <c r="A23" s="5" t="s">
        <v>48</v>
      </c>
      <c r="B23" s="19">
        <f>B21-'IB CALUIRE extraction'!AA20</f>
        <v>2</v>
      </c>
      <c r="C23" s="19">
        <f>C21-'IB CALUIRE extraction'!AB20</f>
        <v>0</v>
      </c>
      <c r="D23" s="19">
        <f>D21-'IB CALUIRE extraction'!AC20</f>
        <v>3</v>
      </c>
      <c r="E23" s="19">
        <f>E21-'IB CALUIRE extraction'!AD20</f>
        <v>0</v>
      </c>
      <c r="F23" s="19">
        <f>F21-'IB CALUIRE extraction'!AE20</f>
        <v>1</v>
      </c>
      <c r="G23" s="19">
        <f>G21-'IB CALUIRE extraction'!AF20</f>
        <v>0</v>
      </c>
      <c r="H23" s="19">
        <f>H21-'IB CALUIRE extraction'!AG20</f>
        <v>0</v>
      </c>
      <c r="I23" s="19">
        <f>I21-'IB CALUIRE extraction'!AH20</f>
        <v>1</v>
      </c>
      <c r="J23" s="19">
        <f>J21-'IB CALUIRE extraction'!AI20</f>
        <v>-1</v>
      </c>
      <c r="K23" s="19">
        <f>K21-'IB CALUIRE extraction'!AJ20</f>
        <v>0</v>
      </c>
      <c r="L23" s="19">
        <f>L21-'IB CALUIRE extraction'!AK20</f>
        <v>1</v>
      </c>
      <c r="M23" s="19">
        <f>M21-'IB CALUIRE extraction'!AL20</f>
        <v>1</v>
      </c>
      <c r="N23" s="19">
        <f>N21-'IB CALUIRE extraction'!AM20</f>
        <v>0</v>
      </c>
      <c r="O23" s="19">
        <f>O21-'IB CALUIRE extraction'!AN20</f>
        <v>0</v>
      </c>
      <c r="P23" s="19">
        <f>P21-'IB CALUIRE extraction'!AO20</f>
        <v>0</v>
      </c>
      <c r="Q23" s="19">
        <f>Q21-'IB CALUIRE extraction'!AP20</f>
        <v>0</v>
      </c>
      <c r="R23" s="19">
        <f>R21-'IB CALUIRE extraction'!AQ20</f>
        <v>0</v>
      </c>
      <c r="S23" s="19">
        <f>S21-'IB CALUIRE extraction'!AR20</f>
        <v>0</v>
      </c>
      <c r="T23" s="19">
        <f>T21-'IB CALUIRE extraction'!AS20</f>
        <v>0</v>
      </c>
      <c r="U23" s="19">
        <f>U21-'IB CALUIRE extraction'!AT20</f>
        <v>0</v>
      </c>
      <c r="V23" s="19">
        <f>V21-'IB CALUIRE extraction'!AU20</f>
        <v>0</v>
      </c>
      <c r="W23" s="19">
        <f>W21-'IB CALUIRE extraction'!AV20</f>
        <v>0</v>
      </c>
      <c r="X23" s="19">
        <f>X21-'IB CALUIRE extraction'!AW20</f>
        <v>1</v>
      </c>
      <c r="Y23" s="19">
        <f>Y21-'IB CALUIRE extraction'!AX20</f>
        <v>-35</v>
      </c>
      <c r="Z23" s="19">
        <f>Z21-'IB CALUIRE extraction'!AY20</f>
        <v>5</v>
      </c>
      <c r="AA23" s="19">
        <f>AA21-'IB CALUIRE extraction'!AZ20</f>
        <v>8</v>
      </c>
      <c r="AB23" s="19">
        <f>AB21-'IB CALUIRE extraction'!BA20</f>
        <v>-21</v>
      </c>
      <c r="AC23" s="19">
        <f>AC21-'IB CALUIRE extraction'!BB20</f>
        <v>0</v>
      </c>
      <c r="AD23" s="19">
        <f>AD21-'IB CALUIRE extraction'!BC20</f>
        <v>6</v>
      </c>
      <c r="AE23" s="19">
        <f>AE21-'IB CALUIRE extraction'!BD20</f>
        <v>0</v>
      </c>
      <c r="AF23" s="20">
        <f>AF21-'IB CALUIRE extraction'!BE20</f>
        <v>0</v>
      </c>
      <c r="AG23" s="25">
        <f>SUM(B23:AF23)</f>
        <v>-28</v>
      </c>
    </row>
    <row r="24" spans="1:33" ht="15" thickBot="1">
      <c r="A24" s="8" t="s">
        <v>49</v>
      </c>
      <c r="B24" s="9">
        <f>B22-'IB CALUIRE extraction'!AA21</f>
        <v>100.1</v>
      </c>
      <c r="C24" s="9">
        <f>C22-'IB CALUIRE extraction'!AB21</f>
        <v>0</v>
      </c>
      <c r="D24" s="9">
        <f>D22-'IB CALUIRE extraction'!AC21</f>
        <v>116.5</v>
      </c>
      <c r="E24" s="9">
        <f>E22-'IB CALUIRE extraction'!AD21</f>
        <v>0</v>
      </c>
      <c r="F24" s="9">
        <f>F22-'IB CALUIRE extraction'!AE21</f>
        <v>34.200000000000003</v>
      </c>
      <c r="G24" s="9">
        <f>G22-'IB CALUIRE extraction'!AF21</f>
        <v>-17.799999999999997</v>
      </c>
      <c r="H24" s="9">
        <f>H22-'IB CALUIRE extraction'!AG21</f>
        <v>-18.560000000000002</v>
      </c>
      <c r="I24" s="9">
        <f>I22-'IB CALUIRE extraction'!AH21</f>
        <v>38</v>
      </c>
      <c r="J24" s="9">
        <f>J22-'IB CALUIRE extraction'!AI21</f>
        <v>-52</v>
      </c>
      <c r="K24" s="9">
        <f>K22-'IB CALUIRE extraction'!AJ21</f>
        <v>-9.25</v>
      </c>
      <c r="L24" s="9">
        <f>L22-'IB CALUIRE extraction'!AK21</f>
        <v>42.75</v>
      </c>
      <c r="M24" s="9">
        <f>M22-'IB CALUIRE extraction'!AL21</f>
        <v>42.75</v>
      </c>
      <c r="N24" s="9">
        <f>N22-'IB CALUIRE extraction'!AM21</f>
        <v>0</v>
      </c>
      <c r="O24" s="9">
        <f>O22-'IB CALUIRE extraction'!AN21</f>
        <v>0</v>
      </c>
      <c r="P24" s="9">
        <f>P22-'IB CALUIRE extraction'!AO21</f>
        <v>0</v>
      </c>
      <c r="Q24" s="9">
        <f>Q22-'IB CALUIRE extraction'!AP21</f>
        <v>0</v>
      </c>
      <c r="R24" s="9">
        <f>R22-'IB CALUIRE extraction'!AQ21</f>
        <v>0</v>
      </c>
      <c r="S24" s="9">
        <f>S22-'IB CALUIRE extraction'!AR21</f>
        <v>0</v>
      </c>
      <c r="T24" s="9">
        <f>T22-'IB CALUIRE extraction'!AS21</f>
        <v>0</v>
      </c>
      <c r="U24" s="9">
        <f>U22-'IB CALUIRE extraction'!AT21</f>
        <v>0</v>
      </c>
      <c r="V24" s="9">
        <f>V22-'IB CALUIRE extraction'!AU21</f>
        <v>0</v>
      </c>
      <c r="W24" s="9">
        <f>W22-'IB CALUIRE extraction'!AV21</f>
        <v>0</v>
      </c>
      <c r="X24" s="9">
        <f>X22-'IB CALUIRE extraction'!AW21</f>
        <v>61</v>
      </c>
      <c r="Y24" s="9">
        <f>Y22-'IB CALUIRE extraction'!AX21</f>
        <v>-4875</v>
      </c>
      <c r="Z24" s="9">
        <f>Z22-'IB CALUIRE extraction'!AY21</f>
        <v>151.92000000000002</v>
      </c>
      <c r="AA24" s="9">
        <f>AA22-'IB CALUIRE extraction'!AZ21</f>
        <v>422.76</v>
      </c>
      <c r="AB24" s="9">
        <f>AB22-'IB CALUIRE extraction'!BA21</f>
        <v>-2860.21</v>
      </c>
      <c r="AC24" s="9">
        <f>AC22-'IB CALUIRE extraction'!BB21</f>
        <v>0</v>
      </c>
      <c r="AD24" s="9">
        <f>AD22-'IB CALUIRE extraction'!BC21</f>
        <v>270</v>
      </c>
      <c r="AE24" s="9">
        <f>AE22-'IB CALUIRE extraction'!BD21</f>
        <v>0</v>
      </c>
      <c r="AF24" s="9">
        <f>AF22-'IB CALUIRE extraction'!BE21</f>
        <v>0</v>
      </c>
      <c r="AG24" s="26">
        <f>SUM(B24:AF24)</f>
        <v>-6552.84</v>
      </c>
    </row>
    <row r="25" spans="1:33" ht="6" customHeight="1" thickBot="1"/>
    <row r="26" spans="1:33" ht="15" thickBot="1">
      <c r="B26" s="11">
        <v>44075</v>
      </c>
      <c r="C26" s="12">
        <v>44076</v>
      </c>
      <c r="D26" s="12">
        <v>44077</v>
      </c>
      <c r="E26" s="12">
        <v>44078</v>
      </c>
      <c r="F26" s="12">
        <v>44079</v>
      </c>
      <c r="G26" s="12">
        <v>44080</v>
      </c>
      <c r="H26" s="12">
        <v>44081</v>
      </c>
      <c r="I26" s="12">
        <v>44082</v>
      </c>
      <c r="J26" s="12">
        <v>44083</v>
      </c>
      <c r="K26" s="12">
        <v>44084</v>
      </c>
      <c r="L26" s="12">
        <v>44085</v>
      </c>
      <c r="M26" s="12">
        <v>44086</v>
      </c>
      <c r="N26" s="12">
        <v>44087</v>
      </c>
      <c r="O26" s="12">
        <v>44088</v>
      </c>
      <c r="P26" s="12">
        <v>44089</v>
      </c>
      <c r="Q26" s="12">
        <v>44090</v>
      </c>
      <c r="R26" s="12">
        <v>44091</v>
      </c>
      <c r="S26" s="12">
        <v>44092</v>
      </c>
      <c r="T26" s="12">
        <v>44093</v>
      </c>
      <c r="U26" s="12">
        <v>44094</v>
      </c>
      <c r="V26" s="12">
        <v>44095</v>
      </c>
      <c r="W26" s="12">
        <v>44096</v>
      </c>
      <c r="X26" s="12">
        <v>44097</v>
      </c>
      <c r="Y26" s="12">
        <v>44098</v>
      </c>
      <c r="Z26" s="12">
        <v>44099</v>
      </c>
      <c r="AA26" s="12">
        <v>44100</v>
      </c>
      <c r="AB26" s="12">
        <v>44101</v>
      </c>
      <c r="AC26" s="12">
        <v>44102</v>
      </c>
      <c r="AD26" s="12">
        <v>44103</v>
      </c>
      <c r="AE26" s="12">
        <v>44104</v>
      </c>
      <c r="AF26" s="13"/>
      <c r="AG26" s="17" t="s">
        <v>53</v>
      </c>
    </row>
    <row r="27" spans="1:33">
      <c r="A27" s="17" t="s">
        <v>0</v>
      </c>
      <c r="B27" s="14">
        <f>VLOOKUP(B26,'IB CALUIRE extraction'!$A$1:$N$524,5,FALSE)</f>
        <v>0</v>
      </c>
      <c r="C27" s="4">
        <f>VLOOKUP(C26,'IB CALUIRE extraction'!$A$1:$N$524,5,FALSE)</f>
        <v>2</v>
      </c>
      <c r="D27" s="4">
        <f>VLOOKUP(D26,'IB CALUIRE extraction'!$A$1:$N$524,5,FALSE)</f>
        <v>3</v>
      </c>
      <c r="E27" s="4">
        <f>VLOOKUP(E26,'IB CALUIRE extraction'!$A$1:$N$524,5,FALSE)</f>
        <v>2</v>
      </c>
      <c r="F27" s="4">
        <f>VLOOKUP(F26,'IB CALUIRE extraction'!$A$1:$N$524,5,FALSE)</f>
        <v>2</v>
      </c>
      <c r="G27" s="4">
        <f>VLOOKUP(G26,'IB CALUIRE extraction'!$A$1:$N$524,5,FALSE)</f>
        <v>2</v>
      </c>
      <c r="H27" s="4">
        <f>VLOOKUP(H26,'IB CALUIRE extraction'!$A$1:$N$524,5,FALSE)</f>
        <v>1</v>
      </c>
      <c r="I27" s="4">
        <f>VLOOKUP(I26,'IB CALUIRE extraction'!$A$1:$N$524,5,FALSE)</f>
        <v>1</v>
      </c>
      <c r="J27" s="4">
        <f>VLOOKUP(J26,'IB CALUIRE extraction'!$A$1:$N$524,5,FALSE)</f>
        <v>2</v>
      </c>
      <c r="K27" s="4">
        <f>VLOOKUP(K26,'IB CALUIRE extraction'!$A$1:$N$524,5,FALSE)</f>
        <v>3</v>
      </c>
      <c r="L27" s="4">
        <f>VLOOKUP(L26,'IB CALUIRE extraction'!$A$1:$N$524,5,FALSE)</f>
        <v>4</v>
      </c>
      <c r="M27" s="4">
        <f>VLOOKUP(M26,'IB CALUIRE extraction'!$A$1:$N$524,5,FALSE)</f>
        <v>4</v>
      </c>
      <c r="N27" s="4">
        <f>VLOOKUP(N26,'IB CALUIRE extraction'!$A$1:$N$524,5,FALSE)</f>
        <v>0</v>
      </c>
      <c r="O27" s="4">
        <f>VLOOKUP(O26,'IB CALUIRE extraction'!$A$1:$N$524,5,FALSE)</f>
        <v>1</v>
      </c>
      <c r="P27" s="4">
        <f>VLOOKUP(P26,'IB CALUIRE extraction'!$A$1:$N$524,5,FALSE)</f>
        <v>1</v>
      </c>
      <c r="Q27" s="4">
        <f>VLOOKUP(Q26,'IB CALUIRE extraction'!$A$1:$N$524,5,FALSE)</f>
        <v>0</v>
      </c>
      <c r="R27" s="4">
        <f>VLOOKUP(R26,'IB CALUIRE extraction'!$A$1:$N$524,5,FALSE)</f>
        <v>0</v>
      </c>
      <c r="S27" s="4">
        <f>VLOOKUP(S26,'IB CALUIRE extraction'!$A$1:$N$524,5,FALSE)</f>
        <v>8</v>
      </c>
      <c r="T27" s="4">
        <f>VLOOKUP(T26,'IB CALUIRE extraction'!$A$1:$N$524,5,FALSE)</f>
        <v>9</v>
      </c>
      <c r="U27" s="4">
        <f>VLOOKUP(U26,'IB CALUIRE extraction'!$A$1:$N$524,5,FALSE)</f>
        <v>9</v>
      </c>
      <c r="V27" s="4">
        <f>VLOOKUP(V26,'IB CALUIRE extraction'!$A$1:$N$524,5,FALSE)</f>
        <v>9</v>
      </c>
      <c r="W27" s="4">
        <f>VLOOKUP(W26,'IB CALUIRE extraction'!$A$1:$N$524,5,FALSE)</f>
        <v>4</v>
      </c>
      <c r="X27" s="4">
        <f>VLOOKUP(X26,'IB CALUIRE extraction'!$A$1:$N$524,5,FALSE)</f>
        <v>0</v>
      </c>
      <c r="Y27" s="4">
        <f>VLOOKUP(Y26,'IB CALUIRE extraction'!$A$1:$N$524,5,FALSE)</f>
        <v>0</v>
      </c>
      <c r="Z27" s="4">
        <f>VLOOKUP(Z26,'IB CALUIRE extraction'!$A$1:$N$524,5,FALSE)</f>
        <v>0</v>
      </c>
      <c r="AA27" s="4">
        <f>VLOOKUP(AA26,'IB CALUIRE extraction'!$A$1:$N$524,5,FALSE)</f>
        <v>0</v>
      </c>
      <c r="AB27" s="4">
        <f>VLOOKUP(AB26,'IB CALUIRE extraction'!$A$1:$N$524,5,FALSE)</f>
        <v>0</v>
      </c>
      <c r="AC27" s="4">
        <f>VLOOKUP(AC26,'IB CALUIRE extraction'!$A$1:$N$524,5,FALSE)</f>
        <v>0</v>
      </c>
      <c r="AD27" s="4">
        <f>VLOOKUP(AD26,'IB CALUIRE extraction'!$A$1:$N$524,5,FALSE)</f>
        <v>0</v>
      </c>
      <c r="AE27" s="4">
        <f>VLOOKUP(AE26,'IB CALUIRE extraction'!$A$1:$N$524,5,FALSE)</f>
        <v>2</v>
      </c>
      <c r="AF27" s="15"/>
      <c r="AG27" s="21">
        <f>SUM(B27:AF27)</f>
        <v>69</v>
      </c>
    </row>
    <row r="28" spans="1:33" ht="15" thickBot="1">
      <c r="A28" s="18" t="s">
        <v>1</v>
      </c>
      <c r="B28" s="16">
        <f>VLOOKUP(B26,'IB CALUIRE extraction'!$A$1:$N$524,14,FALSE)</f>
        <v>0</v>
      </c>
      <c r="C28" s="9">
        <f>VLOOKUP(C26,'IB CALUIRE extraction'!$A$1:$N$524,14,FALSE)</f>
        <v>103.02</v>
      </c>
      <c r="D28" s="9">
        <f>VLOOKUP(D26,'IB CALUIRE extraction'!$A$1:$N$524,14,FALSE)</f>
        <v>150.12</v>
      </c>
      <c r="E28" s="9">
        <f>VLOOKUP(E26,'IB CALUIRE extraction'!$A$1:$N$524,14,FALSE)</f>
        <v>78.44</v>
      </c>
      <c r="F28" s="9">
        <f>VLOOKUP(F26,'IB CALUIRE extraction'!$A$1:$N$524,14,FALSE)</f>
        <v>71.44</v>
      </c>
      <c r="G28" s="9">
        <f>VLOOKUP(G26,'IB CALUIRE extraction'!$A$1:$N$524,14,FALSE)</f>
        <v>78.44</v>
      </c>
      <c r="H28" s="9">
        <f>VLOOKUP(H26,'IB CALUIRE extraction'!$A$1:$N$524,14,FALSE)</f>
        <v>53</v>
      </c>
      <c r="I28" s="9">
        <f>VLOOKUP(I26,'IB CALUIRE extraction'!$A$1:$N$524,14,FALSE)</f>
        <v>55</v>
      </c>
      <c r="J28" s="9">
        <f>VLOOKUP(J26,'IB CALUIRE extraction'!$A$1:$N$524,14,FALSE)</f>
        <v>110</v>
      </c>
      <c r="K28" s="9">
        <f>VLOOKUP(K26,'IB CALUIRE extraction'!$A$1:$N$524,14,FALSE)</f>
        <v>164</v>
      </c>
      <c r="L28" s="9">
        <f>VLOOKUP(L26,'IB CALUIRE extraction'!$A$1:$N$524,14,FALSE)</f>
        <v>173</v>
      </c>
      <c r="M28" s="9">
        <f>VLOOKUP(M26,'IB CALUIRE extraction'!$A$1:$N$524,14,FALSE)</f>
        <v>173</v>
      </c>
      <c r="N28" s="9">
        <f>VLOOKUP(N26,'IB CALUIRE extraction'!$A$1:$N$524,14,FALSE)</f>
        <v>0</v>
      </c>
      <c r="O28" s="9">
        <f>VLOOKUP(O26,'IB CALUIRE extraction'!$A$1:$N$524,14,FALSE)</f>
        <v>53</v>
      </c>
      <c r="P28" s="9">
        <f>VLOOKUP(P26,'IB CALUIRE extraction'!$A$1:$N$524,14,FALSE)</f>
        <v>55</v>
      </c>
      <c r="Q28" s="9">
        <f>VLOOKUP(Q26,'IB CALUIRE extraction'!$A$1:$N$524,14,FALSE)</f>
        <v>0</v>
      </c>
      <c r="R28" s="9">
        <f>VLOOKUP(R26,'IB CALUIRE extraction'!$A$1:$N$524,14,FALSE)</f>
        <v>0</v>
      </c>
      <c r="S28" s="9">
        <f>VLOOKUP(S26,'IB CALUIRE extraction'!$A$1:$N$524,14,FALSE)</f>
        <v>310.64</v>
      </c>
      <c r="T28" s="9">
        <f>VLOOKUP(T26,'IB CALUIRE extraction'!$A$1:$N$524,14,FALSE)</f>
        <v>350.24</v>
      </c>
      <c r="U28" s="9">
        <f>VLOOKUP(U26,'IB CALUIRE extraction'!$A$1:$N$524,14,FALSE)</f>
        <v>350.24</v>
      </c>
      <c r="V28" s="9">
        <f>VLOOKUP(V26,'IB CALUIRE extraction'!$A$1:$N$524,14,FALSE)</f>
        <v>422.1</v>
      </c>
      <c r="W28" s="9">
        <f>VLOOKUP(W26,'IB CALUIRE extraction'!$A$1:$N$524,14,FALSE)</f>
        <v>198</v>
      </c>
      <c r="X28" s="9">
        <f>VLOOKUP(X26,'IB CALUIRE extraction'!$A$1:$N$524,14,FALSE)</f>
        <v>0</v>
      </c>
      <c r="Y28" s="9">
        <f>VLOOKUP(Y26,'IB CALUIRE extraction'!$A$1:$N$524,14,FALSE)</f>
        <v>0</v>
      </c>
      <c r="Z28" s="9">
        <f>VLOOKUP(Z26,'IB CALUIRE extraction'!$A$1:$N$524,14,FALSE)</f>
        <v>0</v>
      </c>
      <c r="AA28" s="9">
        <f>VLOOKUP(AA26,'IB CALUIRE extraction'!$A$1:$N$524,14,FALSE)</f>
        <v>0</v>
      </c>
      <c r="AB28" s="9">
        <f>VLOOKUP(AB26,'IB CALUIRE extraction'!$A$1:$N$524,14,FALSE)</f>
        <v>0</v>
      </c>
      <c r="AC28" s="9">
        <f>VLOOKUP(AC26,'IB CALUIRE extraction'!$A$1:$N$524,14,FALSE)</f>
        <v>0</v>
      </c>
      <c r="AD28" s="9">
        <f>VLOOKUP(AD26,'IB CALUIRE extraction'!$A$1:$N$524,14,FALSE)</f>
        <v>0</v>
      </c>
      <c r="AE28" s="9">
        <f>VLOOKUP(AE26,'IB CALUIRE extraction'!$A$1:$N$524,14,FALSE)</f>
        <v>118</v>
      </c>
      <c r="AF28" s="10"/>
      <c r="AG28" s="22">
        <f>SUM(B28:AF28)</f>
        <v>3066.68</v>
      </c>
    </row>
    <row r="29" spans="1:33">
      <c r="A29" s="5" t="s">
        <v>48</v>
      </c>
      <c r="B29" s="19">
        <f>B27-'IB CALUIRE extraction'!AA26</f>
        <v>0</v>
      </c>
      <c r="C29" s="19">
        <f>C27-'IB CALUIRE extraction'!AB26</f>
        <v>0</v>
      </c>
      <c r="D29" s="19">
        <f>D27-'IB CALUIRE extraction'!AC26</f>
        <v>-7</v>
      </c>
      <c r="E29" s="19">
        <f>E27-'IB CALUIRE extraction'!AD26</f>
        <v>2</v>
      </c>
      <c r="F29" s="19">
        <f>F27-'IB CALUIRE extraction'!AE26</f>
        <v>1</v>
      </c>
      <c r="G29" s="19">
        <f>G27-'IB CALUIRE extraction'!AF26</f>
        <v>2</v>
      </c>
      <c r="H29" s="19">
        <f>H27-'IB CALUIRE extraction'!AG26</f>
        <v>-19</v>
      </c>
      <c r="I29" s="19">
        <f>I27-'IB CALUIRE extraction'!AH26</f>
        <v>-19</v>
      </c>
      <c r="J29" s="19">
        <f>J27-'IB CALUIRE extraction'!AI26</f>
        <v>-18</v>
      </c>
      <c r="K29" s="19">
        <f>K27-'IB CALUIRE extraction'!AJ26</f>
        <v>3</v>
      </c>
      <c r="L29" s="19">
        <f>L27-'IB CALUIRE extraction'!AK26</f>
        <v>4</v>
      </c>
      <c r="M29" s="19">
        <f>M27-'IB CALUIRE extraction'!AL26</f>
        <v>-16</v>
      </c>
      <c r="N29" s="19">
        <f>N27-'IB CALUIRE extraction'!AM26</f>
        <v>-65</v>
      </c>
      <c r="O29" s="19">
        <f>O27-'IB CALUIRE extraction'!AN26</f>
        <v>0</v>
      </c>
      <c r="P29" s="19">
        <f>P27-'IB CALUIRE extraction'!AO26</f>
        <v>0</v>
      </c>
      <c r="Q29" s="19">
        <f>Q27-'IB CALUIRE extraction'!AP26</f>
        <v>0</v>
      </c>
      <c r="R29" s="19">
        <f>R27-'IB CALUIRE extraction'!AQ26</f>
        <v>-1</v>
      </c>
      <c r="S29" s="19">
        <f>S27-'IB CALUIRE extraction'!AR26</f>
        <v>7</v>
      </c>
      <c r="T29" s="19">
        <f>T27-'IB CALUIRE extraction'!AS26</f>
        <v>8</v>
      </c>
      <c r="U29" s="19">
        <f>U27-'IB CALUIRE extraction'!AT26</f>
        <v>8</v>
      </c>
      <c r="V29" s="19">
        <f>V27-'IB CALUIRE extraction'!AU26</f>
        <v>8</v>
      </c>
      <c r="W29" s="19">
        <f>W27-'IB CALUIRE extraction'!AV26</f>
        <v>3</v>
      </c>
      <c r="X29" s="19">
        <f>X27-'IB CALUIRE extraction'!AW26</f>
        <v>0</v>
      </c>
      <c r="Y29" s="19">
        <f>Y27-'IB CALUIRE extraction'!AX26</f>
        <v>-20</v>
      </c>
      <c r="Z29" s="19">
        <f>Z27-'IB CALUIRE extraction'!AY26</f>
        <v>-20</v>
      </c>
      <c r="AA29" s="19">
        <f>AA27-'IB CALUIRE extraction'!AZ26</f>
        <v>0</v>
      </c>
      <c r="AB29" s="19">
        <f>AB27-'IB CALUIRE extraction'!BA26</f>
        <v>0</v>
      </c>
      <c r="AC29" s="19">
        <f>AC27-'IB CALUIRE extraction'!BB26</f>
        <v>0</v>
      </c>
      <c r="AD29" s="19">
        <f>AD27-'IB CALUIRE extraction'!BC26</f>
        <v>0</v>
      </c>
      <c r="AE29" s="19">
        <f>AE27-'IB CALUIRE extraction'!BD26</f>
        <v>-18</v>
      </c>
      <c r="AF29" s="20"/>
      <c r="AG29" s="25">
        <f>SUM(B29:AF29)</f>
        <v>-157</v>
      </c>
    </row>
    <row r="30" spans="1:33" ht="15" thickBot="1">
      <c r="A30" s="8" t="s">
        <v>49</v>
      </c>
      <c r="B30" s="9">
        <f>B28-'IB CALUIRE extraction'!AA27</f>
        <v>0</v>
      </c>
      <c r="C30" s="9">
        <f>C28-'IB CALUIRE extraction'!AB27</f>
        <v>-134.98000000000002</v>
      </c>
      <c r="D30" s="9">
        <f>D28-'IB CALUIRE extraction'!AC27</f>
        <v>-839.54</v>
      </c>
      <c r="E30" s="9">
        <f>E28-'IB CALUIRE extraction'!AD27</f>
        <v>78.44</v>
      </c>
      <c r="F30" s="9">
        <f>F28-'IB CALUIRE extraction'!AE27</f>
        <v>22.04</v>
      </c>
      <c r="G30" s="9">
        <f>G28-'IB CALUIRE extraction'!AF27</f>
        <v>78.44</v>
      </c>
      <c r="H30" s="9">
        <f>H28-'IB CALUIRE extraction'!AG27</f>
        <v>-1327</v>
      </c>
      <c r="I30" s="9">
        <f>I28-'IB CALUIRE extraction'!AH27</f>
        <v>-745</v>
      </c>
      <c r="J30" s="9">
        <f>J28-'IB CALUIRE extraction'!AI27</f>
        <v>-690</v>
      </c>
      <c r="K30" s="9">
        <f>K28-'IB CALUIRE extraction'!AJ27</f>
        <v>164</v>
      </c>
      <c r="L30" s="9">
        <f>L28-'IB CALUIRE extraction'!AK27</f>
        <v>173</v>
      </c>
      <c r="M30" s="9">
        <f>M28-'IB CALUIRE extraction'!AL27</f>
        <v>-1207</v>
      </c>
      <c r="N30" s="9">
        <f>N28-'IB CALUIRE extraction'!AM27</f>
        <v>-5060</v>
      </c>
      <c r="O30" s="9">
        <f>O28-'IB CALUIRE extraction'!AN27</f>
        <v>-60.03</v>
      </c>
      <c r="P30" s="9">
        <f>P28-'IB CALUIRE extraction'!AO27</f>
        <v>-74</v>
      </c>
      <c r="Q30" s="9">
        <f>Q28-'IB CALUIRE extraction'!AP27</f>
        <v>0</v>
      </c>
      <c r="R30" s="9">
        <f>R28-'IB CALUIRE extraction'!AQ27</f>
        <v>-119</v>
      </c>
      <c r="S30" s="9">
        <f>S28-'IB CALUIRE extraction'!AR27</f>
        <v>131.63999999999999</v>
      </c>
      <c r="T30" s="9">
        <f>T28-'IB CALUIRE extraction'!AS27</f>
        <v>171.24</v>
      </c>
      <c r="U30" s="9">
        <f>U28-'IB CALUIRE extraction'!AT27</f>
        <v>171.24</v>
      </c>
      <c r="V30" s="9">
        <f>V28-'IB CALUIRE extraction'!AU27</f>
        <v>243.10000000000002</v>
      </c>
      <c r="W30" s="9">
        <f>W28-'IB CALUIRE extraction'!AV27</f>
        <v>69</v>
      </c>
      <c r="X30" s="9">
        <f>X28-'IB CALUIRE extraction'!AW27</f>
        <v>0</v>
      </c>
      <c r="Y30" s="9">
        <f>Y28-'IB CALUIRE extraction'!AX27</f>
        <v>-2129</v>
      </c>
      <c r="Z30" s="9">
        <f>Z28-'IB CALUIRE extraction'!AY27</f>
        <v>-1089</v>
      </c>
      <c r="AA30" s="9">
        <f>AA28-'IB CALUIRE extraction'!AZ27</f>
        <v>0</v>
      </c>
      <c r="AB30" s="9">
        <f>AB28-'IB CALUIRE extraction'!BA27</f>
        <v>0</v>
      </c>
      <c r="AC30" s="9">
        <f>AC28-'IB CALUIRE extraction'!BB27</f>
        <v>0</v>
      </c>
      <c r="AD30" s="9">
        <f>AD28-'IB CALUIRE extraction'!BC27</f>
        <v>0</v>
      </c>
      <c r="AE30" s="9">
        <f>AE28-'IB CALUIRE extraction'!BD27</f>
        <v>-3682</v>
      </c>
      <c r="AF30" s="9"/>
      <c r="AG30" s="26">
        <f>SUM(B30:AF30)</f>
        <v>-15854.410000000002</v>
      </c>
    </row>
    <row r="31" spans="1:33"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</row>
  </sheetData>
  <conditionalFormatting sqref="B5">
    <cfRule type="cellIs" dxfId="659" priority="59" operator="lessThan">
      <formula>0</formula>
    </cfRule>
    <cfRule type="cellIs" dxfId="658" priority="60" operator="greaterThan">
      <formula>0</formula>
    </cfRule>
  </conditionalFormatting>
  <conditionalFormatting sqref="B6">
    <cfRule type="cellIs" dxfId="657" priority="57" operator="greaterThan">
      <formula>0</formula>
    </cfRule>
    <cfRule type="cellIs" dxfId="656" priority="58" operator="lessThan">
      <formula>0</formula>
    </cfRule>
  </conditionalFormatting>
  <conditionalFormatting sqref="C5:AF5">
    <cfRule type="cellIs" dxfId="655" priority="55" operator="lessThan">
      <formula>0</formula>
    </cfRule>
    <cfRule type="cellIs" dxfId="654" priority="56" operator="greaterThan">
      <formula>0</formula>
    </cfRule>
  </conditionalFormatting>
  <conditionalFormatting sqref="C6:AF6">
    <cfRule type="cellIs" dxfId="653" priority="53" operator="greaterThan">
      <formula>0</formula>
    </cfRule>
    <cfRule type="cellIs" dxfId="652" priority="54" operator="lessThan">
      <formula>0</formula>
    </cfRule>
  </conditionalFormatting>
  <conditionalFormatting sqref="B17">
    <cfRule type="cellIs" dxfId="651" priority="51" operator="lessThan">
      <formula>0</formula>
    </cfRule>
    <cfRule type="cellIs" dxfId="650" priority="52" operator="greaterThan">
      <formula>0</formula>
    </cfRule>
  </conditionalFormatting>
  <conditionalFormatting sqref="B18">
    <cfRule type="cellIs" dxfId="649" priority="49" operator="greaterThan">
      <formula>0</formula>
    </cfRule>
    <cfRule type="cellIs" dxfId="648" priority="50" operator="lessThan">
      <formula>0</formula>
    </cfRule>
  </conditionalFormatting>
  <conditionalFormatting sqref="C17:AF17">
    <cfRule type="cellIs" dxfId="647" priority="47" operator="lessThan">
      <formula>0</formula>
    </cfRule>
    <cfRule type="cellIs" dxfId="646" priority="48" operator="greaterThan">
      <formula>0</formula>
    </cfRule>
  </conditionalFormatting>
  <conditionalFormatting sqref="C18:AF18">
    <cfRule type="cellIs" dxfId="645" priority="45" operator="greaterThan">
      <formula>0</formula>
    </cfRule>
    <cfRule type="cellIs" dxfId="644" priority="46" operator="lessThan">
      <formula>0</formula>
    </cfRule>
  </conditionalFormatting>
  <conditionalFormatting sqref="B23">
    <cfRule type="cellIs" dxfId="643" priority="43" operator="lessThan">
      <formula>0</formula>
    </cfRule>
    <cfRule type="cellIs" dxfId="642" priority="44" operator="greaterThan">
      <formula>0</formula>
    </cfRule>
  </conditionalFormatting>
  <conditionalFormatting sqref="B24">
    <cfRule type="cellIs" dxfId="641" priority="41" operator="greaterThan">
      <formula>0</formula>
    </cfRule>
    <cfRule type="cellIs" dxfId="640" priority="42" operator="lessThan">
      <formula>0</formula>
    </cfRule>
  </conditionalFormatting>
  <conditionalFormatting sqref="C23:AF23">
    <cfRule type="cellIs" dxfId="639" priority="39" operator="lessThan">
      <formula>0</formula>
    </cfRule>
    <cfRule type="cellIs" dxfId="638" priority="40" operator="greaterThan">
      <formula>0</formula>
    </cfRule>
  </conditionalFormatting>
  <conditionalFormatting sqref="C24:AF24">
    <cfRule type="cellIs" dxfId="637" priority="37" operator="greaterThan">
      <formula>0</formula>
    </cfRule>
    <cfRule type="cellIs" dxfId="636" priority="38" operator="lessThan">
      <formula>0</formula>
    </cfRule>
  </conditionalFormatting>
  <conditionalFormatting sqref="B29">
    <cfRule type="cellIs" dxfId="635" priority="35" operator="lessThan">
      <formula>0</formula>
    </cfRule>
    <cfRule type="cellIs" dxfId="634" priority="36" operator="greaterThan">
      <formula>0</formula>
    </cfRule>
  </conditionalFormatting>
  <conditionalFormatting sqref="B30">
    <cfRule type="cellIs" dxfId="633" priority="33" operator="greaterThan">
      <formula>0</formula>
    </cfRule>
    <cfRule type="cellIs" dxfId="632" priority="34" operator="lessThan">
      <formula>0</formula>
    </cfRule>
  </conditionalFormatting>
  <conditionalFormatting sqref="C29:AF29">
    <cfRule type="cellIs" dxfId="631" priority="31" operator="lessThan">
      <formula>0</formula>
    </cfRule>
    <cfRule type="cellIs" dxfId="630" priority="32" operator="greaterThan">
      <formula>0</formula>
    </cfRule>
  </conditionalFormatting>
  <conditionalFormatting sqref="C30:AF30">
    <cfRule type="cellIs" dxfId="629" priority="29" operator="greaterThan">
      <formula>0</formula>
    </cfRule>
    <cfRule type="cellIs" dxfId="628" priority="30" operator="lessThan">
      <formula>0</formula>
    </cfRule>
  </conditionalFormatting>
  <conditionalFormatting sqref="B11">
    <cfRule type="cellIs" dxfId="627" priority="27" operator="lessThan">
      <formula>0</formula>
    </cfRule>
    <cfRule type="cellIs" dxfId="626" priority="28" operator="greaterThan">
      <formula>0</formula>
    </cfRule>
  </conditionalFormatting>
  <conditionalFormatting sqref="B12">
    <cfRule type="cellIs" dxfId="625" priority="25" operator="greaterThan">
      <formula>0</formula>
    </cfRule>
    <cfRule type="cellIs" dxfId="624" priority="26" operator="lessThan">
      <formula>0</formula>
    </cfRule>
  </conditionalFormatting>
  <conditionalFormatting sqref="C11:AF11">
    <cfRule type="cellIs" dxfId="623" priority="23" operator="lessThan">
      <formula>0</formula>
    </cfRule>
    <cfRule type="cellIs" dxfId="622" priority="24" operator="greaterThan">
      <formula>0</formula>
    </cfRule>
  </conditionalFormatting>
  <conditionalFormatting sqref="C12:AF12">
    <cfRule type="cellIs" dxfId="621" priority="21" operator="greaterThan">
      <formula>0</formula>
    </cfRule>
    <cfRule type="cellIs" dxfId="620" priority="22" operator="lessThan">
      <formula>0</formula>
    </cfRule>
  </conditionalFormatting>
  <conditionalFormatting sqref="AG5">
    <cfRule type="cellIs" dxfId="619" priority="19" operator="lessThan">
      <formula>0</formula>
    </cfRule>
    <cfRule type="cellIs" dxfId="618" priority="20" operator="greaterThan">
      <formula>0</formula>
    </cfRule>
  </conditionalFormatting>
  <conditionalFormatting sqref="AG6">
    <cfRule type="cellIs" dxfId="617" priority="17" operator="greaterThan">
      <formula>0</formula>
    </cfRule>
    <cfRule type="cellIs" dxfId="616" priority="18" operator="lessThan">
      <formula>0</formula>
    </cfRule>
  </conditionalFormatting>
  <conditionalFormatting sqref="AG11">
    <cfRule type="cellIs" dxfId="615" priority="15" operator="lessThan">
      <formula>0</formula>
    </cfRule>
    <cfRule type="cellIs" dxfId="614" priority="16" operator="greaterThan">
      <formula>0</formula>
    </cfRule>
  </conditionalFormatting>
  <conditionalFormatting sqref="AG12">
    <cfRule type="cellIs" dxfId="613" priority="13" operator="greaterThan">
      <formula>0</formula>
    </cfRule>
    <cfRule type="cellIs" dxfId="612" priority="14" operator="lessThan">
      <formula>0</formula>
    </cfRule>
  </conditionalFormatting>
  <conditionalFormatting sqref="AG17">
    <cfRule type="cellIs" dxfId="611" priority="11" operator="lessThan">
      <formula>0</formula>
    </cfRule>
    <cfRule type="cellIs" dxfId="610" priority="12" operator="greaterThan">
      <formula>0</formula>
    </cfRule>
  </conditionalFormatting>
  <conditionalFormatting sqref="AG18">
    <cfRule type="cellIs" dxfId="609" priority="9" operator="greaterThan">
      <formula>0</formula>
    </cfRule>
    <cfRule type="cellIs" dxfId="608" priority="10" operator="lessThan">
      <formula>0</formula>
    </cfRule>
  </conditionalFormatting>
  <conditionalFormatting sqref="AG23">
    <cfRule type="cellIs" dxfId="607" priority="7" operator="lessThan">
      <formula>0</formula>
    </cfRule>
    <cfRule type="cellIs" dxfId="606" priority="8" operator="greaterThan">
      <formula>0</formula>
    </cfRule>
  </conditionalFormatting>
  <conditionalFormatting sqref="AG24">
    <cfRule type="cellIs" dxfId="605" priority="5" operator="greaterThan">
      <formula>0</formula>
    </cfRule>
    <cfRule type="cellIs" dxfId="604" priority="6" operator="lessThan">
      <formula>0</formula>
    </cfRule>
  </conditionalFormatting>
  <conditionalFormatting sqref="AG29">
    <cfRule type="cellIs" dxfId="603" priority="3" operator="lessThan">
      <formula>0</formula>
    </cfRule>
    <cfRule type="cellIs" dxfId="602" priority="4" operator="greaterThan">
      <formula>0</formula>
    </cfRule>
  </conditionalFormatting>
  <conditionalFormatting sqref="AG30">
    <cfRule type="cellIs" dxfId="601" priority="1" operator="greaterThan">
      <formula>0</formula>
    </cfRule>
    <cfRule type="cellIs" dxfId="600" priority="2" operator="lessThan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Histo">
                <anchor moveWithCells="1" sizeWithCells="1">
                  <from>
                    <xdr:col>0</xdr:col>
                    <xdr:colOff>15240</xdr:colOff>
                    <xdr:row>0</xdr:row>
                    <xdr:rowOff>7620</xdr:rowOff>
                  </from>
                  <to>
                    <xdr:col>1</xdr:col>
                    <xdr:colOff>7620</xdr:colOff>
                    <xdr:row>1</xdr:row>
                    <xdr:rowOff>182880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56B740-ACE3-4A55-A209-2E9F8B4E7D0E}">
  <sheetPr codeName="Feuil7">
    <tabColor rgb="FF92D050"/>
  </sheetPr>
  <dimension ref="A1:AG31"/>
  <sheetViews>
    <sheetView workbookViewId="0">
      <selection activeCell="O28" sqref="O28"/>
    </sheetView>
  </sheetViews>
  <sheetFormatPr baseColWidth="10" defaultRowHeight="14.4"/>
  <cols>
    <col min="1" max="1" width="8.77734375" style="1" customWidth="1"/>
    <col min="2" max="32" width="6.33203125" style="1" customWidth="1"/>
    <col min="33" max="16384" width="11.5546875" style="1"/>
  </cols>
  <sheetData>
    <row r="1" spans="1:33" ht="15" thickBot="1"/>
    <row r="2" spans="1:33" ht="15" thickBot="1">
      <c r="B2" s="11">
        <v>43952</v>
      </c>
      <c r="C2" s="12">
        <v>43953</v>
      </c>
      <c r="D2" s="12">
        <v>43954</v>
      </c>
      <c r="E2" s="12">
        <v>43955</v>
      </c>
      <c r="F2" s="12">
        <v>43956</v>
      </c>
      <c r="G2" s="12">
        <v>43957</v>
      </c>
      <c r="H2" s="12">
        <v>43958</v>
      </c>
      <c r="I2" s="12">
        <v>43959</v>
      </c>
      <c r="J2" s="12">
        <v>43960</v>
      </c>
      <c r="K2" s="12">
        <v>43961</v>
      </c>
      <c r="L2" s="12">
        <v>43962</v>
      </c>
      <c r="M2" s="12">
        <v>43963</v>
      </c>
      <c r="N2" s="12">
        <v>43964</v>
      </c>
      <c r="O2" s="12">
        <v>43965</v>
      </c>
      <c r="P2" s="12">
        <v>43966</v>
      </c>
      <c r="Q2" s="12">
        <v>43967</v>
      </c>
      <c r="R2" s="12">
        <v>43968</v>
      </c>
      <c r="S2" s="12">
        <v>43969</v>
      </c>
      <c r="T2" s="12">
        <v>43970</v>
      </c>
      <c r="U2" s="12">
        <v>43971</v>
      </c>
      <c r="V2" s="12">
        <v>43972</v>
      </c>
      <c r="W2" s="12">
        <v>43973</v>
      </c>
      <c r="X2" s="12">
        <v>43974</v>
      </c>
      <c r="Y2" s="12">
        <v>43975</v>
      </c>
      <c r="Z2" s="12">
        <v>43976</v>
      </c>
      <c r="AA2" s="12">
        <v>43977</v>
      </c>
      <c r="AB2" s="12">
        <v>43978</v>
      </c>
      <c r="AC2" s="12">
        <v>43979</v>
      </c>
      <c r="AD2" s="12">
        <v>43980</v>
      </c>
      <c r="AE2" s="12">
        <v>43981</v>
      </c>
      <c r="AF2" s="13">
        <v>43982</v>
      </c>
      <c r="AG2" s="17" t="s">
        <v>53</v>
      </c>
    </row>
    <row r="3" spans="1:33">
      <c r="A3" s="17" t="s">
        <v>0</v>
      </c>
      <c r="B3" s="14">
        <f>VLOOKUP(B2,'I MELUN extraction'!$A$1:$N$524,5,FALSE)</f>
        <v>1</v>
      </c>
      <c r="C3" s="4">
        <f>VLOOKUP(C2,'I MELUN extraction'!$A$1:$N$524,5,FALSE)</f>
        <v>1</v>
      </c>
      <c r="D3" s="4">
        <f>VLOOKUP(D2,'I MELUN extraction'!$A$1:$N$524,5,FALSE)</f>
        <v>4</v>
      </c>
      <c r="E3" s="4">
        <f>VLOOKUP(E2,'I MELUN extraction'!$A$1:$N$524,5,FALSE)</f>
        <v>2</v>
      </c>
      <c r="F3" s="4">
        <f>VLOOKUP(F2,'I MELUN extraction'!$A$1:$N$524,5,FALSE)</f>
        <v>2</v>
      </c>
      <c r="G3" s="4">
        <f>VLOOKUP(G2,'I MELUN extraction'!$A$1:$N$524,5,FALSE)</f>
        <v>1</v>
      </c>
      <c r="H3" s="4">
        <f>VLOOKUP(H2,'I MELUN extraction'!$A$1:$N$524,5,FALSE)</f>
        <v>0</v>
      </c>
      <c r="I3" s="4">
        <f>VLOOKUP(I2,'I MELUN extraction'!$A$1:$N$524,5,FALSE)</f>
        <v>0</v>
      </c>
      <c r="J3" s="4">
        <f>VLOOKUP(J2,'I MELUN extraction'!$A$1:$N$524,5,FALSE)</f>
        <v>4</v>
      </c>
      <c r="K3" s="4">
        <f>VLOOKUP(K2,'I MELUN extraction'!$A$1:$N$524,5,FALSE)</f>
        <v>0</v>
      </c>
      <c r="L3" s="4">
        <f>VLOOKUP(L2,'I MELUN extraction'!$A$1:$N$524,5,FALSE)</f>
        <v>0</v>
      </c>
      <c r="M3" s="4">
        <f>VLOOKUP(M2,'I MELUN extraction'!$A$1:$N$524,5,FALSE)</f>
        <v>0</v>
      </c>
      <c r="N3" s="4">
        <f>VLOOKUP(N2,'I MELUN extraction'!$A$1:$N$524,5,FALSE)</f>
        <v>1</v>
      </c>
      <c r="O3" s="4">
        <f>VLOOKUP(O2,'I MELUN extraction'!$A$1:$N$524,5,FALSE)</f>
        <v>1</v>
      </c>
      <c r="P3" s="4">
        <f>VLOOKUP(P2,'I MELUN extraction'!$A$1:$N$524,5,FALSE)</f>
        <v>0</v>
      </c>
      <c r="Q3" s="4">
        <f>VLOOKUP(Q2,'I MELUN extraction'!$A$1:$N$524,5,FALSE)</f>
        <v>3</v>
      </c>
      <c r="R3" s="4">
        <f>VLOOKUP(R2,'I MELUN extraction'!$A$1:$N$524,5,FALSE)</f>
        <v>2</v>
      </c>
      <c r="S3" s="4">
        <f>VLOOKUP(S2,'I MELUN extraction'!$A$1:$N$524,5,FALSE)</f>
        <v>2</v>
      </c>
      <c r="T3" s="4">
        <f>VLOOKUP(T2,'I MELUN extraction'!$A$1:$N$524,5,FALSE)</f>
        <v>2</v>
      </c>
      <c r="U3" s="4">
        <f>VLOOKUP(U2,'I MELUN extraction'!$A$1:$N$524,5,FALSE)</f>
        <v>2</v>
      </c>
      <c r="V3" s="4">
        <f>VLOOKUP(V2,'I MELUN extraction'!$A$1:$N$524,5,FALSE)</f>
        <v>2</v>
      </c>
      <c r="W3" s="4">
        <f>VLOOKUP(W2,'I MELUN extraction'!$A$1:$N$524,5,FALSE)</f>
        <v>3</v>
      </c>
      <c r="X3" s="4">
        <f>VLOOKUP(X2,'I MELUN extraction'!$A$1:$N$524,5,FALSE)</f>
        <v>3</v>
      </c>
      <c r="Y3" s="4">
        <f>VLOOKUP(Y2,'I MELUN extraction'!$A$1:$N$524,5,FALSE)</f>
        <v>3</v>
      </c>
      <c r="Z3" s="4">
        <f>VLOOKUP(Z2,'I MELUN extraction'!$A$1:$N$524,5,FALSE)</f>
        <v>3</v>
      </c>
      <c r="AA3" s="4">
        <f>VLOOKUP(AA2,'I MELUN extraction'!$A$1:$N$524,5,FALSE)</f>
        <v>27</v>
      </c>
      <c r="AB3" s="4">
        <f>VLOOKUP(AB2,'I MELUN extraction'!$A$1:$N$524,5,FALSE)</f>
        <v>24</v>
      </c>
      <c r="AC3" s="4">
        <f>VLOOKUP(AC2,'I MELUN extraction'!$A$1:$N$524,5,FALSE)</f>
        <v>24</v>
      </c>
      <c r="AD3" s="4">
        <f>VLOOKUP(AD2,'I MELUN extraction'!$A$1:$N$524,5,FALSE)</f>
        <v>23</v>
      </c>
      <c r="AE3" s="4">
        <f>VLOOKUP(AE2,'I MELUN extraction'!$A$1:$N$524,5,FALSE)</f>
        <v>27</v>
      </c>
      <c r="AF3" s="15">
        <f>VLOOKUP(AF2,'I MELUN extraction'!$A$1:$N$524,5,FALSE)</f>
        <v>0</v>
      </c>
      <c r="AG3" s="21">
        <f>SUM(B3:AF3)</f>
        <v>167</v>
      </c>
    </row>
    <row r="4" spans="1:33" ht="15" thickBot="1">
      <c r="A4" s="18" t="s">
        <v>1</v>
      </c>
      <c r="B4" s="16">
        <f>VLOOKUP(B2,'I MELUN extraction'!$A$1:$N$524,14,FALSE)</f>
        <v>84</v>
      </c>
      <c r="C4" s="9">
        <f>VLOOKUP(C2,'I MELUN extraction'!$A$1:$N$524,14,FALSE)</f>
        <v>79</v>
      </c>
      <c r="D4" s="9">
        <f>VLOOKUP(D2,'I MELUN extraction'!$A$1:$N$524,14,FALSE)</f>
        <v>304.31</v>
      </c>
      <c r="E4" s="9">
        <f>VLOOKUP(E2,'I MELUN extraction'!$A$1:$N$524,14,FALSE)</f>
        <v>160.34</v>
      </c>
      <c r="F4" s="9">
        <f>VLOOKUP(F2,'I MELUN extraction'!$A$1:$N$524,14,FALSE)</f>
        <v>169.38</v>
      </c>
      <c r="G4" s="9">
        <f>VLOOKUP(G2,'I MELUN extraction'!$A$1:$N$524,14,FALSE)</f>
        <v>94</v>
      </c>
      <c r="H4" s="9">
        <f>VLOOKUP(H2,'I MELUN extraction'!$A$1:$N$524,14,FALSE)</f>
        <v>0</v>
      </c>
      <c r="I4" s="9">
        <f>VLOOKUP(I2,'I MELUN extraction'!$A$1:$N$524,14,FALSE)</f>
        <v>0</v>
      </c>
      <c r="J4" s="9">
        <f>VLOOKUP(J2,'I MELUN extraction'!$A$1:$N$524,14,FALSE)</f>
        <v>310.8</v>
      </c>
      <c r="K4" s="9">
        <f>VLOOKUP(K2,'I MELUN extraction'!$A$1:$N$524,14,FALSE)</f>
        <v>0</v>
      </c>
      <c r="L4" s="9">
        <f>VLOOKUP(L2,'I MELUN extraction'!$A$1:$N$524,14,FALSE)</f>
        <v>0</v>
      </c>
      <c r="M4" s="9">
        <f>VLOOKUP(M2,'I MELUN extraction'!$A$1:$N$524,14,FALSE)</f>
        <v>0</v>
      </c>
      <c r="N4" s="9">
        <f>VLOOKUP(N2,'I MELUN extraction'!$A$1:$N$524,14,FALSE)</f>
        <v>79.42</v>
      </c>
      <c r="O4" s="9">
        <f>VLOOKUP(O2,'I MELUN extraction'!$A$1:$N$524,14,FALSE)</f>
        <v>82</v>
      </c>
      <c r="P4" s="9">
        <f>VLOOKUP(P2,'I MELUN extraction'!$A$1:$N$524,14,FALSE)</f>
        <v>0</v>
      </c>
      <c r="Q4" s="9">
        <f>VLOOKUP(Q2,'I MELUN extraction'!$A$1:$N$524,14,FALSE)</f>
        <v>239.4</v>
      </c>
      <c r="R4" s="9">
        <f>VLOOKUP(R2,'I MELUN extraction'!$A$1:$N$524,14,FALSE)</f>
        <v>168</v>
      </c>
      <c r="S4" s="9">
        <f>VLOOKUP(S2,'I MELUN extraction'!$A$1:$N$524,14,FALSE)</f>
        <v>188</v>
      </c>
      <c r="T4" s="9">
        <f>VLOOKUP(T2,'I MELUN extraction'!$A$1:$N$524,14,FALSE)</f>
        <v>198</v>
      </c>
      <c r="U4" s="9">
        <f>VLOOKUP(U2,'I MELUN extraction'!$A$1:$N$524,14,FALSE)</f>
        <v>188</v>
      </c>
      <c r="V4" s="9">
        <f>VLOOKUP(V2,'I MELUN extraction'!$A$1:$N$524,14,FALSE)</f>
        <v>168</v>
      </c>
      <c r="W4" s="9">
        <f>VLOOKUP(W2,'I MELUN extraction'!$A$1:$N$524,14,FALSE)</f>
        <v>252</v>
      </c>
      <c r="X4" s="9">
        <f>VLOOKUP(X2,'I MELUN extraction'!$A$1:$N$524,14,FALSE)</f>
        <v>235.83</v>
      </c>
      <c r="Y4" s="9">
        <f>VLOOKUP(Y2,'I MELUN extraction'!$A$1:$N$524,14,FALSE)</f>
        <v>247.28</v>
      </c>
      <c r="Z4" s="9">
        <f>VLOOKUP(Z2,'I MELUN extraction'!$A$1:$N$524,14,FALSE)</f>
        <v>276.77999999999997</v>
      </c>
      <c r="AA4" s="9">
        <f>VLOOKUP(AA2,'I MELUN extraction'!$A$1:$N$524,14,FALSE)</f>
        <v>2087.5300000000002</v>
      </c>
      <c r="AB4" s="9">
        <f>VLOOKUP(AB2,'I MELUN extraction'!$A$1:$N$524,14,FALSE)</f>
        <v>1877.53</v>
      </c>
      <c r="AC4" s="9">
        <f>VLOOKUP(AC2,'I MELUN extraction'!$A$1:$N$524,14,FALSE)</f>
        <v>1842.78</v>
      </c>
      <c r="AD4" s="9">
        <f>VLOOKUP(AD2,'I MELUN extraction'!$A$1:$N$524,14,FALSE)</f>
        <v>1694</v>
      </c>
      <c r="AE4" s="9">
        <f>VLOOKUP(AE2,'I MELUN extraction'!$A$1:$N$524,14,FALSE)</f>
        <v>2033.52</v>
      </c>
      <c r="AF4" s="10">
        <f>VLOOKUP(AF2,'I MELUN extraction'!$A$1:$N$524,14,FALSE)</f>
        <v>0</v>
      </c>
      <c r="AG4" s="22">
        <f>SUM(B4:AF4)</f>
        <v>13059.9</v>
      </c>
    </row>
    <row r="5" spans="1:33">
      <c r="A5" s="5" t="s">
        <v>48</v>
      </c>
      <c r="B5" s="19">
        <f>B3-'I MELUN extraction'!AA2</f>
        <v>-1</v>
      </c>
      <c r="C5" s="19">
        <f>C3-'I MELUN extraction'!AB2</f>
        <v>-1</v>
      </c>
      <c r="D5" s="19">
        <f>D3-'I MELUN extraction'!AC2</f>
        <v>4</v>
      </c>
      <c r="E5" s="19">
        <f>E3-'I MELUN extraction'!AD2</f>
        <v>-1</v>
      </c>
      <c r="F5" s="19">
        <f>F3-'I MELUN extraction'!AE2</f>
        <v>0</v>
      </c>
      <c r="G5" s="19">
        <f>G3-'I MELUN extraction'!AF2</f>
        <v>-1</v>
      </c>
      <c r="H5" s="19">
        <f>H3-'I MELUN extraction'!AG2</f>
        <v>-2</v>
      </c>
      <c r="I5" s="19">
        <f>I3-'I MELUN extraction'!AH2</f>
        <v>-1</v>
      </c>
      <c r="J5" s="19">
        <f>J3-'I MELUN extraction'!AI2</f>
        <v>-8</v>
      </c>
      <c r="K5" s="19">
        <f>K3-'I MELUN extraction'!AJ2</f>
        <v>-1</v>
      </c>
      <c r="L5" s="19">
        <f>L3-'I MELUN extraction'!AK2</f>
        <v>-1</v>
      </c>
      <c r="M5" s="19">
        <f>M3-'I MELUN extraction'!AL2</f>
        <v>-1</v>
      </c>
      <c r="N5" s="19">
        <f>N3-'I MELUN extraction'!AM2</f>
        <v>1</v>
      </c>
      <c r="O5" s="19">
        <f>O3-'I MELUN extraction'!AN2</f>
        <v>1</v>
      </c>
      <c r="P5" s="19">
        <f>P3-'I MELUN extraction'!AO2</f>
        <v>-1</v>
      </c>
      <c r="Q5" s="19">
        <f>Q3-'I MELUN extraction'!AP2</f>
        <v>2</v>
      </c>
      <c r="R5" s="19">
        <f>R3-'I MELUN extraction'!AQ2</f>
        <v>2</v>
      </c>
      <c r="S5" s="19">
        <f>S3-'I MELUN extraction'!AR2</f>
        <v>2</v>
      </c>
      <c r="T5" s="19">
        <f>T3-'I MELUN extraction'!AS2</f>
        <v>2</v>
      </c>
      <c r="U5" s="19">
        <f>U3-'I MELUN extraction'!AT2</f>
        <v>1</v>
      </c>
      <c r="V5" s="19">
        <f>V3-'I MELUN extraction'!AU2</f>
        <v>2</v>
      </c>
      <c r="W5" s="19">
        <f>W3-'I MELUN extraction'!AV2</f>
        <v>2</v>
      </c>
      <c r="X5" s="19">
        <f>X3-'I MELUN extraction'!AW2</f>
        <v>2</v>
      </c>
      <c r="Y5" s="19">
        <f>Y3-'I MELUN extraction'!AX2</f>
        <v>3</v>
      </c>
      <c r="Z5" s="19">
        <f>Z3-'I MELUN extraction'!AY2</f>
        <v>3</v>
      </c>
      <c r="AA5" s="19">
        <f>AA3-'I MELUN extraction'!AZ2</f>
        <v>27</v>
      </c>
      <c r="AB5" s="19">
        <f>AB3-'I MELUN extraction'!BA2</f>
        <v>24</v>
      </c>
      <c r="AC5" s="19">
        <f>AC3-'I MELUN extraction'!BB2</f>
        <v>24</v>
      </c>
      <c r="AD5" s="19">
        <f>AD3-'I MELUN extraction'!BC2</f>
        <v>22</v>
      </c>
      <c r="AE5" s="19">
        <f>AE3-'I MELUN extraction'!BD2</f>
        <v>23</v>
      </c>
      <c r="AF5" s="19">
        <f>AF3-'I MELUN extraction'!BE2</f>
        <v>0</v>
      </c>
      <c r="AG5" s="25">
        <f>SUM(B5:AF5)</f>
        <v>128</v>
      </c>
    </row>
    <row r="6" spans="1:33" ht="15" thickBot="1">
      <c r="A6" s="8" t="s">
        <v>49</v>
      </c>
      <c r="B6" s="9">
        <f>B4-'I MELUN extraction'!AA3</f>
        <v>-40.200000000000003</v>
      </c>
      <c r="C6" s="9">
        <f>C4-'I MELUN extraction'!AB3</f>
        <v>-59</v>
      </c>
      <c r="D6" s="9">
        <f>D4-'I MELUN extraction'!AC3</f>
        <v>304.31</v>
      </c>
      <c r="E6" s="9">
        <f>E4-'I MELUN extraction'!AD3</f>
        <v>-100.36999999999998</v>
      </c>
      <c r="F6" s="9">
        <f>F4-'I MELUN extraction'!AE3</f>
        <v>-28.620000000000005</v>
      </c>
      <c r="G6" s="9">
        <f>G4-'I MELUN extraction'!AF3</f>
        <v>-104</v>
      </c>
      <c r="H6" s="9">
        <f>H4-'I MELUN extraction'!AG3</f>
        <v>-138</v>
      </c>
      <c r="I6" s="9">
        <f>I4-'I MELUN extraction'!AH3</f>
        <v>-52</v>
      </c>
      <c r="J6" s="9">
        <f>J4-'I MELUN extraction'!AI3</f>
        <v>-517.20000000000005</v>
      </c>
      <c r="K6" s="9">
        <f>K4-'I MELUN extraction'!AJ3</f>
        <v>-69</v>
      </c>
      <c r="L6" s="9">
        <f>L4-'I MELUN extraction'!AK3</f>
        <v>-83.08</v>
      </c>
      <c r="M6" s="9">
        <f>M4-'I MELUN extraction'!AL3</f>
        <v>-113.05</v>
      </c>
      <c r="N6" s="9">
        <f>N4-'I MELUN extraction'!AM3</f>
        <v>79.42</v>
      </c>
      <c r="O6" s="9">
        <f>O4-'I MELUN extraction'!AN3</f>
        <v>82</v>
      </c>
      <c r="P6" s="9">
        <f>P4-'I MELUN extraction'!AO3</f>
        <v>-47.86</v>
      </c>
      <c r="Q6" s="9">
        <f>Q4-'I MELUN extraction'!AP3</f>
        <v>191.54000000000002</v>
      </c>
      <c r="R6" s="9">
        <f>R4-'I MELUN extraction'!AQ3</f>
        <v>168</v>
      </c>
      <c r="S6" s="9">
        <f>S4-'I MELUN extraction'!AR3</f>
        <v>188</v>
      </c>
      <c r="T6" s="9">
        <f>T4-'I MELUN extraction'!AS3</f>
        <v>198</v>
      </c>
      <c r="U6" s="9">
        <f>U4-'I MELUN extraction'!AT3</f>
        <v>118</v>
      </c>
      <c r="V6" s="9">
        <f>V4-'I MELUN extraction'!AU3</f>
        <v>168</v>
      </c>
      <c r="W6" s="9">
        <f>W4-'I MELUN extraction'!AV3</f>
        <v>197</v>
      </c>
      <c r="X6" s="9">
        <f>X4-'I MELUN extraction'!AW3</f>
        <v>180.83</v>
      </c>
      <c r="Y6" s="9">
        <f>Y4-'I MELUN extraction'!AX3</f>
        <v>247.28</v>
      </c>
      <c r="Z6" s="9">
        <f>Z4-'I MELUN extraction'!AY3</f>
        <v>276.77999999999997</v>
      </c>
      <c r="AA6" s="9">
        <f>AA4-'I MELUN extraction'!AZ3</f>
        <v>2087.5300000000002</v>
      </c>
      <c r="AB6" s="9">
        <f>AB4-'I MELUN extraction'!BA3</f>
        <v>1877.53</v>
      </c>
      <c r="AC6" s="9">
        <f>AC4-'I MELUN extraction'!BB3</f>
        <v>1842.78</v>
      </c>
      <c r="AD6" s="9">
        <f>AD4-'I MELUN extraction'!BC3</f>
        <v>1625</v>
      </c>
      <c r="AE6" s="9">
        <f>AE4-'I MELUN extraction'!BD3</f>
        <v>1756.52</v>
      </c>
      <c r="AF6" s="23">
        <f>AF4-'I MELUN extraction'!BE3</f>
        <v>0</v>
      </c>
      <c r="AG6" s="26">
        <f>SUM(B6:AF6)</f>
        <v>10236.14</v>
      </c>
    </row>
    <row r="7" spans="1:33" ht="6" customHeight="1" thickBot="1"/>
    <row r="8" spans="1:33" ht="15" thickBot="1">
      <c r="B8" s="11">
        <v>43983</v>
      </c>
      <c r="C8" s="12">
        <v>43984</v>
      </c>
      <c r="D8" s="12">
        <v>43985</v>
      </c>
      <c r="E8" s="12">
        <v>43986</v>
      </c>
      <c r="F8" s="12">
        <v>43987</v>
      </c>
      <c r="G8" s="12">
        <v>43988</v>
      </c>
      <c r="H8" s="12">
        <v>43989</v>
      </c>
      <c r="I8" s="12">
        <v>43990</v>
      </c>
      <c r="J8" s="12">
        <v>43991</v>
      </c>
      <c r="K8" s="12">
        <v>43992</v>
      </c>
      <c r="L8" s="12">
        <v>43993</v>
      </c>
      <c r="M8" s="12">
        <v>43994</v>
      </c>
      <c r="N8" s="12">
        <v>43995</v>
      </c>
      <c r="O8" s="12">
        <v>43996</v>
      </c>
      <c r="P8" s="12">
        <v>43997</v>
      </c>
      <c r="Q8" s="12">
        <v>43998</v>
      </c>
      <c r="R8" s="12">
        <v>43999</v>
      </c>
      <c r="S8" s="12">
        <v>44000</v>
      </c>
      <c r="T8" s="12">
        <v>44001</v>
      </c>
      <c r="U8" s="12">
        <v>44002</v>
      </c>
      <c r="V8" s="12">
        <v>44003</v>
      </c>
      <c r="W8" s="12">
        <v>44004</v>
      </c>
      <c r="X8" s="12">
        <v>44005</v>
      </c>
      <c r="Y8" s="12">
        <v>44006</v>
      </c>
      <c r="Z8" s="12">
        <v>44007</v>
      </c>
      <c r="AA8" s="12">
        <v>44008</v>
      </c>
      <c r="AB8" s="12">
        <v>44009</v>
      </c>
      <c r="AC8" s="12">
        <v>44010</v>
      </c>
      <c r="AD8" s="12">
        <v>44011</v>
      </c>
      <c r="AE8" s="12">
        <v>44012</v>
      </c>
      <c r="AF8" s="13"/>
      <c r="AG8" s="17" t="s">
        <v>53</v>
      </c>
    </row>
    <row r="9" spans="1:33">
      <c r="A9" s="17" t="s">
        <v>0</v>
      </c>
      <c r="B9" s="14">
        <f>VLOOKUP(B8,'I MELUN extraction'!$A$1:$N$524,5,FALSE)</f>
        <v>0</v>
      </c>
      <c r="C9" s="4">
        <f>VLOOKUP(C8,'I MELUN extraction'!$A$1:$N$524,5,FALSE)</f>
        <v>1</v>
      </c>
      <c r="D9" s="4">
        <f>VLOOKUP(D8,'I MELUN extraction'!$A$1:$N$524,5,FALSE)</f>
        <v>2</v>
      </c>
      <c r="E9" s="4">
        <f>VLOOKUP(E8,'I MELUN extraction'!$A$1:$N$524,5,FALSE)</f>
        <v>2</v>
      </c>
      <c r="F9" s="4">
        <f>VLOOKUP(F8,'I MELUN extraction'!$A$1:$N$524,5,FALSE)</f>
        <v>4</v>
      </c>
      <c r="G9" s="4">
        <f>VLOOKUP(G8,'I MELUN extraction'!$A$1:$N$524,5,FALSE)</f>
        <v>5</v>
      </c>
      <c r="H9" s="4">
        <f>VLOOKUP(H8,'I MELUN extraction'!$A$1:$N$524,5,FALSE)</f>
        <v>2</v>
      </c>
      <c r="I9" s="4">
        <f>VLOOKUP(I8,'I MELUN extraction'!$A$1:$N$524,5,FALSE)</f>
        <v>0</v>
      </c>
      <c r="J9" s="4">
        <f>VLOOKUP(J8,'I MELUN extraction'!$A$1:$N$524,5,FALSE)</f>
        <v>0</v>
      </c>
      <c r="K9" s="4">
        <f>VLOOKUP(K8,'I MELUN extraction'!$A$1:$N$524,5,FALSE)</f>
        <v>1</v>
      </c>
      <c r="L9" s="4">
        <f>VLOOKUP(L8,'I MELUN extraction'!$A$1:$N$524,5,FALSE)</f>
        <v>1</v>
      </c>
      <c r="M9" s="4">
        <f>VLOOKUP(M8,'I MELUN extraction'!$A$1:$N$524,5,FALSE)</f>
        <v>0</v>
      </c>
      <c r="N9" s="4">
        <f>VLOOKUP(N8,'I MELUN extraction'!$A$1:$N$524,5,FALSE)</f>
        <v>10</v>
      </c>
      <c r="O9" s="4">
        <f>VLOOKUP(O8,'I MELUN extraction'!$A$1:$N$524,5,FALSE)</f>
        <v>0</v>
      </c>
      <c r="P9" s="4">
        <f>VLOOKUP(P8,'I MELUN extraction'!$A$1:$N$524,5,FALSE)</f>
        <v>0</v>
      </c>
      <c r="Q9" s="4">
        <f>VLOOKUP(Q8,'I MELUN extraction'!$A$1:$N$524,5,FALSE)</f>
        <v>0</v>
      </c>
      <c r="R9" s="4">
        <f>VLOOKUP(R8,'I MELUN extraction'!$A$1:$N$524,5,FALSE)</f>
        <v>0</v>
      </c>
      <c r="S9" s="4">
        <f>VLOOKUP(S8,'I MELUN extraction'!$A$1:$N$524,5,FALSE)</f>
        <v>4</v>
      </c>
      <c r="T9" s="4">
        <f>VLOOKUP(T8,'I MELUN extraction'!$A$1:$N$524,5,FALSE)</f>
        <v>3</v>
      </c>
      <c r="U9" s="4">
        <f>VLOOKUP(U8,'I MELUN extraction'!$A$1:$N$524,5,FALSE)</f>
        <v>22</v>
      </c>
      <c r="V9" s="4">
        <f>VLOOKUP(V8,'I MELUN extraction'!$A$1:$N$524,5,FALSE)</f>
        <v>0</v>
      </c>
      <c r="W9" s="4">
        <f>VLOOKUP(W8,'I MELUN extraction'!$A$1:$N$524,5,FALSE)</f>
        <v>0</v>
      </c>
      <c r="X9" s="4">
        <f>VLOOKUP(X8,'I MELUN extraction'!$A$1:$N$524,5,FALSE)</f>
        <v>0</v>
      </c>
      <c r="Y9" s="4">
        <f>VLOOKUP(Y8,'I MELUN extraction'!$A$1:$N$524,5,FALSE)</f>
        <v>0</v>
      </c>
      <c r="Z9" s="4">
        <f>VLOOKUP(Z8,'I MELUN extraction'!$A$1:$N$524,5,FALSE)</f>
        <v>0</v>
      </c>
      <c r="AA9" s="4">
        <f>VLOOKUP(AA8,'I MELUN extraction'!$A$1:$N$524,5,FALSE)</f>
        <v>1</v>
      </c>
      <c r="AB9" s="4">
        <f>VLOOKUP(AB8,'I MELUN extraction'!$A$1:$N$524,5,FALSE)</f>
        <v>2</v>
      </c>
      <c r="AC9" s="4">
        <f>VLOOKUP(AC8,'I MELUN extraction'!$A$1:$N$524,5,FALSE)</f>
        <v>0</v>
      </c>
      <c r="AD9" s="4">
        <f>VLOOKUP(AD8,'I MELUN extraction'!$A$1:$N$524,5,FALSE)</f>
        <v>0</v>
      </c>
      <c r="AE9" s="4">
        <f>VLOOKUP(AE8,'I MELUN extraction'!$A$1:$N$524,5,FALSE)</f>
        <v>0</v>
      </c>
      <c r="AF9" s="15"/>
      <c r="AG9" s="21">
        <f>SUM(B9:AF9)</f>
        <v>60</v>
      </c>
    </row>
    <row r="10" spans="1:33" ht="15" thickBot="1">
      <c r="A10" s="18" t="s">
        <v>1</v>
      </c>
      <c r="B10" s="16">
        <f>VLOOKUP(B8,'I MELUN extraction'!$A$1:$N$524,14,FALSE)</f>
        <v>0</v>
      </c>
      <c r="C10" s="9">
        <f>VLOOKUP(C8,'I MELUN extraction'!$A$1:$N$524,14,FALSE)</f>
        <v>99</v>
      </c>
      <c r="D10" s="9">
        <f>VLOOKUP(D8,'I MELUN extraction'!$A$1:$N$524,14,FALSE)</f>
        <v>212.03</v>
      </c>
      <c r="E10" s="9">
        <f>VLOOKUP(E8,'I MELUN extraction'!$A$1:$N$524,14,FALSE)</f>
        <v>192.53</v>
      </c>
      <c r="F10" s="9">
        <f>VLOOKUP(F8,'I MELUN extraction'!$A$1:$N$524,14,FALSE)</f>
        <v>307.23</v>
      </c>
      <c r="G10" s="9">
        <f>VLOOKUP(G8,'I MELUN extraction'!$A$1:$N$524,14,FALSE)</f>
        <v>373.49</v>
      </c>
      <c r="H10" s="9">
        <f>VLOOKUP(H8,'I MELUN extraction'!$A$1:$N$524,14,FALSE)</f>
        <v>151.83000000000001</v>
      </c>
      <c r="I10" s="9">
        <f>VLOOKUP(I8,'I MELUN extraction'!$A$1:$N$524,14,FALSE)</f>
        <v>0</v>
      </c>
      <c r="J10" s="9">
        <f>VLOOKUP(J8,'I MELUN extraction'!$A$1:$N$524,14,FALSE)</f>
        <v>0</v>
      </c>
      <c r="K10" s="9">
        <f>VLOOKUP(K8,'I MELUN extraction'!$A$1:$N$524,14,FALSE)</f>
        <v>95.57</v>
      </c>
      <c r="L10" s="9">
        <f>VLOOKUP(L8,'I MELUN extraction'!$A$1:$N$524,14,FALSE)</f>
        <v>87.49</v>
      </c>
      <c r="M10" s="9">
        <f>VLOOKUP(M8,'I MELUN extraction'!$A$1:$N$524,14,FALSE)</f>
        <v>0</v>
      </c>
      <c r="N10" s="9">
        <f>VLOOKUP(N8,'I MELUN extraction'!$A$1:$N$524,14,FALSE)</f>
        <v>806.23</v>
      </c>
      <c r="O10" s="9">
        <f>VLOOKUP(O8,'I MELUN extraction'!$A$1:$N$524,14,FALSE)</f>
        <v>0</v>
      </c>
      <c r="P10" s="9">
        <f>VLOOKUP(P8,'I MELUN extraction'!$A$1:$N$524,14,FALSE)</f>
        <v>0</v>
      </c>
      <c r="Q10" s="9">
        <f>VLOOKUP(Q8,'I MELUN extraction'!$A$1:$N$524,14,FALSE)</f>
        <v>0</v>
      </c>
      <c r="R10" s="9">
        <f>VLOOKUP(R8,'I MELUN extraction'!$A$1:$N$524,14,FALSE)</f>
        <v>0</v>
      </c>
      <c r="S10" s="9">
        <f>VLOOKUP(S8,'I MELUN extraction'!$A$1:$N$524,14,FALSE)</f>
        <v>419.65</v>
      </c>
      <c r="T10" s="9">
        <f>VLOOKUP(T8,'I MELUN extraction'!$A$1:$N$524,14,FALSE)</f>
        <v>252</v>
      </c>
      <c r="U10" s="9">
        <f>VLOOKUP(U8,'I MELUN extraction'!$A$1:$N$524,14,FALSE)</f>
        <v>1386.27</v>
      </c>
      <c r="V10" s="9">
        <f>VLOOKUP(V8,'I MELUN extraction'!$A$1:$N$524,14,FALSE)</f>
        <v>0</v>
      </c>
      <c r="W10" s="9">
        <f>VLOOKUP(W8,'I MELUN extraction'!$A$1:$N$524,14,FALSE)</f>
        <v>0</v>
      </c>
      <c r="X10" s="9">
        <f>VLOOKUP(X8,'I MELUN extraction'!$A$1:$N$524,14,FALSE)</f>
        <v>0</v>
      </c>
      <c r="Y10" s="9">
        <f>VLOOKUP(Y8,'I MELUN extraction'!$A$1:$N$524,14,FALSE)</f>
        <v>0</v>
      </c>
      <c r="Z10" s="9">
        <f>VLOOKUP(Z8,'I MELUN extraction'!$A$1:$N$524,14,FALSE)</f>
        <v>0</v>
      </c>
      <c r="AA10" s="9">
        <f>VLOOKUP(AA8,'I MELUN extraction'!$A$1:$N$524,14,FALSE)</f>
        <v>78.75</v>
      </c>
      <c r="AB10" s="9">
        <f>VLOOKUP(AB8,'I MELUN extraction'!$A$1:$N$524,14,FALSE)</f>
        <v>168</v>
      </c>
      <c r="AC10" s="9">
        <f>VLOOKUP(AC8,'I MELUN extraction'!$A$1:$N$524,14,FALSE)</f>
        <v>0</v>
      </c>
      <c r="AD10" s="9">
        <f>VLOOKUP(AD8,'I MELUN extraction'!$A$1:$N$524,14,FALSE)</f>
        <v>0</v>
      </c>
      <c r="AE10" s="9">
        <f>VLOOKUP(AE8,'I MELUN extraction'!$A$1:$N$524,14,FALSE)</f>
        <v>0</v>
      </c>
      <c r="AF10" s="10"/>
      <c r="AG10" s="22">
        <f>SUM(B10:AF10)</f>
        <v>4630.07</v>
      </c>
    </row>
    <row r="11" spans="1:33">
      <c r="A11" s="5" t="s">
        <v>48</v>
      </c>
      <c r="B11" s="19">
        <f>B9-'I MELUN extraction'!AA8</f>
        <v>-1</v>
      </c>
      <c r="C11" s="19">
        <f>C9-'I MELUN extraction'!AB8</f>
        <v>1</v>
      </c>
      <c r="D11" s="19">
        <f>D9-'I MELUN extraction'!AC8</f>
        <v>-54</v>
      </c>
      <c r="E11" s="19">
        <f>E9-'I MELUN extraction'!AD8</f>
        <v>1</v>
      </c>
      <c r="F11" s="19">
        <f>F9-'I MELUN extraction'!AE8</f>
        <v>-51</v>
      </c>
      <c r="G11" s="19">
        <f>G9-'I MELUN extraction'!AF8</f>
        <v>5</v>
      </c>
      <c r="H11" s="19">
        <f>H9-'I MELUN extraction'!AG8</f>
        <v>0</v>
      </c>
      <c r="I11" s="19">
        <f>I9-'I MELUN extraction'!AH8</f>
        <v>0</v>
      </c>
      <c r="J11" s="19">
        <f>J9-'I MELUN extraction'!AI8</f>
        <v>-2</v>
      </c>
      <c r="K11" s="19">
        <f>K9-'I MELUN extraction'!AJ8</f>
        <v>-49</v>
      </c>
      <c r="L11" s="19">
        <f>L9-'I MELUN extraction'!AK8</f>
        <v>1</v>
      </c>
      <c r="M11" s="19">
        <f>M9-'I MELUN extraction'!AL8</f>
        <v>-50</v>
      </c>
      <c r="N11" s="19">
        <f>N9-'I MELUN extraction'!AM8</f>
        <v>8</v>
      </c>
      <c r="O11" s="19">
        <f>O9-'I MELUN extraction'!AN8</f>
        <v>0</v>
      </c>
      <c r="P11" s="19">
        <f>P9-'I MELUN extraction'!AO8</f>
        <v>-1</v>
      </c>
      <c r="Q11" s="19">
        <f>Q9-'I MELUN extraction'!AP8</f>
        <v>-1</v>
      </c>
      <c r="R11" s="19">
        <f>R9-'I MELUN extraction'!AQ8</f>
        <v>0</v>
      </c>
      <c r="S11" s="19">
        <f>S9-'I MELUN extraction'!AR8</f>
        <v>4</v>
      </c>
      <c r="T11" s="19">
        <f>T9-'I MELUN extraction'!AS8</f>
        <v>3</v>
      </c>
      <c r="U11" s="19">
        <f>U9-'I MELUN extraction'!AT8</f>
        <v>-8</v>
      </c>
      <c r="V11" s="19">
        <f>V9-'I MELUN extraction'!AU8</f>
        <v>0</v>
      </c>
      <c r="W11" s="19">
        <f>W9-'I MELUN extraction'!AV8</f>
        <v>-1</v>
      </c>
      <c r="X11" s="19">
        <f>X9-'I MELUN extraction'!AW8</f>
        <v>-1</v>
      </c>
      <c r="Y11" s="19">
        <f>Y9-'I MELUN extraction'!AX8</f>
        <v>-1</v>
      </c>
      <c r="Z11" s="19">
        <f>Z9-'I MELUN extraction'!AY8</f>
        <v>0</v>
      </c>
      <c r="AA11" s="19">
        <f>AA9-'I MELUN extraction'!AZ8</f>
        <v>-74</v>
      </c>
      <c r="AB11" s="19">
        <f>AB9-'I MELUN extraction'!BA8</f>
        <v>2</v>
      </c>
      <c r="AC11" s="19">
        <f>AC9-'I MELUN extraction'!BB8</f>
        <v>0</v>
      </c>
      <c r="AD11" s="19">
        <f>AD9-'I MELUN extraction'!BC8</f>
        <v>0</v>
      </c>
      <c r="AE11" s="19">
        <f>AE9-'I MELUN extraction'!BD8</f>
        <v>-26</v>
      </c>
      <c r="AF11" s="19"/>
      <c r="AG11" s="25">
        <f>SUM(B11:AF11)</f>
        <v>-295</v>
      </c>
    </row>
    <row r="12" spans="1:33" ht="15" thickBot="1">
      <c r="A12" s="8" t="s">
        <v>49</v>
      </c>
      <c r="B12" s="9">
        <f>B10-'I MELUN extraction'!AA9</f>
        <v>-65.53</v>
      </c>
      <c r="C12" s="9">
        <f>C10-'I MELUN extraction'!AB9</f>
        <v>99</v>
      </c>
      <c r="D12" s="9">
        <f>D10-'I MELUN extraction'!AC9</f>
        <v>-9811.9699999999993</v>
      </c>
      <c r="E12" s="9">
        <f>E10-'I MELUN extraction'!AD9</f>
        <v>13.530000000000001</v>
      </c>
      <c r="F12" s="9">
        <f>F10-'I MELUN extraction'!AE9</f>
        <v>-8567.77</v>
      </c>
      <c r="G12" s="9">
        <f>G10-'I MELUN extraction'!AF9</f>
        <v>373.49</v>
      </c>
      <c r="H12" s="9">
        <f>H10-'I MELUN extraction'!AG9</f>
        <v>13.830000000000013</v>
      </c>
      <c r="I12" s="9">
        <f>I10-'I MELUN extraction'!AH9</f>
        <v>0</v>
      </c>
      <c r="J12" s="9">
        <f>J10-'I MELUN extraction'!AI9</f>
        <v>-245.06</v>
      </c>
      <c r="K12" s="9">
        <f>K10-'I MELUN extraction'!AJ9</f>
        <v>-7504.43</v>
      </c>
      <c r="L12" s="9">
        <f>L10-'I MELUN extraction'!AK9</f>
        <v>87.49</v>
      </c>
      <c r="M12" s="9">
        <f>M10-'I MELUN extraction'!AL9</f>
        <v>-4650</v>
      </c>
      <c r="N12" s="9">
        <f>N10-'I MELUN extraction'!AM9</f>
        <v>710.51</v>
      </c>
      <c r="O12" s="9">
        <f>O10-'I MELUN extraction'!AN9</f>
        <v>0</v>
      </c>
      <c r="P12" s="9">
        <f>P10-'I MELUN extraction'!AO9</f>
        <v>-101.75</v>
      </c>
      <c r="Q12" s="9">
        <f>Q10-'I MELUN extraction'!AP9</f>
        <v>-129</v>
      </c>
      <c r="R12" s="9">
        <f>R10-'I MELUN extraction'!AQ9</f>
        <v>0</v>
      </c>
      <c r="S12" s="9">
        <f>S10-'I MELUN extraction'!AR9</f>
        <v>419.65</v>
      </c>
      <c r="T12" s="9">
        <f>T10-'I MELUN extraction'!AS9</f>
        <v>252</v>
      </c>
      <c r="U12" s="9">
        <f>U10-'I MELUN extraction'!AT9</f>
        <v>186.26999999999998</v>
      </c>
      <c r="V12" s="9">
        <f>V10-'I MELUN extraction'!AU9</f>
        <v>0</v>
      </c>
      <c r="W12" s="9">
        <f>W10-'I MELUN extraction'!AV9</f>
        <v>-107</v>
      </c>
      <c r="X12" s="9">
        <f>X10-'I MELUN extraction'!AW9</f>
        <v>-120</v>
      </c>
      <c r="Y12" s="9">
        <f>Y10-'I MELUN extraction'!AX9</f>
        <v>-120</v>
      </c>
      <c r="Z12" s="9">
        <f>Z10-'I MELUN extraction'!AY9</f>
        <v>0</v>
      </c>
      <c r="AA12" s="9">
        <f>AA10-'I MELUN extraction'!AZ9</f>
        <v>-5958.75</v>
      </c>
      <c r="AB12" s="9">
        <f>AB10-'I MELUN extraction'!BA9</f>
        <v>168</v>
      </c>
      <c r="AC12" s="9">
        <f>AC10-'I MELUN extraction'!BB9</f>
        <v>0</v>
      </c>
      <c r="AD12" s="9">
        <f>AD10-'I MELUN extraction'!BC9</f>
        <v>0</v>
      </c>
      <c r="AE12" s="9">
        <f>AE10-'I MELUN extraction'!BD9</f>
        <v>-3354</v>
      </c>
      <c r="AF12" s="23"/>
      <c r="AG12" s="26">
        <f>SUM(B12:AF12)</f>
        <v>-38411.489999999991</v>
      </c>
    </row>
    <row r="13" spans="1:33" ht="6" customHeight="1" thickBot="1"/>
    <row r="14" spans="1:33" ht="15" thickBot="1">
      <c r="B14" s="11">
        <v>44013</v>
      </c>
      <c r="C14" s="12">
        <v>44014</v>
      </c>
      <c r="D14" s="12">
        <v>44015</v>
      </c>
      <c r="E14" s="12">
        <v>44016</v>
      </c>
      <c r="F14" s="12">
        <v>44017</v>
      </c>
      <c r="G14" s="12">
        <v>44018</v>
      </c>
      <c r="H14" s="12">
        <v>44019</v>
      </c>
      <c r="I14" s="12">
        <v>44020</v>
      </c>
      <c r="J14" s="12">
        <v>44021</v>
      </c>
      <c r="K14" s="12">
        <v>44022</v>
      </c>
      <c r="L14" s="12">
        <v>44023</v>
      </c>
      <c r="M14" s="12">
        <v>44024</v>
      </c>
      <c r="N14" s="12">
        <v>44025</v>
      </c>
      <c r="O14" s="12">
        <v>44026</v>
      </c>
      <c r="P14" s="12">
        <v>44027</v>
      </c>
      <c r="Q14" s="12">
        <v>44028</v>
      </c>
      <c r="R14" s="12">
        <v>44029</v>
      </c>
      <c r="S14" s="12">
        <v>44030</v>
      </c>
      <c r="T14" s="12">
        <v>44031</v>
      </c>
      <c r="U14" s="12">
        <v>44032</v>
      </c>
      <c r="V14" s="12">
        <v>44033</v>
      </c>
      <c r="W14" s="12">
        <v>44034</v>
      </c>
      <c r="X14" s="12">
        <v>44035</v>
      </c>
      <c r="Y14" s="12">
        <v>44036</v>
      </c>
      <c r="Z14" s="12">
        <v>44037</v>
      </c>
      <c r="AA14" s="12">
        <v>44038</v>
      </c>
      <c r="AB14" s="12">
        <v>44039</v>
      </c>
      <c r="AC14" s="12">
        <v>44040</v>
      </c>
      <c r="AD14" s="12">
        <v>44041</v>
      </c>
      <c r="AE14" s="12">
        <v>44042</v>
      </c>
      <c r="AF14" s="13">
        <v>44043</v>
      </c>
      <c r="AG14" s="17" t="s">
        <v>53</v>
      </c>
    </row>
    <row r="15" spans="1:33">
      <c r="A15" s="17" t="s">
        <v>0</v>
      </c>
      <c r="B15" s="14">
        <f>VLOOKUP(B14,'I MELUN extraction'!$A$1:$N$524,5,FALSE)</f>
        <v>0</v>
      </c>
      <c r="C15" s="4">
        <f>VLOOKUP(C14,'I MELUN extraction'!$A$1:$N$524,5,FALSE)</f>
        <v>0</v>
      </c>
      <c r="D15" s="4">
        <f>VLOOKUP(D14,'I MELUN extraction'!$A$1:$N$524,5,FALSE)</f>
        <v>0</v>
      </c>
      <c r="E15" s="4">
        <f>VLOOKUP(E14,'I MELUN extraction'!$A$1:$N$524,5,FALSE)</f>
        <v>3</v>
      </c>
      <c r="F15" s="4">
        <f>VLOOKUP(F14,'I MELUN extraction'!$A$1:$N$524,5,FALSE)</f>
        <v>0</v>
      </c>
      <c r="G15" s="4">
        <f>VLOOKUP(G14,'I MELUN extraction'!$A$1:$N$524,5,FALSE)</f>
        <v>0</v>
      </c>
      <c r="H15" s="4">
        <f>VLOOKUP(H14,'I MELUN extraction'!$A$1:$N$524,5,FALSE)</f>
        <v>0</v>
      </c>
      <c r="I15" s="4">
        <f>VLOOKUP(I14,'I MELUN extraction'!$A$1:$N$524,5,FALSE)</f>
        <v>0</v>
      </c>
      <c r="J15" s="4">
        <f>VLOOKUP(J14,'I MELUN extraction'!$A$1:$N$524,5,FALSE)</f>
        <v>0</v>
      </c>
      <c r="K15" s="4">
        <f>VLOOKUP(K14,'I MELUN extraction'!$A$1:$N$524,5,FALSE)</f>
        <v>3</v>
      </c>
      <c r="L15" s="4">
        <f>VLOOKUP(L14,'I MELUN extraction'!$A$1:$N$524,5,FALSE)</f>
        <v>11</v>
      </c>
      <c r="M15" s="4">
        <f>VLOOKUP(M14,'I MELUN extraction'!$A$1:$N$524,5,FALSE)</f>
        <v>0</v>
      </c>
      <c r="N15" s="4">
        <f>VLOOKUP(N14,'I MELUN extraction'!$A$1:$N$524,5,FALSE)</f>
        <v>1</v>
      </c>
      <c r="O15" s="4">
        <f>VLOOKUP(O14,'I MELUN extraction'!$A$1:$N$524,5,FALSE)</f>
        <v>0</v>
      </c>
      <c r="P15" s="4">
        <f>VLOOKUP(P14,'I MELUN extraction'!$A$1:$N$524,5,FALSE)</f>
        <v>0</v>
      </c>
      <c r="Q15" s="4">
        <f>VLOOKUP(Q14,'I MELUN extraction'!$A$1:$N$524,5,FALSE)</f>
        <v>0</v>
      </c>
      <c r="R15" s="4">
        <f>VLOOKUP(R14,'I MELUN extraction'!$A$1:$N$524,5,FALSE)</f>
        <v>0</v>
      </c>
      <c r="S15" s="4">
        <f>VLOOKUP(S14,'I MELUN extraction'!$A$1:$N$524,5,FALSE)</f>
        <v>1</v>
      </c>
      <c r="T15" s="4">
        <f>VLOOKUP(T14,'I MELUN extraction'!$A$1:$N$524,5,FALSE)</f>
        <v>0</v>
      </c>
      <c r="U15" s="4">
        <f>VLOOKUP(U14,'I MELUN extraction'!$A$1:$N$524,5,FALSE)</f>
        <v>0</v>
      </c>
      <c r="V15" s="4">
        <f>VLOOKUP(V14,'I MELUN extraction'!$A$1:$N$524,5,FALSE)</f>
        <v>0</v>
      </c>
      <c r="W15" s="4">
        <f>VLOOKUP(W14,'I MELUN extraction'!$A$1:$N$524,5,FALSE)</f>
        <v>0</v>
      </c>
      <c r="X15" s="4">
        <f>VLOOKUP(X14,'I MELUN extraction'!$A$1:$N$524,5,FALSE)</f>
        <v>0</v>
      </c>
      <c r="Y15" s="4">
        <f>VLOOKUP(Y14,'I MELUN extraction'!$A$1:$N$524,5,FALSE)</f>
        <v>3</v>
      </c>
      <c r="Z15" s="4">
        <f>VLOOKUP(Z14,'I MELUN extraction'!$A$1:$N$524,5,FALSE)</f>
        <v>2</v>
      </c>
      <c r="AA15" s="4">
        <f>VLOOKUP(AA14,'I MELUN extraction'!$A$1:$N$524,5,FALSE)</f>
        <v>1</v>
      </c>
      <c r="AB15" s="4">
        <f>VLOOKUP(AB14,'I MELUN extraction'!$A$1:$N$524,5,FALSE)</f>
        <v>0</v>
      </c>
      <c r="AC15" s="4">
        <f>VLOOKUP(AC14,'I MELUN extraction'!$A$1:$N$524,5,FALSE)</f>
        <v>0</v>
      </c>
      <c r="AD15" s="4">
        <f>VLOOKUP(AD14,'I MELUN extraction'!$A$1:$N$524,5,FALSE)</f>
        <v>0</v>
      </c>
      <c r="AE15" s="4">
        <f>VLOOKUP(AE14,'I MELUN extraction'!$A$1:$N$524,5,FALSE)</f>
        <v>0</v>
      </c>
      <c r="AF15" s="15">
        <f>VLOOKUP(AF14,'I MELUN extraction'!$A$1:$N$524,5,FALSE)</f>
        <v>0</v>
      </c>
      <c r="AG15" s="21">
        <f>SUM(B15:AF15)</f>
        <v>25</v>
      </c>
    </row>
    <row r="16" spans="1:33" ht="15" thickBot="1">
      <c r="A16" s="18" t="s">
        <v>1</v>
      </c>
      <c r="B16" s="16">
        <f>VLOOKUP(B14,'I MELUN extraction'!$A$1:$N$524,14,FALSE)</f>
        <v>0</v>
      </c>
      <c r="C16" s="9">
        <f>VLOOKUP(C14,'I MELUN extraction'!$A$1:$N$524,14,FALSE)</f>
        <v>0</v>
      </c>
      <c r="D16" s="9">
        <f>VLOOKUP(D14,'I MELUN extraction'!$A$1:$N$524,14,FALSE)</f>
        <v>0</v>
      </c>
      <c r="E16" s="9">
        <f>VLOOKUP(E14,'I MELUN extraction'!$A$1:$N$524,14,FALSE)</f>
        <v>220.15</v>
      </c>
      <c r="F16" s="9">
        <f>VLOOKUP(F14,'I MELUN extraction'!$A$1:$N$524,14,FALSE)</f>
        <v>0</v>
      </c>
      <c r="G16" s="9">
        <f>VLOOKUP(G14,'I MELUN extraction'!$A$1:$N$524,14,FALSE)</f>
        <v>0</v>
      </c>
      <c r="H16" s="9">
        <f>VLOOKUP(H14,'I MELUN extraction'!$A$1:$N$524,14,FALSE)</f>
        <v>0</v>
      </c>
      <c r="I16" s="9">
        <f>VLOOKUP(I14,'I MELUN extraction'!$A$1:$N$524,14,FALSE)</f>
        <v>0</v>
      </c>
      <c r="J16" s="9">
        <f>VLOOKUP(J14,'I MELUN extraction'!$A$1:$N$524,14,FALSE)</f>
        <v>0</v>
      </c>
      <c r="K16" s="9">
        <f>VLOOKUP(K14,'I MELUN extraction'!$A$1:$N$524,14,FALSE)</f>
        <v>237</v>
      </c>
      <c r="L16" s="9">
        <f>VLOOKUP(L14,'I MELUN extraction'!$A$1:$N$524,14,FALSE)</f>
        <v>738.22</v>
      </c>
      <c r="M16" s="9">
        <f>VLOOKUP(M14,'I MELUN extraction'!$A$1:$N$524,14,FALSE)</f>
        <v>0</v>
      </c>
      <c r="N16" s="9">
        <f>VLOOKUP(N14,'I MELUN extraction'!$A$1:$N$524,14,FALSE)</f>
        <v>79</v>
      </c>
      <c r="O16" s="9">
        <f>VLOOKUP(O14,'I MELUN extraction'!$A$1:$N$524,14,FALSE)</f>
        <v>0</v>
      </c>
      <c r="P16" s="9">
        <f>VLOOKUP(P14,'I MELUN extraction'!$A$1:$N$524,14,FALSE)</f>
        <v>0</v>
      </c>
      <c r="Q16" s="9">
        <f>VLOOKUP(Q14,'I MELUN extraction'!$A$1:$N$524,14,FALSE)</f>
        <v>0</v>
      </c>
      <c r="R16" s="9">
        <f>VLOOKUP(R14,'I MELUN extraction'!$A$1:$N$524,14,FALSE)</f>
        <v>0</v>
      </c>
      <c r="S16" s="9">
        <f>VLOOKUP(S14,'I MELUN extraction'!$A$1:$N$524,14,FALSE)</f>
        <v>75.05</v>
      </c>
      <c r="T16" s="9">
        <f>VLOOKUP(T14,'I MELUN extraction'!$A$1:$N$524,14,FALSE)</f>
        <v>0</v>
      </c>
      <c r="U16" s="9">
        <f>VLOOKUP(U14,'I MELUN extraction'!$A$1:$N$524,14,FALSE)</f>
        <v>0</v>
      </c>
      <c r="V16" s="9">
        <f>VLOOKUP(V14,'I MELUN extraction'!$A$1:$N$524,14,FALSE)</f>
        <v>0</v>
      </c>
      <c r="W16" s="9">
        <f>VLOOKUP(W14,'I MELUN extraction'!$A$1:$N$524,14,FALSE)</f>
        <v>0</v>
      </c>
      <c r="X16" s="9">
        <f>VLOOKUP(X14,'I MELUN extraction'!$A$1:$N$524,14,FALSE)</f>
        <v>0</v>
      </c>
      <c r="Y16" s="9">
        <f>VLOOKUP(Y14,'I MELUN extraction'!$A$1:$N$524,14,FALSE)</f>
        <v>208.3</v>
      </c>
      <c r="Z16" s="9">
        <f>VLOOKUP(Z14,'I MELUN extraction'!$A$1:$N$524,14,FALSE)</f>
        <v>153</v>
      </c>
      <c r="AA16" s="9">
        <f>VLOOKUP(AA14,'I MELUN extraction'!$A$1:$N$524,14,FALSE)</f>
        <v>74</v>
      </c>
      <c r="AB16" s="9">
        <f>VLOOKUP(AB14,'I MELUN extraction'!$A$1:$N$524,14,FALSE)</f>
        <v>0</v>
      </c>
      <c r="AC16" s="9">
        <f>VLOOKUP(AC14,'I MELUN extraction'!$A$1:$N$524,14,FALSE)</f>
        <v>0</v>
      </c>
      <c r="AD16" s="9">
        <f>VLOOKUP(AD14,'I MELUN extraction'!$A$1:$N$524,14,FALSE)</f>
        <v>0</v>
      </c>
      <c r="AE16" s="9">
        <f>VLOOKUP(AE14,'I MELUN extraction'!$A$1:$N$524,14,FALSE)</f>
        <v>0</v>
      </c>
      <c r="AF16" s="10">
        <f>VLOOKUP(AF14,'I MELUN extraction'!$A$1:$N$524,14,FALSE)</f>
        <v>0</v>
      </c>
      <c r="AG16" s="22">
        <f>SUM(B16:AF16)</f>
        <v>1784.7199999999998</v>
      </c>
    </row>
    <row r="17" spans="1:33">
      <c r="A17" s="5" t="s">
        <v>48</v>
      </c>
      <c r="B17" s="19">
        <f>B15-'I MELUN extraction'!AA14</f>
        <v>0</v>
      </c>
      <c r="C17" s="19">
        <f>C15-'I MELUN extraction'!AB14</f>
        <v>-1</v>
      </c>
      <c r="D17" s="19">
        <f>D15-'I MELUN extraction'!AC14</f>
        <v>-2</v>
      </c>
      <c r="E17" s="19">
        <f>E15-'I MELUN extraction'!AD14</f>
        <v>2</v>
      </c>
      <c r="F17" s="19">
        <f>F15-'I MELUN extraction'!AE14</f>
        <v>-24</v>
      </c>
      <c r="G17" s="19">
        <f>G15-'I MELUN extraction'!AF14</f>
        <v>-24</v>
      </c>
      <c r="H17" s="19">
        <f>H15-'I MELUN extraction'!AG14</f>
        <v>-24</v>
      </c>
      <c r="I17" s="19">
        <f>I15-'I MELUN extraction'!AH14</f>
        <v>0</v>
      </c>
      <c r="J17" s="19">
        <f>J15-'I MELUN extraction'!AI14</f>
        <v>-11</v>
      </c>
      <c r="K17" s="19">
        <f>K15-'I MELUN extraction'!AJ14</f>
        <v>-4</v>
      </c>
      <c r="L17" s="19">
        <f>L15-'I MELUN extraction'!AK14</f>
        <v>10</v>
      </c>
      <c r="M17" s="19">
        <f>M15-'I MELUN extraction'!AL14</f>
        <v>0</v>
      </c>
      <c r="N17" s="19">
        <f>N15-'I MELUN extraction'!AM14</f>
        <v>1</v>
      </c>
      <c r="O17" s="19">
        <f>O15-'I MELUN extraction'!AN14</f>
        <v>0</v>
      </c>
      <c r="P17" s="19">
        <f>P15-'I MELUN extraction'!AO14</f>
        <v>0</v>
      </c>
      <c r="Q17" s="19">
        <f>Q15-'I MELUN extraction'!AP14</f>
        <v>-32</v>
      </c>
      <c r="R17" s="19">
        <f>R15-'I MELUN extraction'!AQ14</f>
        <v>0</v>
      </c>
      <c r="S17" s="19">
        <f>S15-'I MELUN extraction'!AR14</f>
        <v>-2</v>
      </c>
      <c r="T17" s="19">
        <f>T15-'I MELUN extraction'!AS14</f>
        <v>-1</v>
      </c>
      <c r="U17" s="19">
        <f>U15-'I MELUN extraction'!AT14</f>
        <v>0</v>
      </c>
      <c r="V17" s="19">
        <f>V15-'I MELUN extraction'!AU14</f>
        <v>0</v>
      </c>
      <c r="W17" s="19">
        <f>W15-'I MELUN extraction'!AV14</f>
        <v>0</v>
      </c>
      <c r="X17" s="19">
        <f>X15-'I MELUN extraction'!AW14</f>
        <v>0</v>
      </c>
      <c r="Y17" s="19">
        <f>Y15-'I MELUN extraction'!AX14</f>
        <v>3</v>
      </c>
      <c r="Z17" s="19">
        <f>Z15-'I MELUN extraction'!AY14</f>
        <v>2</v>
      </c>
      <c r="AA17" s="19">
        <f>AA15-'I MELUN extraction'!AZ14</f>
        <v>1</v>
      </c>
      <c r="AB17" s="19">
        <f>AB15-'I MELUN extraction'!BA14</f>
        <v>0</v>
      </c>
      <c r="AC17" s="19">
        <f>AC15-'I MELUN extraction'!BB14</f>
        <v>0</v>
      </c>
      <c r="AD17" s="19">
        <f>AD15-'I MELUN extraction'!BC14</f>
        <v>0</v>
      </c>
      <c r="AE17" s="19">
        <f>AE15-'I MELUN extraction'!BD14</f>
        <v>0</v>
      </c>
      <c r="AF17" s="19">
        <f>AF15-'I MELUN extraction'!BE14</f>
        <v>-2</v>
      </c>
      <c r="AG17" s="25">
        <f>SUM(B17:AF17)</f>
        <v>-108</v>
      </c>
    </row>
    <row r="18" spans="1:33" ht="15" thickBot="1">
      <c r="A18" s="8" t="s">
        <v>49</v>
      </c>
      <c r="B18" s="9">
        <f>B16-'I MELUN extraction'!AA15</f>
        <v>0</v>
      </c>
      <c r="C18" s="9">
        <f>C16-'I MELUN extraction'!AB15</f>
        <v>-68.599999999999994</v>
      </c>
      <c r="D18" s="9">
        <f>D16-'I MELUN extraction'!AC15</f>
        <v>-138</v>
      </c>
      <c r="E18" s="9">
        <f>E16-'I MELUN extraction'!AD15</f>
        <v>170.75</v>
      </c>
      <c r="F18" s="9">
        <f>F16-'I MELUN extraction'!AE15</f>
        <v>-960</v>
      </c>
      <c r="G18" s="9">
        <f>G16-'I MELUN extraction'!AF15</f>
        <v>-1656</v>
      </c>
      <c r="H18" s="9">
        <f>H16-'I MELUN extraction'!AG15</f>
        <v>-960</v>
      </c>
      <c r="I18" s="9">
        <f>I16-'I MELUN extraction'!AH15</f>
        <v>0</v>
      </c>
      <c r="J18" s="9">
        <f>J16-'I MELUN extraction'!AI15</f>
        <v>-990</v>
      </c>
      <c r="K18" s="9">
        <f>K16-'I MELUN extraction'!AJ15</f>
        <v>-526</v>
      </c>
      <c r="L18" s="9">
        <f>L16-'I MELUN extraction'!AK15</f>
        <v>640.22</v>
      </c>
      <c r="M18" s="9">
        <f>M16-'I MELUN extraction'!AL15</f>
        <v>0</v>
      </c>
      <c r="N18" s="9">
        <f>N16-'I MELUN extraction'!AM15</f>
        <v>79</v>
      </c>
      <c r="O18" s="9">
        <f>O16-'I MELUN extraction'!AN15</f>
        <v>0</v>
      </c>
      <c r="P18" s="9">
        <f>P16-'I MELUN extraction'!AO15</f>
        <v>0</v>
      </c>
      <c r="Q18" s="9">
        <f>Q16-'I MELUN extraction'!AP15</f>
        <v>-3168</v>
      </c>
      <c r="R18" s="9">
        <f>R16-'I MELUN extraction'!AQ15</f>
        <v>0</v>
      </c>
      <c r="S18" s="9">
        <f>S16-'I MELUN extraction'!AR15</f>
        <v>-87.280000000000015</v>
      </c>
      <c r="T18" s="9">
        <f>T16-'I MELUN extraction'!AS15</f>
        <v>-50.93</v>
      </c>
      <c r="U18" s="9">
        <f>U16-'I MELUN extraction'!AT15</f>
        <v>0</v>
      </c>
      <c r="V18" s="9">
        <f>V16-'I MELUN extraction'!AU15</f>
        <v>0</v>
      </c>
      <c r="W18" s="9">
        <f>W16-'I MELUN extraction'!AV15</f>
        <v>0</v>
      </c>
      <c r="X18" s="9">
        <f>X16-'I MELUN extraction'!AW15</f>
        <v>0</v>
      </c>
      <c r="Y18" s="9">
        <f>Y16-'I MELUN extraction'!AX15</f>
        <v>208.3</v>
      </c>
      <c r="Z18" s="9">
        <f>Z16-'I MELUN extraction'!AY15</f>
        <v>153</v>
      </c>
      <c r="AA18" s="9">
        <f>AA16-'I MELUN extraction'!AZ15</f>
        <v>74</v>
      </c>
      <c r="AB18" s="9">
        <f>AB16-'I MELUN extraction'!BA15</f>
        <v>0</v>
      </c>
      <c r="AC18" s="9">
        <f>AC16-'I MELUN extraction'!BB15</f>
        <v>0</v>
      </c>
      <c r="AD18" s="9">
        <f>AD16-'I MELUN extraction'!BC15</f>
        <v>0</v>
      </c>
      <c r="AE18" s="9">
        <f>AE16-'I MELUN extraction'!BD15</f>
        <v>0</v>
      </c>
      <c r="AF18" s="23">
        <f>AF16-'I MELUN extraction'!BE15</f>
        <v>-104</v>
      </c>
      <c r="AG18" s="26">
        <f>SUM(B18:AF18)</f>
        <v>-7383.54</v>
      </c>
    </row>
    <row r="19" spans="1:33" ht="6" customHeight="1" thickBot="1"/>
    <row r="20" spans="1:33" ht="15" thickBot="1">
      <c r="B20" s="11">
        <v>44044</v>
      </c>
      <c r="C20" s="12">
        <v>44045</v>
      </c>
      <c r="D20" s="12">
        <v>44046</v>
      </c>
      <c r="E20" s="12">
        <v>44047</v>
      </c>
      <c r="F20" s="12">
        <v>44048</v>
      </c>
      <c r="G20" s="12">
        <v>44049</v>
      </c>
      <c r="H20" s="12">
        <v>44050</v>
      </c>
      <c r="I20" s="12">
        <v>44051</v>
      </c>
      <c r="J20" s="12">
        <v>44052</v>
      </c>
      <c r="K20" s="12">
        <v>44053</v>
      </c>
      <c r="L20" s="12">
        <v>44054</v>
      </c>
      <c r="M20" s="12">
        <v>44055</v>
      </c>
      <c r="N20" s="12">
        <v>44056</v>
      </c>
      <c r="O20" s="12">
        <v>44057</v>
      </c>
      <c r="P20" s="12">
        <v>44058</v>
      </c>
      <c r="Q20" s="12">
        <v>44059</v>
      </c>
      <c r="R20" s="12">
        <v>44060</v>
      </c>
      <c r="S20" s="12">
        <v>44061</v>
      </c>
      <c r="T20" s="12">
        <v>44062</v>
      </c>
      <c r="U20" s="12">
        <v>44063</v>
      </c>
      <c r="V20" s="12">
        <v>44064</v>
      </c>
      <c r="W20" s="12">
        <v>44065</v>
      </c>
      <c r="X20" s="12">
        <v>44066</v>
      </c>
      <c r="Y20" s="12">
        <v>44067</v>
      </c>
      <c r="Z20" s="12">
        <v>44068</v>
      </c>
      <c r="AA20" s="12">
        <v>44069</v>
      </c>
      <c r="AB20" s="12">
        <v>44070</v>
      </c>
      <c r="AC20" s="12">
        <v>44071</v>
      </c>
      <c r="AD20" s="12">
        <v>44072</v>
      </c>
      <c r="AE20" s="12">
        <v>44073</v>
      </c>
      <c r="AF20" s="13">
        <v>44074</v>
      </c>
      <c r="AG20" s="17" t="s">
        <v>53</v>
      </c>
    </row>
    <row r="21" spans="1:33">
      <c r="A21" s="17" t="s">
        <v>0</v>
      </c>
      <c r="B21" s="14">
        <f>VLOOKUP(B20,'I MELUN extraction'!$A$1:$N$524,5,FALSE)</f>
        <v>0</v>
      </c>
      <c r="C21" s="4">
        <f>VLOOKUP(C20,'I MELUN extraction'!$A$1:$N$524,5,FALSE)</f>
        <v>0</v>
      </c>
      <c r="D21" s="4">
        <f>VLOOKUP(D20,'I MELUN extraction'!$A$1:$N$524,5,FALSE)</f>
        <v>0</v>
      </c>
      <c r="E21" s="4">
        <f>VLOOKUP(E20,'I MELUN extraction'!$A$1:$N$524,5,FALSE)</f>
        <v>0</v>
      </c>
      <c r="F21" s="4">
        <f>VLOOKUP(F20,'I MELUN extraction'!$A$1:$N$524,5,FALSE)</f>
        <v>0</v>
      </c>
      <c r="G21" s="4">
        <f>VLOOKUP(G20,'I MELUN extraction'!$A$1:$N$524,5,FALSE)</f>
        <v>0</v>
      </c>
      <c r="H21" s="4">
        <f>VLOOKUP(H20,'I MELUN extraction'!$A$1:$N$524,5,FALSE)</f>
        <v>0</v>
      </c>
      <c r="I21" s="4">
        <f>VLOOKUP(I20,'I MELUN extraction'!$A$1:$N$524,5,FALSE)</f>
        <v>1</v>
      </c>
      <c r="J21" s="4">
        <f>VLOOKUP(J20,'I MELUN extraction'!$A$1:$N$524,5,FALSE)</f>
        <v>0</v>
      </c>
      <c r="K21" s="4">
        <f>VLOOKUP(K20,'I MELUN extraction'!$A$1:$N$524,5,FALSE)</f>
        <v>0</v>
      </c>
      <c r="L21" s="4">
        <f>VLOOKUP(L20,'I MELUN extraction'!$A$1:$N$524,5,FALSE)</f>
        <v>0</v>
      </c>
      <c r="M21" s="4">
        <f>VLOOKUP(M20,'I MELUN extraction'!$A$1:$N$524,5,FALSE)</f>
        <v>0</v>
      </c>
      <c r="N21" s="4">
        <f>VLOOKUP(N20,'I MELUN extraction'!$A$1:$N$524,5,FALSE)</f>
        <v>0</v>
      </c>
      <c r="O21" s="4">
        <f>VLOOKUP(O20,'I MELUN extraction'!$A$1:$N$524,5,FALSE)</f>
        <v>0</v>
      </c>
      <c r="P21" s="4">
        <f>VLOOKUP(P20,'I MELUN extraction'!$A$1:$N$524,5,FALSE)</f>
        <v>1</v>
      </c>
      <c r="Q21" s="4">
        <f>VLOOKUP(Q20,'I MELUN extraction'!$A$1:$N$524,5,FALSE)</f>
        <v>0</v>
      </c>
      <c r="R21" s="4">
        <f>VLOOKUP(R20,'I MELUN extraction'!$A$1:$N$524,5,FALSE)</f>
        <v>1</v>
      </c>
      <c r="S21" s="4">
        <f>VLOOKUP(S20,'I MELUN extraction'!$A$1:$N$524,5,FALSE)</f>
        <v>0</v>
      </c>
      <c r="T21" s="4">
        <f>VLOOKUP(T20,'I MELUN extraction'!$A$1:$N$524,5,FALSE)</f>
        <v>0</v>
      </c>
      <c r="U21" s="4">
        <f>VLOOKUP(U20,'I MELUN extraction'!$A$1:$N$524,5,FALSE)</f>
        <v>0</v>
      </c>
      <c r="V21" s="4">
        <f>VLOOKUP(V20,'I MELUN extraction'!$A$1:$N$524,5,FALSE)</f>
        <v>0</v>
      </c>
      <c r="W21" s="4">
        <f>VLOOKUP(W20,'I MELUN extraction'!$A$1:$N$524,5,FALSE)</f>
        <v>1</v>
      </c>
      <c r="X21" s="4">
        <f>VLOOKUP(X20,'I MELUN extraction'!$A$1:$N$524,5,FALSE)</f>
        <v>1</v>
      </c>
      <c r="Y21" s="4">
        <f>VLOOKUP(Y20,'I MELUN extraction'!$A$1:$N$524,5,FALSE)</f>
        <v>0</v>
      </c>
      <c r="Z21" s="4">
        <f>VLOOKUP(Z20,'I MELUN extraction'!$A$1:$N$524,5,FALSE)</f>
        <v>0</v>
      </c>
      <c r="AA21" s="4">
        <f>VLOOKUP(AA20,'I MELUN extraction'!$A$1:$N$524,5,FALSE)</f>
        <v>0</v>
      </c>
      <c r="AB21" s="4">
        <f>VLOOKUP(AB20,'I MELUN extraction'!$A$1:$N$524,5,FALSE)</f>
        <v>0</v>
      </c>
      <c r="AC21" s="4">
        <f>VLOOKUP(AC20,'I MELUN extraction'!$A$1:$N$524,5,FALSE)</f>
        <v>4</v>
      </c>
      <c r="AD21" s="4">
        <f>VLOOKUP(AD20,'I MELUN extraction'!$A$1:$N$524,5,FALSE)</f>
        <v>1</v>
      </c>
      <c r="AE21" s="4">
        <f>VLOOKUP(AE20,'I MELUN extraction'!$A$1:$N$524,5,FALSE)</f>
        <v>0</v>
      </c>
      <c r="AF21" s="15">
        <f>VLOOKUP(AF20,'I MELUN extraction'!$A$1:$N$524,5,FALSE)</f>
        <v>0</v>
      </c>
      <c r="AG21" s="21">
        <f>SUM(B21:AF21)</f>
        <v>10</v>
      </c>
    </row>
    <row r="22" spans="1:33" ht="15" thickBot="1">
      <c r="A22" s="18" t="s">
        <v>1</v>
      </c>
      <c r="B22" s="16">
        <f>VLOOKUP(B20,'I MELUN extraction'!$A$1:$N$524,14,FALSE)</f>
        <v>0</v>
      </c>
      <c r="C22" s="9">
        <f>VLOOKUP(C20,'I MELUN extraction'!$A$1:$N$524,14,FALSE)</f>
        <v>0</v>
      </c>
      <c r="D22" s="9">
        <f>VLOOKUP(D20,'I MELUN extraction'!$A$1:$N$524,14,FALSE)</f>
        <v>0</v>
      </c>
      <c r="E22" s="9">
        <f>VLOOKUP(E20,'I MELUN extraction'!$A$1:$N$524,14,FALSE)</f>
        <v>0</v>
      </c>
      <c r="F22" s="9">
        <f>VLOOKUP(F20,'I MELUN extraction'!$A$1:$N$524,14,FALSE)</f>
        <v>0</v>
      </c>
      <c r="G22" s="9">
        <f>VLOOKUP(G20,'I MELUN extraction'!$A$1:$N$524,14,FALSE)</f>
        <v>0</v>
      </c>
      <c r="H22" s="9">
        <f>VLOOKUP(H20,'I MELUN extraction'!$A$1:$N$524,14,FALSE)</f>
        <v>0</v>
      </c>
      <c r="I22" s="9">
        <f>VLOOKUP(I20,'I MELUN extraction'!$A$1:$N$524,14,FALSE)</f>
        <v>63.79</v>
      </c>
      <c r="J22" s="9">
        <f>VLOOKUP(J20,'I MELUN extraction'!$A$1:$N$524,14,FALSE)</f>
        <v>0</v>
      </c>
      <c r="K22" s="9">
        <f>VLOOKUP(K20,'I MELUN extraction'!$A$1:$N$524,14,FALSE)</f>
        <v>0</v>
      </c>
      <c r="L22" s="9">
        <f>VLOOKUP(L20,'I MELUN extraction'!$A$1:$N$524,14,FALSE)</f>
        <v>0</v>
      </c>
      <c r="M22" s="9">
        <f>VLOOKUP(M20,'I MELUN extraction'!$A$1:$N$524,14,FALSE)</f>
        <v>0</v>
      </c>
      <c r="N22" s="9">
        <f>VLOOKUP(N20,'I MELUN extraction'!$A$1:$N$524,14,FALSE)</f>
        <v>0</v>
      </c>
      <c r="O22" s="9">
        <f>VLOOKUP(O20,'I MELUN extraction'!$A$1:$N$524,14,FALSE)</f>
        <v>0</v>
      </c>
      <c r="P22" s="9">
        <f>VLOOKUP(P20,'I MELUN extraction'!$A$1:$N$524,14,FALSE)</f>
        <v>67.150000000000006</v>
      </c>
      <c r="Q22" s="9">
        <f>VLOOKUP(Q20,'I MELUN extraction'!$A$1:$N$524,14,FALSE)</f>
        <v>0</v>
      </c>
      <c r="R22" s="9">
        <f>VLOOKUP(R20,'I MELUN extraction'!$A$1:$N$524,14,FALSE)</f>
        <v>63.79</v>
      </c>
      <c r="S22" s="9">
        <f>VLOOKUP(S20,'I MELUN extraction'!$A$1:$N$524,14,FALSE)</f>
        <v>0</v>
      </c>
      <c r="T22" s="9">
        <f>VLOOKUP(T20,'I MELUN extraction'!$A$1:$N$524,14,FALSE)</f>
        <v>0</v>
      </c>
      <c r="U22" s="9">
        <f>VLOOKUP(U20,'I MELUN extraction'!$A$1:$N$524,14,FALSE)</f>
        <v>0</v>
      </c>
      <c r="V22" s="9">
        <f>VLOOKUP(V20,'I MELUN extraction'!$A$1:$N$524,14,FALSE)</f>
        <v>0</v>
      </c>
      <c r="W22" s="9">
        <f>VLOOKUP(W20,'I MELUN extraction'!$A$1:$N$524,14,FALSE)</f>
        <v>67.150000000000006</v>
      </c>
      <c r="X22" s="9">
        <f>VLOOKUP(X20,'I MELUN extraction'!$A$1:$N$524,14,FALSE)</f>
        <v>67.150000000000006</v>
      </c>
      <c r="Y22" s="9">
        <f>VLOOKUP(Y20,'I MELUN extraction'!$A$1:$N$524,14,FALSE)</f>
        <v>0</v>
      </c>
      <c r="Z22" s="9">
        <f>VLOOKUP(Z20,'I MELUN extraction'!$A$1:$N$524,14,FALSE)</f>
        <v>0</v>
      </c>
      <c r="AA22" s="9">
        <f>VLOOKUP(AA20,'I MELUN extraction'!$A$1:$N$524,14,FALSE)</f>
        <v>0</v>
      </c>
      <c r="AB22" s="9">
        <f>VLOOKUP(AB20,'I MELUN extraction'!$A$1:$N$524,14,FALSE)</f>
        <v>0</v>
      </c>
      <c r="AC22" s="9">
        <f>VLOOKUP(AC20,'I MELUN extraction'!$A$1:$N$524,14,FALSE)</f>
        <v>274.45999999999998</v>
      </c>
      <c r="AD22" s="9">
        <f>VLOOKUP(AD20,'I MELUN extraction'!$A$1:$N$524,14,FALSE)</f>
        <v>63.79</v>
      </c>
      <c r="AE22" s="9">
        <f>VLOOKUP(AE20,'I MELUN extraction'!$A$1:$N$524,14,FALSE)</f>
        <v>0</v>
      </c>
      <c r="AF22" s="10">
        <f>VLOOKUP(AF20,'I MELUN extraction'!$A$1:$N$524,14,FALSE)</f>
        <v>0</v>
      </c>
      <c r="AG22" s="22">
        <f>SUM(B22:AF22)</f>
        <v>667.28</v>
      </c>
    </row>
    <row r="23" spans="1:33">
      <c r="A23" s="5" t="s">
        <v>48</v>
      </c>
      <c r="B23" s="19">
        <f>B21-'I MELUN extraction'!AA20</f>
        <v>0</v>
      </c>
      <c r="C23" s="19">
        <f>C21-'I MELUN extraction'!AB20</f>
        <v>0</v>
      </c>
      <c r="D23" s="19">
        <f>D21-'I MELUN extraction'!AC20</f>
        <v>0</v>
      </c>
      <c r="E23" s="19">
        <f>E21-'I MELUN extraction'!AD20</f>
        <v>0</v>
      </c>
      <c r="F23" s="19">
        <f>F21-'I MELUN extraction'!AE20</f>
        <v>0</v>
      </c>
      <c r="G23" s="19">
        <f>G21-'I MELUN extraction'!AF20</f>
        <v>-1</v>
      </c>
      <c r="H23" s="19">
        <f>H21-'I MELUN extraction'!AG20</f>
        <v>-1</v>
      </c>
      <c r="I23" s="19">
        <f>I21-'I MELUN extraction'!AH20</f>
        <v>1</v>
      </c>
      <c r="J23" s="19">
        <f>J21-'I MELUN extraction'!AI20</f>
        <v>-1</v>
      </c>
      <c r="K23" s="19">
        <f>K21-'I MELUN extraction'!AJ20</f>
        <v>-1</v>
      </c>
      <c r="L23" s="19">
        <f>L21-'I MELUN extraction'!AK20</f>
        <v>0</v>
      </c>
      <c r="M23" s="19">
        <f>M21-'I MELUN extraction'!AL20</f>
        <v>0</v>
      </c>
      <c r="N23" s="19">
        <f>N21-'I MELUN extraction'!AM20</f>
        <v>0</v>
      </c>
      <c r="O23" s="19">
        <f>O21-'I MELUN extraction'!AN20</f>
        <v>0</v>
      </c>
      <c r="P23" s="19">
        <f>P21-'I MELUN extraction'!AO20</f>
        <v>1</v>
      </c>
      <c r="Q23" s="19">
        <f>Q21-'I MELUN extraction'!AP20</f>
        <v>0</v>
      </c>
      <c r="R23" s="19">
        <f>R21-'I MELUN extraction'!AQ20</f>
        <v>1</v>
      </c>
      <c r="S23" s="19">
        <f>S21-'I MELUN extraction'!AR20</f>
        <v>0</v>
      </c>
      <c r="T23" s="19">
        <f>T21-'I MELUN extraction'!AS20</f>
        <v>0</v>
      </c>
      <c r="U23" s="19">
        <f>U21-'I MELUN extraction'!AT20</f>
        <v>0</v>
      </c>
      <c r="V23" s="19">
        <f>V21-'I MELUN extraction'!AU20</f>
        <v>0</v>
      </c>
      <c r="W23" s="19">
        <f>W21-'I MELUN extraction'!AV20</f>
        <v>1</v>
      </c>
      <c r="X23" s="19">
        <f>X21-'I MELUN extraction'!AW20</f>
        <v>1</v>
      </c>
      <c r="Y23" s="19">
        <f>Y21-'I MELUN extraction'!AX20</f>
        <v>-40</v>
      </c>
      <c r="Z23" s="19">
        <f>Z21-'I MELUN extraction'!AY20</f>
        <v>-2</v>
      </c>
      <c r="AA23" s="19">
        <f>AA21-'I MELUN extraction'!AZ20</f>
        <v>-1</v>
      </c>
      <c r="AB23" s="19">
        <f>AB21-'I MELUN extraction'!BA20</f>
        <v>-23</v>
      </c>
      <c r="AC23" s="19">
        <f>AC21-'I MELUN extraction'!BB20</f>
        <v>4</v>
      </c>
      <c r="AD23" s="19">
        <f>AD21-'I MELUN extraction'!BC20</f>
        <v>1</v>
      </c>
      <c r="AE23" s="19">
        <f>AE21-'I MELUN extraction'!BD20</f>
        <v>0</v>
      </c>
      <c r="AF23" s="19">
        <f>AF21-'I MELUN extraction'!BE20</f>
        <v>0</v>
      </c>
      <c r="AG23" s="25">
        <f>SUM(B23:AF23)</f>
        <v>-60</v>
      </c>
    </row>
    <row r="24" spans="1:33" ht="15" thickBot="1">
      <c r="A24" s="8" t="s">
        <v>49</v>
      </c>
      <c r="B24" s="9">
        <f>B22-'I MELUN extraction'!AA21</f>
        <v>0</v>
      </c>
      <c r="C24" s="9">
        <f>C22-'I MELUN extraction'!AB21</f>
        <v>0</v>
      </c>
      <c r="D24" s="9">
        <f>D22-'I MELUN extraction'!AC21</f>
        <v>0</v>
      </c>
      <c r="E24" s="9">
        <f>E22-'I MELUN extraction'!AD21</f>
        <v>0</v>
      </c>
      <c r="F24" s="9">
        <f>F22-'I MELUN extraction'!AE21</f>
        <v>0</v>
      </c>
      <c r="G24" s="9">
        <f>G22-'I MELUN extraction'!AF21</f>
        <v>-52</v>
      </c>
      <c r="H24" s="9">
        <f>H22-'I MELUN extraction'!AG21</f>
        <v>-52</v>
      </c>
      <c r="I24" s="9">
        <f>I22-'I MELUN extraction'!AH21</f>
        <v>63.79</v>
      </c>
      <c r="J24" s="9">
        <f>J22-'I MELUN extraction'!AI21</f>
        <v>-52</v>
      </c>
      <c r="K24" s="9">
        <f>K22-'I MELUN extraction'!AJ21</f>
        <v>-52</v>
      </c>
      <c r="L24" s="9">
        <f>L22-'I MELUN extraction'!AK21</f>
        <v>0</v>
      </c>
      <c r="M24" s="9">
        <f>M22-'I MELUN extraction'!AL21</f>
        <v>0</v>
      </c>
      <c r="N24" s="9">
        <f>N22-'I MELUN extraction'!AM21</f>
        <v>0</v>
      </c>
      <c r="O24" s="9">
        <f>O22-'I MELUN extraction'!AN21</f>
        <v>0</v>
      </c>
      <c r="P24" s="9">
        <f>P22-'I MELUN extraction'!AO21</f>
        <v>67.150000000000006</v>
      </c>
      <c r="Q24" s="9">
        <f>Q22-'I MELUN extraction'!AP21</f>
        <v>0</v>
      </c>
      <c r="R24" s="9">
        <f>R22-'I MELUN extraction'!AQ21</f>
        <v>63.79</v>
      </c>
      <c r="S24" s="9">
        <f>S22-'I MELUN extraction'!AR21</f>
        <v>0</v>
      </c>
      <c r="T24" s="9">
        <f>T22-'I MELUN extraction'!AS21</f>
        <v>0</v>
      </c>
      <c r="U24" s="9">
        <f>U22-'I MELUN extraction'!AT21</f>
        <v>0</v>
      </c>
      <c r="V24" s="9">
        <f>V22-'I MELUN extraction'!AU21</f>
        <v>0</v>
      </c>
      <c r="W24" s="9">
        <f>W22-'I MELUN extraction'!AV21</f>
        <v>67.150000000000006</v>
      </c>
      <c r="X24" s="9">
        <f>X22-'I MELUN extraction'!AW21</f>
        <v>67.150000000000006</v>
      </c>
      <c r="Y24" s="9">
        <f>Y22-'I MELUN extraction'!AX21</f>
        <v>-5180</v>
      </c>
      <c r="Z24" s="9">
        <f>Z22-'I MELUN extraction'!AY21</f>
        <v>-275.08</v>
      </c>
      <c r="AA24" s="9">
        <f>AA22-'I MELUN extraction'!AZ21</f>
        <v>-122.53</v>
      </c>
      <c r="AB24" s="9">
        <f>AB22-'I MELUN extraction'!BA21</f>
        <v>-2978.5</v>
      </c>
      <c r="AC24" s="9">
        <f>AC22-'I MELUN extraction'!BB21</f>
        <v>274.45999999999998</v>
      </c>
      <c r="AD24" s="9">
        <f>AD22-'I MELUN extraction'!BC21</f>
        <v>63.79</v>
      </c>
      <c r="AE24" s="9">
        <f>AE22-'I MELUN extraction'!BD21</f>
        <v>0</v>
      </c>
      <c r="AF24" s="23">
        <f>AF22-'I MELUN extraction'!BE21</f>
        <v>0</v>
      </c>
      <c r="AG24" s="26">
        <f>SUM(B24:AF24)</f>
        <v>-8096.83</v>
      </c>
    </row>
    <row r="25" spans="1:33" ht="6" customHeight="1" thickBot="1"/>
    <row r="26" spans="1:33" ht="15" thickBot="1">
      <c r="B26" s="11">
        <v>44075</v>
      </c>
      <c r="C26" s="12">
        <v>44076</v>
      </c>
      <c r="D26" s="12">
        <v>44077</v>
      </c>
      <c r="E26" s="12">
        <v>44078</v>
      </c>
      <c r="F26" s="12">
        <v>44079</v>
      </c>
      <c r="G26" s="12">
        <v>44080</v>
      </c>
      <c r="H26" s="12">
        <v>44081</v>
      </c>
      <c r="I26" s="12">
        <v>44082</v>
      </c>
      <c r="J26" s="12">
        <v>44083</v>
      </c>
      <c r="K26" s="12">
        <v>44084</v>
      </c>
      <c r="L26" s="12">
        <v>44085</v>
      </c>
      <c r="M26" s="12">
        <v>44086</v>
      </c>
      <c r="N26" s="12">
        <v>44087</v>
      </c>
      <c r="O26" s="12">
        <v>44088</v>
      </c>
      <c r="P26" s="12">
        <v>44089</v>
      </c>
      <c r="Q26" s="12">
        <v>44090</v>
      </c>
      <c r="R26" s="12">
        <v>44091</v>
      </c>
      <c r="S26" s="12">
        <v>44092</v>
      </c>
      <c r="T26" s="12">
        <v>44093</v>
      </c>
      <c r="U26" s="12">
        <v>44094</v>
      </c>
      <c r="V26" s="12">
        <v>44095</v>
      </c>
      <c r="W26" s="12">
        <v>44096</v>
      </c>
      <c r="X26" s="12">
        <v>44097</v>
      </c>
      <c r="Y26" s="12">
        <v>44098</v>
      </c>
      <c r="Z26" s="12">
        <v>44099</v>
      </c>
      <c r="AA26" s="12">
        <v>44100</v>
      </c>
      <c r="AB26" s="12">
        <v>44101</v>
      </c>
      <c r="AC26" s="12">
        <v>44102</v>
      </c>
      <c r="AD26" s="12">
        <v>44103</v>
      </c>
      <c r="AE26" s="12">
        <v>44104</v>
      </c>
      <c r="AF26" s="13"/>
      <c r="AG26" s="17" t="s">
        <v>53</v>
      </c>
    </row>
    <row r="27" spans="1:33">
      <c r="A27" s="17" t="s">
        <v>0</v>
      </c>
      <c r="B27" s="14">
        <f>VLOOKUP(B26,'I MELUN extraction'!$A$1:$N$524,5,FALSE)</f>
        <v>0</v>
      </c>
      <c r="C27" s="4">
        <f>VLOOKUP(C26,'I MELUN extraction'!$A$1:$N$524,5,FALSE)</f>
        <v>0</v>
      </c>
      <c r="D27" s="4">
        <f>VLOOKUP(D26,'I MELUN extraction'!$A$1:$N$524,5,FALSE)</f>
        <v>0</v>
      </c>
      <c r="E27" s="4">
        <f>VLOOKUP(E26,'I MELUN extraction'!$A$1:$N$524,5,FALSE)</f>
        <v>0</v>
      </c>
      <c r="F27" s="4">
        <f>VLOOKUP(F26,'I MELUN extraction'!$A$1:$N$524,5,FALSE)</f>
        <v>0</v>
      </c>
      <c r="G27" s="4">
        <f>VLOOKUP(G26,'I MELUN extraction'!$A$1:$N$524,5,FALSE)</f>
        <v>0</v>
      </c>
      <c r="H27" s="4">
        <f>VLOOKUP(H26,'I MELUN extraction'!$A$1:$N$524,5,FALSE)</f>
        <v>0</v>
      </c>
      <c r="I27" s="4">
        <f>VLOOKUP(I26,'I MELUN extraction'!$A$1:$N$524,5,FALSE)</f>
        <v>0</v>
      </c>
      <c r="J27" s="4">
        <f>VLOOKUP(J26,'I MELUN extraction'!$A$1:$N$524,5,FALSE)</f>
        <v>0</v>
      </c>
      <c r="K27" s="4">
        <f>VLOOKUP(K26,'I MELUN extraction'!$A$1:$N$524,5,FALSE)</f>
        <v>0</v>
      </c>
      <c r="L27" s="4">
        <f>VLOOKUP(L26,'I MELUN extraction'!$A$1:$N$524,5,FALSE)</f>
        <v>1</v>
      </c>
      <c r="M27" s="4">
        <f>VLOOKUP(M26,'I MELUN extraction'!$A$1:$N$524,5,FALSE)</f>
        <v>2</v>
      </c>
      <c r="N27" s="4">
        <f>VLOOKUP(N26,'I MELUN extraction'!$A$1:$N$524,5,FALSE)</f>
        <v>1</v>
      </c>
      <c r="O27" s="4">
        <f>VLOOKUP(O26,'I MELUN extraction'!$A$1:$N$524,5,FALSE)</f>
        <v>0</v>
      </c>
      <c r="P27" s="4">
        <f>VLOOKUP(P26,'I MELUN extraction'!$A$1:$N$524,5,FALSE)</f>
        <v>0</v>
      </c>
      <c r="Q27" s="4">
        <f>VLOOKUP(Q26,'I MELUN extraction'!$A$1:$N$524,5,FALSE)</f>
        <v>0</v>
      </c>
      <c r="R27" s="4">
        <f>VLOOKUP(R26,'I MELUN extraction'!$A$1:$N$524,5,FALSE)</f>
        <v>0</v>
      </c>
      <c r="S27" s="4">
        <f>VLOOKUP(S26,'I MELUN extraction'!$A$1:$N$524,5,FALSE)</f>
        <v>0</v>
      </c>
      <c r="T27" s="4">
        <f>VLOOKUP(T26,'I MELUN extraction'!$A$1:$N$524,5,FALSE)</f>
        <v>1</v>
      </c>
      <c r="U27" s="4">
        <f>VLOOKUP(U26,'I MELUN extraction'!$A$1:$N$524,5,FALSE)</f>
        <v>0</v>
      </c>
      <c r="V27" s="4">
        <f>VLOOKUP(V26,'I MELUN extraction'!$A$1:$N$524,5,FALSE)</f>
        <v>0</v>
      </c>
      <c r="W27" s="4">
        <f>VLOOKUP(W26,'I MELUN extraction'!$A$1:$N$524,5,FALSE)</f>
        <v>0</v>
      </c>
      <c r="X27" s="4">
        <f>VLOOKUP(X26,'I MELUN extraction'!$A$1:$N$524,5,FALSE)</f>
        <v>0</v>
      </c>
      <c r="Y27" s="4">
        <f>VLOOKUP(Y26,'I MELUN extraction'!$A$1:$N$524,5,FALSE)</f>
        <v>0</v>
      </c>
      <c r="Z27" s="4">
        <f>VLOOKUP(Z26,'I MELUN extraction'!$A$1:$N$524,5,FALSE)</f>
        <v>0</v>
      </c>
      <c r="AA27" s="4">
        <f>VLOOKUP(AA26,'I MELUN extraction'!$A$1:$N$524,5,FALSE)</f>
        <v>0</v>
      </c>
      <c r="AB27" s="4">
        <f>VLOOKUP(AB26,'I MELUN extraction'!$A$1:$N$524,5,FALSE)</f>
        <v>0</v>
      </c>
      <c r="AC27" s="4">
        <f>VLOOKUP(AC26,'I MELUN extraction'!$A$1:$N$524,5,FALSE)</f>
        <v>0</v>
      </c>
      <c r="AD27" s="4">
        <f>VLOOKUP(AD26,'I MELUN extraction'!$A$1:$N$524,5,FALSE)</f>
        <v>0</v>
      </c>
      <c r="AE27" s="4">
        <f>VLOOKUP(AE26,'I MELUN extraction'!$A$1:$N$524,5,FALSE)</f>
        <v>0</v>
      </c>
      <c r="AF27" s="15"/>
      <c r="AG27" s="21">
        <f>SUM(B27:AF27)</f>
        <v>5</v>
      </c>
    </row>
    <row r="28" spans="1:33" ht="15" thickBot="1">
      <c r="A28" s="18" t="s">
        <v>1</v>
      </c>
      <c r="B28" s="16">
        <f>VLOOKUP(B26,'I MELUN extraction'!$A$1:$N$524,14,FALSE)</f>
        <v>0</v>
      </c>
      <c r="C28" s="9">
        <f>VLOOKUP(C26,'I MELUN extraction'!$A$1:$N$524,14,FALSE)</f>
        <v>0</v>
      </c>
      <c r="D28" s="9">
        <f>VLOOKUP(D26,'I MELUN extraction'!$A$1:$N$524,14,FALSE)</f>
        <v>0</v>
      </c>
      <c r="E28" s="9">
        <f>VLOOKUP(E26,'I MELUN extraction'!$A$1:$N$524,14,FALSE)</f>
        <v>0</v>
      </c>
      <c r="F28" s="9">
        <f>VLOOKUP(F26,'I MELUN extraction'!$A$1:$N$524,14,FALSE)</f>
        <v>0</v>
      </c>
      <c r="G28" s="9">
        <f>VLOOKUP(G26,'I MELUN extraction'!$A$1:$N$524,14,FALSE)</f>
        <v>0</v>
      </c>
      <c r="H28" s="9">
        <f>VLOOKUP(H26,'I MELUN extraction'!$A$1:$N$524,14,FALSE)</f>
        <v>0</v>
      </c>
      <c r="I28" s="9">
        <f>VLOOKUP(I26,'I MELUN extraction'!$A$1:$N$524,14,FALSE)</f>
        <v>0</v>
      </c>
      <c r="J28" s="9">
        <f>VLOOKUP(J26,'I MELUN extraction'!$A$1:$N$524,14,FALSE)</f>
        <v>0</v>
      </c>
      <c r="K28" s="9">
        <f>VLOOKUP(K26,'I MELUN extraction'!$A$1:$N$524,14,FALSE)</f>
        <v>0</v>
      </c>
      <c r="L28" s="9">
        <f>VLOOKUP(L26,'I MELUN extraction'!$A$1:$N$524,14,FALSE)</f>
        <v>74</v>
      </c>
      <c r="M28" s="9">
        <f>VLOOKUP(M26,'I MELUN extraction'!$A$1:$N$524,14,FALSE)</f>
        <v>158.80000000000001</v>
      </c>
      <c r="N28" s="9">
        <f>VLOOKUP(N26,'I MELUN extraction'!$A$1:$N$524,14,FALSE)</f>
        <v>74</v>
      </c>
      <c r="O28" s="9">
        <f>VLOOKUP(O26,'I MELUN extraction'!$A$1:$N$524,14,FALSE)</f>
        <v>0</v>
      </c>
      <c r="P28" s="9">
        <f>VLOOKUP(P26,'I MELUN extraction'!$A$1:$N$524,14,FALSE)</f>
        <v>0</v>
      </c>
      <c r="Q28" s="9">
        <f>VLOOKUP(Q26,'I MELUN extraction'!$A$1:$N$524,14,FALSE)</f>
        <v>0</v>
      </c>
      <c r="R28" s="9">
        <f>VLOOKUP(R26,'I MELUN extraction'!$A$1:$N$524,14,FALSE)</f>
        <v>0</v>
      </c>
      <c r="S28" s="9">
        <f>VLOOKUP(S26,'I MELUN extraction'!$A$1:$N$524,14,FALSE)</f>
        <v>0</v>
      </c>
      <c r="T28" s="9">
        <f>VLOOKUP(T26,'I MELUN extraction'!$A$1:$N$524,14,FALSE)</f>
        <v>67.83</v>
      </c>
      <c r="U28" s="9">
        <f>VLOOKUP(U26,'I MELUN extraction'!$A$1:$N$524,14,FALSE)</f>
        <v>0</v>
      </c>
      <c r="V28" s="9">
        <f>VLOOKUP(V26,'I MELUN extraction'!$A$1:$N$524,14,FALSE)</f>
        <v>0</v>
      </c>
      <c r="W28" s="9">
        <f>VLOOKUP(W26,'I MELUN extraction'!$A$1:$N$524,14,FALSE)</f>
        <v>0</v>
      </c>
      <c r="X28" s="9">
        <f>VLOOKUP(X26,'I MELUN extraction'!$A$1:$N$524,14,FALSE)</f>
        <v>0</v>
      </c>
      <c r="Y28" s="9">
        <f>VLOOKUP(Y26,'I MELUN extraction'!$A$1:$N$524,14,FALSE)</f>
        <v>0</v>
      </c>
      <c r="Z28" s="9">
        <f>VLOOKUP(Z26,'I MELUN extraction'!$A$1:$N$524,14,FALSE)</f>
        <v>0</v>
      </c>
      <c r="AA28" s="9">
        <f>VLOOKUP(AA26,'I MELUN extraction'!$A$1:$N$524,14,FALSE)</f>
        <v>0</v>
      </c>
      <c r="AB28" s="9">
        <f>VLOOKUP(AB26,'I MELUN extraction'!$A$1:$N$524,14,FALSE)</f>
        <v>0</v>
      </c>
      <c r="AC28" s="9">
        <f>VLOOKUP(AC26,'I MELUN extraction'!$A$1:$N$524,14,FALSE)</f>
        <v>0</v>
      </c>
      <c r="AD28" s="9">
        <f>VLOOKUP(AD26,'I MELUN extraction'!$A$1:$N$524,14,FALSE)</f>
        <v>0</v>
      </c>
      <c r="AE28" s="9">
        <f>VLOOKUP(AE26,'I MELUN extraction'!$A$1:$N$524,14,FALSE)</f>
        <v>0</v>
      </c>
      <c r="AF28" s="10"/>
      <c r="AG28" s="22">
        <f>SUM(B28:AF28)</f>
        <v>374.63</v>
      </c>
    </row>
    <row r="29" spans="1:33">
      <c r="A29" s="5" t="s">
        <v>48</v>
      </c>
      <c r="B29" s="19">
        <f>B27-'I MELUN extraction'!AA26</f>
        <v>0</v>
      </c>
      <c r="C29" s="19">
        <f>C27-'I MELUN extraction'!AB26</f>
        <v>-2</v>
      </c>
      <c r="D29" s="19">
        <f>D27-'I MELUN extraction'!AC26</f>
        <v>-10</v>
      </c>
      <c r="E29" s="19">
        <f>E27-'I MELUN extraction'!AD26</f>
        <v>0</v>
      </c>
      <c r="F29" s="19">
        <f>F27-'I MELUN extraction'!AE26</f>
        <v>-1</v>
      </c>
      <c r="G29" s="19">
        <f>G27-'I MELUN extraction'!AF26</f>
        <v>0</v>
      </c>
      <c r="H29" s="19">
        <f>H27-'I MELUN extraction'!AG26</f>
        <v>-20</v>
      </c>
      <c r="I29" s="19">
        <f>I27-'I MELUN extraction'!AH26</f>
        <v>-20</v>
      </c>
      <c r="J29" s="19">
        <f>J27-'I MELUN extraction'!AI26</f>
        <v>-20</v>
      </c>
      <c r="K29" s="19">
        <f>K27-'I MELUN extraction'!AJ26</f>
        <v>0</v>
      </c>
      <c r="L29" s="19">
        <f>L27-'I MELUN extraction'!AK26</f>
        <v>1</v>
      </c>
      <c r="M29" s="19">
        <f>M27-'I MELUN extraction'!AL26</f>
        <v>-18</v>
      </c>
      <c r="N29" s="19">
        <f>N27-'I MELUN extraction'!AM26</f>
        <v>-64</v>
      </c>
      <c r="O29" s="19">
        <f>O27-'I MELUN extraction'!AN26</f>
        <v>-1</v>
      </c>
      <c r="P29" s="19">
        <f>P27-'I MELUN extraction'!AO26</f>
        <v>-1</v>
      </c>
      <c r="Q29" s="19">
        <f>Q27-'I MELUN extraction'!AP26</f>
        <v>0</v>
      </c>
      <c r="R29" s="19">
        <f>R27-'I MELUN extraction'!AQ26</f>
        <v>-1</v>
      </c>
      <c r="S29" s="19">
        <f>S27-'I MELUN extraction'!AR26</f>
        <v>-1</v>
      </c>
      <c r="T29" s="19">
        <f>T27-'I MELUN extraction'!AS26</f>
        <v>0</v>
      </c>
      <c r="U29" s="19">
        <f>U27-'I MELUN extraction'!AT26</f>
        <v>-1</v>
      </c>
      <c r="V29" s="19">
        <f>V27-'I MELUN extraction'!AU26</f>
        <v>-1</v>
      </c>
      <c r="W29" s="19">
        <f>W27-'I MELUN extraction'!AV26</f>
        <v>-1</v>
      </c>
      <c r="X29" s="19">
        <f>X27-'I MELUN extraction'!AW26</f>
        <v>0</v>
      </c>
      <c r="Y29" s="19">
        <f>Y27-'I MELUN extraction'!AX26</f>
        <v>-20</v>
      </c>
      <c r="Z29" s="19">
        <f>Z27-'I MELUN extraction'!AY26</f>
        <v>-20</v>
      </c>
      <c r="AA29" s="19">
        <f>AA27-'I MELUN extraction'!AZ26</f>
        <v>0</v>
      </c>
      <c r="AB29" s="19">
        <f>AB27-'I MELUN extraction'!BA26</f>
        <v>0</v>
      </c>
      <c r="AC29" s="19">
        <f>AC27-'I MELUN extraction'!BB26</f>
        <v>0</v>
      </c>
      <c r="AD29" s="19">
        <f>AD27-'I MELUN extraction'!BC26</f>
        <v>0</v>
      </c>
      <c r="AE29" s="19">
        <f>AE27-'I MELUN extraction'!BD26</f>
        <v>-20</v>
      </c>
      <c r="AF29" s="19"/>
      <c r="AG29" s="25">
        <f>SUM(B29:AF29)</f>
        <v>-221</v>
      </c>
    </row>
    <row r="30" spans="1:33" ht="15" thickBot="1">
      <c r="A30" s="8" t="s">
        <v>49</v>
      </c>
      <c r="B30" s="9">
        <f>B28-'I MELUN extraction'!AA27</f>
        <v>0</v>
      </c>
      <c r="C30" s="9">
        <f>C28-'I MELUN extraction'!AB27</f>
        <v>-238</v>
      </c>
      <c r="D30" s="9">
        <f>D28-'I MELUN extraction'!AC27</f>
        <v>-989.66</v>
      </c>
      <c r="E30" s="9">
        <f>E28-'I MELUN extraction'!AD27</f>
        <v>0</v>
      </c>
      <c r="F30" s="9">
        <f>F28-'I MELUN extraction'!AE27</f>
        <v>-49.4</v>
      </c>
      <c r="G30" s="9">
        <f>G28-'I MELUN extraction'!AF27</f>
        <v>0</v>
      </c>
      <c r="H30" s="9">
        <f>H28-'I MELUN extraction'!AG27</f>
        <v>-1380</v>
      </c>
      <c r="I30" s="9">
        <f>I28-'I MELUN extraction'!AH27</f>
        <v>-800</v>
      </c>
      <c r="J30" s="9">
        <f>J28-'I MELUN extraction'!AI27</f>
        <v>-800</v>
      </c>
      <c r="K30" s="9">
        <f>K28-'I MELUN extraction'!AJ27</f>
        <v>0</v>
      </c>
      <c r="L30" s="9">
        <f>L28-'I MELUN extraction'!AK27</f>
        <v>74</v>
      </c>
      <c r="M30" s="9">
        <f>M28-'I MELUN extraction'!AL27</f>
        <v>-1221.2</v>
      </c>
      <c r="N30" s="9">
        <f>N28-'I MELUN extraction'!AM27</f>
        <v>-4986</v>
      </c>
      <c r="O30" s="9">
        <f>O28-'I MELUN extraction'!AN27</f>
        <v>-113.03</v>
      </c>
      <c r="P30" s="9">
        <f>P28-'I MELUN extraction'!AO27</f>
        <v>-129</v>
      </c>
      <c r="Q30" s="9">
        <f>Q28-'I MELUN extraction'!AP27</f>
        <v>0</v>
      </c>
      <c r="R30" s="9">
        <f>R28-'I MELUN extraction'!AQ27</f>
        <v>-119</v>
      </c>
      <c r="S30" s="9">
        <f>S28-'I MELUN extraction'!AR27</f>
        <v>-179</v>
      </c>
      <c r="T30" s="9">
        <f>T28-'I MELUN extraction'!AS27</f>
        <v>-111.17</v>
      </c>
      <c r="U30" s="9">
        <f>U28-'I MELUN extraction'!AT27</f>
        <v>-179</v>
      </c>
      <c r="V30" s="9">
        <f>V28-'I MELUN extraction'!AU27</f>
        <v>-179</v>
      </c>
      <c r="W30" s="9">
        <f>W28-'I MELUN extraction'!AV27</f>
        <v>-129</v>
      </c>
      <c r="X30" s="9">
        <f>X28-'I MELUN extraction'!AW27</f>
        <v>0</v>
      </c>
      <c r="Y30" s="9">
        <f>Y28-'I MELUN extraction'!AX27</f>
        <v>-2129</v>
      </c>
      <c r="Z30" s="9">
        <f>Z28-'I MELUN extraction'!AY27</f>
        <v>-1089</v>
      </c>
      <c r="AA30" s="9">
        <f>AA28-'I MELUN extraction'!AZ27</f>
        <v>0</v>
      </c>
      <c r="AB30" s="9">
        <f>AB28-'I MELUN extraction'!BA27</f>
        <v>0</v>
      </c>
      <c r="AC30" s="9">
        <f>AC28-'I MELUN extraction'!BB27</f>
        <v>0</v>
      </c>
      <c r="AD30" s="9">
        <f>AD28-'I MELUN extraction'!BC27</f>
        <v>0</v>
      </c>
      <c r="AE30" s="9">
        <f>AE28-'I MELUN extraction'!BD27</f>
        <v>-3800</v>
      </c>
      <c r="AF30" s="23"/>
      <c r="AG30" s="26">
        <f>SUM(B30:AF30)</f>
        <v>-18546.46</v>
      </c>
    </row>
    <row r="31" spans="1:33"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</row>
  </sheetData>
  <conditionalFormatting sqref="B5">
    <cfRule type="cellIs" dxfId="599" priority="59" operator="lessThan">
      <formula>0</formula>
    </cfRule>
    <cfRule type="cellIs" dxfId="598" priority="60" operator="greaterThan">
      <formula>0</formula>
    </cfRule>
  </conditionalFormatting>
  <conditionalFormatting sqref="B6">
    <cfRule type="cellIs" dxfId="597" priority="57" operator="greaterThan">
      <formula>0</formula>
    </cfRule>
    <cfRule type="cellIs" dxfId="596" priority="58" operator="lessThan">
      <formula>0</formula>
    </cfRule>
  </conditionalFormatting>
  <conditionalFormatting sqref="C5:AF5">
    <cfRule type="cellIs" dxfId="595" priority="55" operator="lessThan">
      <formula>0</formula>
    </cfRule>
    <cfRule type="cellIs" dxfId="594" priority="56" operator="greaterThan">
      <formula>0</formula>
    </cfRule>
  </conditionalFormatting>
  <conditionalFormatting sqref="C6:AF6">
    <cfRule type="cellIs" dxfId="593" priority="53" operator="greaterThan">
      <formula>0</formula>
    </cfRule>
    <cfRule type="cellIs" dxfId="592" priority="54" operator="lessThan">
      <formula>0</formula>
    </cfRule>
  </conditionalFormatting>
  <conditionalFormatting sqref="AG5">
    <cfRule type="cellIs" dxfId="591" priority="51" operator="lessThan">
      <formula>0</formula>
    </cfRule>
    <cfRule type="cellIs" dxfId="590" priority="52" operator="greaterThan">
      <formula>0</formula>
    </cfRule>
  </conditionalFormatting>
  <conditionalFormatting sqref="AG6">
    <cfRule type="cellIs" dxfId="589" priority="49" operator="greaterThan">
      <formula>0</formula>
    </cfRule>
    <cfRule type="cellIs" dxfId="588" priority="50" operator="lessThan">
      <formula>0</formula>
    </cfRule>
  </conditionalFormatting>
  <conditionalFormatting sqref="B11">
    <cfRule type="cellIs" dxfId="587" priority="47" operator="lessThan">
      <formula>0</formula>
    </cfRule>
    <cfRule type="cellIs" dxfId="586" priority="48" operator="greaterThan">
      <formula>0</formula>
    </cfRule>
  </conditionalFormatting>
  <conditionalFormatting sqref="B12">
    <cfRule type="cellIs" dxfId="585" priority="45" operator="greaterThan">
      <formula>0</formula>
    </cfRule>
    <cfRule type="cellIs" dxfId="584" priority="46" operator="lessThan">
      <formula>0</formula>
    </cfRule>
  </conditionalFormatting>
  <conditionalFormatting sqref="C11:AF11">
    <cfRule type="cellIs" dxfId="583" priority="43" operator="lessThan">
      <formula>0</formula>
    </cfRule>
    <cfRule type="cellIs" dxfId="582" priority="44" operator="greaterThan">
      <formula>0</formula>
    </cfRule>
  </conditionalFormatting>
  <conditionalFormatting sqref="C12:AF12">
    <cfRule type="cellIs" dxfId="581" priority="41" operator="greaterThan">
      <formula>0</formula>
    </cfRule>
    <cfRule type="cellIs" dxfId="580" priority="42" operator="lessThan">
      <formula>0</formula>
    </cfRule>
  </conditionalFormatting>
  <conditionalFormatting sqref="AG11">
    <cfRule type="cellIs" dxfId="579" priority="39" operator="lessThan">
      <formula>0</formula>
    </cfRule>
    <cfRule type="cellIs" dxfId="578" priority="40" operator="greaterThan">
      <formula>0</formula>
    </cfRule>
  </conditionalFormatting>
  <conditionalFormatting sqref="AG12">
    <cfRule type="cellIs" dxfId="577" priority="37" operator="greaterThan">
      <formula>0</formula>
    </cfRule>
    <cfRule type="cellIs" dxfId="576" priority="38" operator="lessThan">
      <formula>0</formula>
    </cfRule>
  </conditionalFormatting>
  <conditionalFormatting sqref="B17">
    <cfRule type="cellIs" dxfId="575" priority="35" operator="lessThan">
      <formula>0</formula>
    </cfRule>
    <cfRule type="cellIs" dxfId="574" priority="36" operator="greaterThan">
      <formula>0</formula>
    </cfRule>
  </conditionalFormatting>
  <conditionalFormatting sqref="B18">
    <cfRule type="cellIs" dxfId="573" priority="33" operator="greaterThan">
      <formula>0</formula>
    </cfRule>
    <cfRule type="cellIs" dxfId="572" priority="34" operator="lessThan">
      <formula>0</formula>
    </cfRule>
  </conditionalFormatting>
  <conditionalFormatting sqref="C17:AF17">
    <cfRule type="cellIs" dxfId="571" priority="31" operator="lessThan">
      <formula>0</formula>
    </cfRule>
    <cfRule type="cellIs" dxfId="570" priority="32" operator="greaterThan">
      <formula>0</formula>
    </cfRule>
  </conditionalFormatting>
  <conditionalFormatting sqref="C18:AF18">
    <cfRule type="cellIs" dxfId="569" priority="29" operator="greaterThan">
      <formula>0</formula>
    </cfRule>
    <cfRule type="cellIs" dxfId="568" priority="30" operator="lessThan">
      <formula>0</formula>
    </cfRule>
  </conditionalFormatting>
  <conditionalFormatting sqref="AG17">
    <cfRule type="cellIs" dxfId="567" priority="27" operator="lessThan">
      <formula>0</formula>
    </cfRule>
    <cfRule type="cellIs" dxfId="566" priority="28" operator="greaterThan">
      <formula>0</formula>
    </cfRule>
  </conditionalFormatting>
  <conditionalFormatting sqref="AG18">
    <cfRule type="cellIs" dxfId="565" priority="25" operator="greaterThan">
      <formula>0</formula>
    </cfRule>
    <cfRule type="cellIs" dxfId="564" priority="26" operator="lessThan">
      <formula>0</formula>
    </cfRule>
  </conditionalFormatting>
  <conditionalFormatting sqref="B23">
    <cfRule type="cellIs" dxfId="563" priority="23" operator="lessThan">
      <formula>0</formula>
    </cfRule>
    <cfRule type="cellIs" dxfId="562" priority="24" operator="greaterThan">
      <formula>0</formula>
    </cfRule>
  </conditionalFormatting>
  <conditionalFormatting sqref="B24">
    <cfRule type="cellIs" dxfId="561" priority="21" operator="greaterThan">
      <formula>0</formula>
    </cfRule>
    <cfRule type="cellIs" dxfId="560" priority="22" operator="lessThan">
      <formula>0</formula>
    </cfRule>
  </conditionalFormatting>
  <conditionalFormatting sqref="C23:AF23">
    <cfRule type="cellIs" dxfId="559" priority="19" operator="lessThan">
      <formula>0</formula>
    </cfRule>
    <cfRule type="cellIs" dxfId="558" priority="20" operator="greaterThan">
      <formula>0</formula>
    </cfRule>
  </conditionalFormatting>
  <conditionalFormatting sqref="C24:AF24">
    <cfRule type="cellIs" dxfId="557" priority="17" operator="greaterThan">
      <formula>0</formula>
    </cfRule>
    <cfRule type="cellIs" dxfId="556" priority="18" operator="lessThan">
      <formula>0</formula>
    </cfRule>
  </conditionalFormatting>
  <conditionalFormatting sqref="AG23">
    <cfRule type="cellIs" dxfId="555" priority="15" operator="lessThan">
      <formula>0</formula>
    </cfRule>
    <cfRule type="cellIs" dxfId="554" priority="16" operator="greaterThan">
      <formula>0</formula>
    </cfRule>
  </conditionalFormatting>
  <conditionalFormatting sqref="AG24">
    <cfRule type="cellIs" dxfId="553" priority="13" operator="greaterThan">
      <formula>0</formula>
    </cfRule>
    <cfRule type="cellIs" dxfId="552" priority="14" operator="lessThan">
      <formula>0</formula>
    </cfRule>
  </conditionalFormatting>
  <conditionalFormatting sqref="B29">
    <cfRule type="cellIs" dxfId="551" priority="11" operator="lessThan">
      <formula>0</formula>
    </cfRule>
    <cfRule type="cellIs" dxfId="550" priority="12" operator="greaterThan">
      <formula>0</formula>
    </cfRule>
  </conditionalFormatting>
  <conditionalFormatting sqref="B30">
    <cfRule type="cellIs" dxfId="549" priority="9" operator="greaterThan">
      <formula>0</formula>
    </cfRule>
    <cfRule type="cellIs" dxfId="548" priority="10" operator="lessThan">
      <formula>0</formula>
    </cfRule>
  </conditionalFormatting>
  <conditionalFormatting sqref="C29:AF29">
    <cfRule type="cellIs" dxfId="547" priority="7" operator="lessThan">
      <formula>0</formula>
    </cfRule>
    <cfRule type="cellIs" dxfId="546" priority="8" operator="greaterThan">
      <formula>0</formula>
    </cfRule>
  </conditionalFormatting>
  <conditionalFormatting sqref="C30:AF30">
    <cfRule type="cellIs" dxfId="545" priority="5" operator="greaterThan">
      <formula>0</formula>
    </cfRule>
    <cfRule type="cellIs" dxfId="544" priority="6" operator="lessThan">
      <formula>0</formula>
    </cfRule>
  </conditionalFormatting>
  <conditionalFormatting sqref="AG29">
    <cfRule type="cellIs" dxfId="543" priority="3" operator="lessThan">
      <formula>0</formula>
    </cfRule>
    <cfRule type="cellIs" dxfId="542" priority="4" operator="greaterThan">
      <formula>0</formula>
    </cfRule>
  </conditionalFormatting>
  <conditionalFormatting sqref="AG30">
    <cfRule type="cellIs" dxfId="541" priority="1" operator="greaterThan">
      <formula>0</formula>
    </cfRule>
    <cfRule type="cellIs" dxfId="540" priority="2" operator="lessThan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Histo">
                <anchor moveWithCells="1" sizeWithCells="1">
                  <from>
                    <xdr:col>0</xdr:col>
                    <xdr:colOff>15240</xdr:colOff>
                    <xdr:row>0</xdr:row>
                    <xdr:rowOff>7620</xdr:rowOff>
                  </from>
                  <to>
                    <xdr:col>1</xdr:col>
                    <xdr:colOff>7620</xdr:colOff>
                    <xdr:row>1</xdr:row>
                    <xdr:rowOff>182880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C2DB0A-0274-4A07-A57A-07DE88B701D8}">
  <sheetPr codeName="Feuil8">
    <tabColor rgb="FF92D050"/>
  </sheetPr>
  <dimension ref="A1:AG31"/>
  <sheetViews>
    <sheetView workbookViewId="0">
      <selection sqref="A1:XFD1048576"/>
    </sheetView>
  </sheetViews>
  <sheetFormatPr baseColWidth="10" defaultRowHeight="14.4"/>
  <cols>
    <col min="1" max="1" width="8.77734375" style="1" customWidth="1"/>
    <col min="2" max="32" width="6.33203125" style="1" customWidth="1"/>
    <col min="33" max="16384" width="11.5546875" style="1"/>
  </cols>
  <sheetData>
    <row r="1" spans="1:33" ht="15" thickBot="1"/>
    <row r="2" spans="1:33" ht="15" thickBot="1">
      <c r="B2" s="11">
        <v>43952</v>
      </c>
      <c r="C2" s="12">
        <v>43953</v>
      </c>
      <c r="D2" s="12">
        <v>43954</v>
      </c>
      <c r="E2" s="12">
        <v>43955</v>
      </c>
      <c r="F2" s="12">
        <v>43956</v>
      </c>
      <c r="G2" s="12">
        <v>43957</v>
      </c>
      <c r="H2" s="12">
        <v>43958</v>
      </c>
      <c r="I2" s="12">
        <v>43959</v>
      </c>
      <c r="J2" s="12">
        <v>43960</v>
      </c>
      <c r="K2" s="12">
        <v>43961</v>
      </c>
      <c r="L2" s="12">
        <v>43962</v>
      </c>
      <c r="M2" s="12">
        <v>43963</v>
      </c>
      <c r="N2" s="12">
        <v>43964</v>
      </c>
      <c r="O2" s="12">
        <v>43965</v>
      </c>
      <c r="P2" s="12">
        <v>43966</v>
      </c>
      <c r="Q2" s="12">
        <v>43967</v>
      </c>
      <c r="R2" s="12">
        <v>43968</v>
      </c>
      <c r="S2" s="12">
        <v>43969</v>
      </c>
      <c r="T2" s="12">
        <v>43970</v>
      </c>
      <c r="U2" s="12">
        <v>43971</v>
      </c>
      <c r="V2" s="12">
        <v>43972</v>
      </c>
      <c r="W2" s="12">
        <v>43973</v>
      </c>
      <c r="X2" s="12">
        <v>43974</v>
      </c>
      <c r="Y2" s="12">
        <v>43975</v>
      </c>
      <c r="Z2" s="12">
        <v>43976</v>
      </c>
      <c r="AA2" s="12">
        <v>43977</v>
      </c>
      <c r="AB2" s="12">
        <v>43978</v>
      </c>
      <c r="AC2" s="12">
        <v>43979</v>
      </c>
      <c r="AD2" s="12">
        <v>43980</v>
      </c>
      <c r="AE2" s="12">
        <v>43981</v>
      </c>
      <c r="AF2" s="13">
        <v>43982</v>
      </c>
      <c r="AG2" s="17" t="s">
        <v>53</v>
      </c>
    </row>
    <row r="3" spans="1:33">
      <c r="A3" s="17" t="s">
        <v>0</v>
      </c>
      <c r="B3" s="14">
        <f>VLOOKUP(B2,'I SAINT EMILION extraction'!$A$1:$N$524,5,FALSE)</f>
        <v>8</v>
      </c>
      <c r="C3" s="29">
        <f>VLOOKUP(C2,'I SAINT EMILION extraction'!$A$1:$N$524,5,FALSE)</f>
        <v>4</v>
      </c>
      <c r="D3" s="29">
        <f>VLOOKUP(D2,'I SAINT EMILION extraction'!$A$1:$N$524,5,FALSE)</f>
        <v>1</v>
      </c>
      <c r="E3" s="29">
        <f>VLOOKUP(E2,'I SAINT EMILION extraction'!$A$1:$N$524,5,FALSE)</f>
        <v>1</v>
      </c>
      <c r="F3" s="29">
        <f>VLOOKUP(F2,'I SAINT EMILION extraction'!$A$1:$N$524,5,FALSE)</f>
        <v>1</v>
      </c>
      <c r="G3" s="29">
        <f>VLOOKUP(G2,'I SAINT EMILION extraction'!$A$1:$N$524,5,FALSE)</f>
        <v>1</v>
      </c>
      <c r="H3" s="29">
        <f>VLOOKUP(H2,'I SAINT EMILION extraction'!$A$1:$N$524,5,FALSE)</f>
        <v>6</v>
      </c>
      <c r="I3" s="29">
        <f>VLOOKUP(I2,'I SAINT EMILION extraction'!$A$1:$N$524,5,FALSE)</f>
        <v>4</v>
      </c>
      <c r="J3" s="29">
        <f>VLOOKUP(J2,'I SAINT EMILION extraction'!$A$1:$N$524,5,FALSE)</f>
        <v>3</v>
      </c>
      <c r="K3" s="29">
        <f>VLOOKUP(K2,'I SAINT EMILION extraction'!$A$1:$N$524,5,FALSE)</f>
        <v>1</v>
      </c>
      <c r="L3" s="29">
        <f>VLOOKUP(L2,'I SAINT EMILION extraction'!$A$1:$N$524,5,FALSE)</f>
        <v>3</v>
      </c>
      <c r="M3" s="29">
        <f>VLOOKUP(M2,'I SAINT EMILION extraction'!$A$1:$N$524,5,FALSE)</f>
        <v>2</v>
      </c>
      <c r="N3" s="29">
        <f>VLOOKUP(N2,'I SAINT EMILION extraction'!$A$1:$N$524,5,FALSE)</f>
        <v>2</v>
      </c>
      <c r="O3" s="29">
        <f>VLOOKUP(O2,'I SAINT EMILION extraction'!$A$1:$N$524,5,FALSE)</f>
        <v>3</v>
      </c>
      <c r="P3" s="29">
        <f>VLOOKUP(P2,'I SAINT EMILION extraction'!$A$1:$N$524,5,FALSE)</f>
        <v>6</v>
      </c>
      <c r="Q3" s="29">
        <f>VLOOKUP(Q2,'I SAINT EMILION extraction'!$A$1:$N$524,5,FALSE)</f>
        <v>7</v>
      </c>
      <c r="R3" s="29">
        <f>VLOOKUP(R2,'I SAINT EMILION extraction'!$A$1:$N$524,5,FALSE)</f>
        <v>0</v>
      </c>
      <c r="S3" s="29">
        <f>VLOOKUP(S2,'I SAINT EMILION extraction'!$A$1:$N$524,5,FALSE)</f>
        <v>0</v>
      </c>
      <c r="T3" s="29">
        <f>VLOOKUP(T2,'I SAINT EMILION extraction'!$A$1:$N$524,5,FALSE)</f>
        <v>0</v>
      </c>
      <c r="U3" s="29">
        <f>VLOOKUP(U2,'I SAINT EMILION extraction'!$A$1:$N$524,5,FALSE)</f>
        <v>16</v>
      </c>
      <c r="V3" s="29">
        <f>VLOOKUP(V2,'I SAINT EMILION extraction'!$A$1:$N$524,5,FALSE)</f>
        <v>17</v>
      </c>
      <c r="W3" s="29">
        <f>VLOOKUP(W2,'I SAINT EMILION extraction'!$A$1:$N$524,5,FALSE)</f>
        <v>2</v>
      </c>
      <c r="X3" s="29">
        <f>VLOOKUP(X2,'I SAINT EMILION extraction'!$A$1:$N$524,5,FALSE)</f>
        <v>6</v>
      </c>
      <c r="Y3" s="29">
        <f>VLOOKUP(Y2,'I SAINT EMILION extraction'!$A$1:$N$524,5,FALSE)</f>
        <v>2</v>
      </c>
      <c r="Z3" s="29">
        <f>VLOOKUP(Z2,'I SAINT EMILION extraction'!$A$1:$N$524,5,FALSE)</f>
        <v>4</v>
      </c>
      <c r="AA3" s="29">
        <f>VLOOKUP(AA2,'I SAINT EMILION extraction'!$A$1:$N$524,5,FALSE)</f>
        <v>2</v>
      </c>
      <c r="AB3" s="29">
        <f>VLOOKUP(AB2,'I SAINT EMILION extraction'!$A$1:$N$524,5,FALSE)</f>
        <v>3</v>
      </c>
      <c r="AC3" s="29">
        <f>VLOOKUP(AC2,'I SAINT EMILION extraction'!$A$1:$N$524,5,FALSE)</f>
        <v>1</v>
      </c>
      <c r="AD3" s="29">
        <f>VLOOKUP(AD2,'I SAINT EMILION extraction'!$A$1:$N$524,5,FALSE)</f>
        <v>1</v>
      </c>
      <c r="AE3" s="29">
        <f>VLOOKUP(AE2,'I SAINT EMILION extraction'!$A$1:$N$524,5,FALSE)</f>
        <v>6</v>
      </c>
      <c r="AF3" s="15">
        <f>VLOOKUP(AF2,'I SAINT EMILION extraction'!$A$1:$N$524,5,FALSE)</f>
        <v>7</v>
      </c>
      <c r="AG3" s="21">
        <f>SUM(B3:AF3)</f>
        <v>120</v>
      </c>
    </row>
    <row r="4" spans="1:33" ht="15" thickBot="1">
      <c r="A4" s="18" t="s">
        <v>1</v>
      </c>
      <c r="B4" s="16">
        <f>VLOOKUP(B2,'I SAINT EMILION extraction'!$A$1:$N$524,14,FALSE)</f>
        <v>538.79999999999995</v>
      </c>
      <c r="C4" s="9">
        <f>VLOOKUP(C2,'I SAINT EMILION extraction'!$A$1:$N$524,14,FALSE)</f>
        <v>254.91</v>
      </c>
      <c r="D4" s="9">
        <f>VLOOKUP(D2,'I SAINT EMILION extraction'!$A$1:$N$524,14,FALSE)</f>
        <v>79.489999999999995</v>
      </c>
      <c r="E4" s="9">
        <f>VLOOKUP(E2,'I SAINT EMILION extraction'!$A$1:$N$524,14,FALSE)</f>
        <v>82.72</v>
      </c>
      <c r="F4" s="9">
        <f>VLOOKUP(F2,'I SAINT EMILION extraction'!$A$1:$N$524,14,FALSE)</f>
        <v>82.72</v>
      </c>
      <c r="G4" s="9">
        <f>VLOOKUP(G2,'I SAINT EMILION extraction'!$A$1:$N$524,14,FALSE)</f>
        <v>62.8</v>
      </c>
      <c r="H4" s="9">
        <f>VLOOKUP(H2,'I SAINT EMILION extraction'!$A$1:$N$524,14,FALSE)</f>
        <v>435.18</v>
      </c>
      <c r="I4" s="9">
        <f>VLOOKUP(I2,'I SAINT EMILION extraction'!$A$1:$N$524,14,FALSE)</f>
        <v>275.82</v>
      </c>
      <c r="J4" s="9">
        <f>VLOOKUP(J2,'I SAINT EMILION extraction'!$A$1:$N$524,14,FALSE)</f>
        <v>220.33</v>
      </c>
      <c r="K4" s="9">
        <f>VLOOKUP(K2,'I SAINT EMILION extraction'!$A$1:$N$524,14,FALSE)</f>
        <v>71.540000000000006</v>
      </c>
      <c r="L4" s="9">
        <f>VLOOKUP(L2,'I SAINT EMILION extraction'!$A$1:$N$524,14,FALSE)</f>
        <v>213.16</v>
      </c>
      <c r="M4" s="9">
        <f>VLOOKUP(M2,'I SAINT EMILION extraction'!$A$1:$N$524,14,FALSE)</f>
        <v>170.17</v>
      </c>
      <c r="N4" s="9">
        <f>VLOOKUP(N2,'I SAINT EMILION extraction'!$A$1:$N$524,14,FALSE)</f>
        <v>170.17</v>
      </c>
      <c r="O4" s="9">
        <f>VLOOKUP(O2,'I SAINT EMILION extraction'!$A$1:$N$524,14,FALSE)</f>
        <v>213.16</v>
      </c>
      <c r="P4" s="9">
        <f>VLOOKUP(P2,'I SAINT EMILION extraction'!$A$1:$N$524,14,FALSE)</f>
        <v>356.86</v>
      </c>
      <c r="Q4" s="9">
        <f>VLOOKUP(Q2,'I SAINT EMILION extraction'!$A$1:$N$524,14,FALSE)</f>
        <v>400.33</v>
      </c>
      <c r="R4" s="9">
        <f>VLOOKUP(R2,'I SAINT EMILION extraction'!$A$1:$N$524,14,FALSE)</f>
        <v>0</v>
      </c>
      <c r="S4" s="9">
        <f>VLOOKUP(S2,'I SAINT EMILION extraction'!$A$1:$N$524,14,FALSE)</f>
        <v>0</v>
      </c>
      <c r="T4" s="9">
        <f>VLOOKUP(T2,'I SAINT EMILION extraction'!$A$1:$N$524,14,FALSE)</f>
        <v>0</v>
      </c>
      <c r="U4" s="9">
        <f>VLOOKUP(U2,'I SAINT EMILION extraction'!$A$1:$N$524,14,FALSE)</f>
        <v>1219.8800000000001</v>
      </c>
      <c r="V4" s="9">
        <f>VLOOKUP(V2,'I SAINT EMILION extraction'!$A$1:$N$524,14,FALSE)</f>
        <v>1227.3699999999999</v>
      </c>
      <c r="W4" s="9">
        <f>VLOOKUP(W2,'I SAINT EMILION extraction'!$A$1:$N$524,14,FALSE)</f>
        <v>120.67</v>
      </c>
      <c r="X4" s="9">
        <f>VLOOKUP(X2,'I SAINT EMILION extraction'!$A$1:$N$524,14,FALSE)</f>
        <v>368.67</v>
      </c>
      <c r="Y4" s="9">
        <f>VLOOKUP(Y2,'I SAINT EMILION extraction'!$A$1:$N$524,14,FALSE)</f>
        <v>120.67</v>
      </c>
      <c r="Z4" s="9">
        <f>VLOOKUP(Z2,'I SAINT EMILION extraction'!$A$1:$N$524,14,FALSE)</f>
        <v>280.36</v>
      </c>
      <c r="AA4" s="9">
        <f>VLOOKUP(AA2,'I SAINT EMILION extraction'!$A$1:$N$524,14,FALSE)</f>
        <v>168.21</v>
      </c>
      <c r="AB4" s="9">
        <f>VLOOKUP(AB2,'I SAINT EMILION extraction'!$A$1:$N$524,14,FALSE)</f>
        <v>250.93</v>
      </c>
      <c r="AC4" s="9">
        <f>VLOOKUP(AC2,'I SAINT EMILION extraction'!$A$1:$N$524,14,FALSE)</f>
        <v>82.72</v>
      </c>
      <c r="AD4" s="9">
        <f>VLOOKUP(AD2,'I SAINT EMILION extraction'!$A$1:$N$524,14,FALSE)</f>
        <v>57.16</v>
      </c>
      <c r="AE4" s="9">
        <f>VLOOKUP(AE2,'I SAINT EMILION extraction'!$A$1:$N$524,14,FALSE)</f>
        <v>421.53</v>
      </c>
      <c r="AF4" s="10">
        <f>VLOOKUP(AF2,'I SAINT EMILION extraction'!$A$1:$N$524,14,FALSE)</f>
        <v>476.91</v>
      </c>
      <c r="AG4" s="22">
        <f>SUM(B4:AF4)</f>
        <v>8423.24</v>
      </c>
    </row>
    <row r="5" spans="1:33">
      <c r="A5" s="5" t="s">
        <v>48</v>
      </c>
      <c r="B5" s="19">
        <f>B3-'I SAINT EMILION extraction'!AA2</f>
        <v>6</v>
      </c>
      <c r="C5" s="19">
        <f>C3-'I SAINT EMILION extraction'!AB2</f>
        <v>2</v>
      </c>
      <c r="D5" s="19">
        <f>D3-'I SAINT EMILION extraction'!AC2</f>
        <v>1</v>
      </c>
      <c r="E5" s="19">
        <f>E3-'I SAINT EMILION extraction'!AD2</f>
        <v>-2</v>
      </c>
      <c r="F5" s="19">
        <f>F3-'I SAINT EMILION extraction'!AE2</f>
        <v>-1</v>
      </c>
      <c r="G5" s="19">
        <f>G3-'I SAINT EMILION extraction'!AF2</f>
        <v>-1</v>
      </c>
      <c r="H5" s="19">
        <f>H3-'I SAINT EMILION extraction'!AG2</f>
        <v>4</v>
      </c>
      <c r="I5" s="19">
        <f>I3-'I SAINT EMILION extraction'!AH2</f>
        <v>3</v>
      </c>
      <c r="J5" s="19">
        <f>J3-'I SAINT EMILION extraction'!AI2</f>
        <v>-9</v>
      </c>
      <c r="K5" s="19">
        <f>K3-'I SAINT EMILION extraction'!AJ2</f>
        <v>0</v>
      </c>
      <c r="L5" s="19">
        <f>L3-'I SAINT EMILION extraction'!AK2</f>
        <v>2</v>
      </c>
      <c r="M5" s="19">
        <f>M3-'I SAINT EMILION extraction'!AL2</f>
        <v>1</v>
      </c>
      <c r="N5" s="19">
        <f>N3-'I SAINT EMILION extraction'!AM2</f>
        <v>2</v>
      </c>
      <c r="O5" s="19">
        <f>O3-'I SAINT EMILION extraction'!AN2</f>
        <v>3</v>
      </c>
      <c r="P5" s="19">
        <f>P3-'I SAINT EMILION extraction'!AO2</f>
        <v>5</v>
      </c>
      <c r="Q5" s="19">
        <f>Q3-'I SAINT EMILION extraction'!AP2</f>
        <v>6</v>
      </c>
      <c r="R5" s="19">
        <f>R3-'I SAINT EMILION extraction'!AQ2</f>
        <v>0</v>
      </c>
      <c r="S5" s="19">
        <f>S3-'I SAINT EMILION extraction'!AR2</f>
        <v>0</v>
      </c>
      <c r="T5" s="19">
        <f>T3-'I SAINT EMILION extraction'!AS2</f>
        <v>0</v>
      </c>
      <c r="U5" s="19">
        <f>U3-'I SAINT EMILION extraction'!AT2</f>
        <v>15</v>
      </c>
      <c r="V5" s="19">
        <f>V3-'I SAINT EMILION extraction'!AU2</f>
        <v>17</v>
      </c>
      <c r="W5" s="19">
        <f>W3-'I SAINT EMILION extraction'!AV2</f>
        <v>1</v>
      </c>
      <c r="X5" s="19">
        <f>X3-'I SAINT EMILION extraction'!AW2</f>
        <v>5</v>
      </c>
      <c r="Y5" s="19">
        <f>Y3-'I SAINT EMILION extraction'!AX2</f>
        <v>2</v>
      </c>
      <c r="Z5" s="19">
        <f>Z3-'I SAINT EMILION extraction'!AY2</f>
        <v>4</v>
      </c>
      <c r="AA5" s="19">
        <f>AA3-'I SAINT EMILION extraction'!AZ2</f>
        <v>2</v>
      </c>
      <c r="AB5" s="19">
        <f>AB3-'I SAINT EMILION extraction'!BA2</f>
        <v>3</v>
      </c>
      <c r="AC5" s="19">
        <f>AC3-'I SAINT EMILION extraction'!BB2</f>
        <v>1</v>
      </c>
      <c r="AD5" s="19">
        <f>AD3-'I SAINT EMILION extraction'!BC2</f>
        <v>0</v>
      </c>
      <c r="AE5" s="19">
        <f>AE3-'I SAINT EMILION extraction'!BD2</f>
        <v>2</v>
      </c>
      <c r="AF5" s="19">
        <f>AF3-'I SAINT EMILION extraction'!BE2</f>
        <v>7</v>
      </c>
      <c r="AG5" s="25">
        <f>SUM(B5:AF5)</f>
        <v>81</v>
      </c>
    </row>
    <row r="6" spans="1:33" ht="15" thickBot="1">
      <c r="A6" s="8" t="s">
        <v>49</v>
      </c>
      <c r="B6" s="9">
        <f>B4-'I SAINT EMILION extraction'!AA3</f>
        <v>414.59999999999997</v>
      </c>
      <c r="C6" s="9">
        <f>C4-'I SAINT EMILION extraction'!AB3</f>
        <v>116.91</v>
      </c>
      <c r="D6" s="9">
        <f>D4-'I SAINT EMILION extraction'!AC3</f>
        <v>79.489999999999995</v>
      </c>
      <c r="E6" s="9">
        <f>E4-'I SAINT EMILION extraction'!AD3</f>
        <v>-177.98999999999998</v>
      </c>
      <c r="F6" s="9">
        <f>F4-'I SAINT EMILION extraction'!AE3</f>
        <v>-115.28</v>
      </c>
      <c r="G6" s="9">
        <f>G4-'I SAINT EMILION extraction'!AF3</f>
        <v>-135.19999999999999</v>
      </c>
      <c r="H6" s="9">
        <f>H4-'I SAINT EMILION extraction'!AG3</f>
        <v>297.18</v>
      </c>
      <c r="I6" s="9">
        <f>I4-'I SAINT EMILION extraction'!AH3</f>
        <v>223.82</v>
      </c>
      <c r="J6" s="9">
        <f>J4-'I SAINT EMILION extraction'!AI3</f>
        <v>-607.66999999999996</v>
      </c>
      <c r="K6" s="9">
        <f>K4-'I SAINT EMILION extraction'!AJ3</f>
        <v>2.5400000000000063</v>
      </c>
      <c r="L6" s="9">
        <f>L4-'I SAINT EMILION extraction'!AK3</f>
        <v>130.07999999999998</v>
      </c>
      <c r="M6" s="9">
        <f>M4-'I SAINT EMILION extraction'!AL3</f>
        <v>57.11999999999999</v>
      </c>
      <c r="N6" s="9">
        <f>N4-'I SAINT EMILION extraction'!AM3</f>
        <v>170.17</v>
      </c>
      <c r="O6" s="9">
        <f>O4-'I SAINT EMILION extraction'!AN3</f>
        <v>213.16</v>
      </c>
      <c r="P6" s="9">
        <f>P4-'I SAINT EMILION extraction'!AO3</f>
        <v>309</v>
      </c>
      <c r="Q6" s="9">
        <f>Q4-'I SAINT EMILION extraction'!AP3</f>
        <v>352.46999999999997</v>
      </c>
      <c r="R6" s="9">
        <f>R4-'I SAINT EMILION extraction'!AQ3</f>
        <v>0</v>
      </c>
      <c r="S6" s="9">
        <f>S4-'I SAINT EMILION extraction'!AR3</f>
        <v>0</v>
      </c>
      <c r="T6" s="9">
        <f>T4-'I SAINT EMILION extraction'!AS3</f>
        <v>0</v>
      </c>
      <c r="U6" s="9">
        <f>U4-'I SAINT EMILION extraction'!AT3</f>
        <v>1149.8800000000001</v>
      </c>
      <c r="V6" s="9">
        <f>V4-'I SAINT EMILION extraction'!AU3</f>
        <v>1227.3699999999999</v>
      </c>
      <c r="W6" s="9">
        <f>W4-'I SAINT EMILION extraction'!AV3</f>
        <v>65.67</v>
      </c>
      <c r="X6" s="9">
        <f>X4-'I SAINT EMILION extraction'!AW3</f>
        <v>313.67</v>
      </c>
      <c r="Y6" s="9">
        <f>Y4-'I SAINT EMILION extraction'!AX3</f>
        <v>120.67</v>
      </c>
      <c r="Z6" s="9">
        <f>Z4-'I SAINT EMILION extraction'!AY3</f>
        <v>280.36</v>
      </c>
      <c r="AA6" s="9">
        <f>AA4-'I SAINT EMILION extraction'!AZ3</f>
        <v>168.21</v>
      </c>
      <c r="AB6" s="9">
        <f>AB4-'I SAINT EMILION extraction'!BA3</f>
        <v>250.93</v>
      </c>
      <c r="AC6" s="9">
        <f>AC4-'I SAINT EMILION extraction'!BB3</f>
        <v>82.72</v>
      </c>
      <c r="AD6" s="9">
        <f>AD4-'I SAINT EMILION extraction'!BC3</f>
        <v>-11.840000000000003</v>
      </c>
      <c r="AE6" s="9">
        <f>AE4-'I SAINT EMILION extraction'!BD3</f>
        <v>144.52999999999997</v>
      </c>
      <c r="AF6" s="23">
        <f>AF4-'I SAINT EMILION extraction'!BE3</f>
        <v>476.91</v>
      </c>
      <c r="AG6" s="26">
        <f>SUM(B6:AF6)</f>
        <v>5599.48</v>
      </c>
    </row>
    <row r="7" spans="1:33" ht="6" customHeight="1" thickBot="1"/>
    <row r="8" spans="1:33" ht="15" thickBot="1">
      <c r="B8" s="11">
        <v>43983</v>
      </c>
      <c r="C8" s="12">
        <v>43984</v>
      </c>
      <c r="D8" s="12">
        <v>43985</v>
      </c>
      <c r="E8" s="12">
        <v>43986</v>
      </c>
      <c r="F8" s="12">
        <v>43987</v>
      </c>
      <c r="G8" s="12">
        <v>43988</v>
      </c>
      <c r="H8" s="12">
        <v>43989</v>
      </c>
      <c r="I8" s="12">
        <v>43990</v>
      </c>
      <c r="J8" s="12">
        <v>43991</v>
      </c>
      <c r="K8" s="12">
        <v>43992</v>
      </c>
      <c r="L8" s="12">
        <v>43993</v>
      </c>
      <c r="M8" s="12">
        <v>43994</v>
      </c>
      <c r="N8" s="12">
        <v>43995</v>
      </c>
      <c r="O8" s="12">
        <v>43996</v>
      </c>
      <c r="P8" s="12">
        <v>43997</v>
      </c>
      <c r="Q8" s="12">
        <v>43998</v>
      </c>
      <c r="R8" s="12">
        <v>43999</v>
      </c>
      <c r="S8" s="12">
        <v>44000</v>
      </c>
      <c r="T8" s="12">
        <v>44001</v>
      </c>
      <c r="U8" s="12">
        <v>44002</v>
      </c>
      <c r="V8" s="12">
        <v>44003</v>
      </c>
      <c r="W8" s="12">
        <v>44004</v>
      </c>
      <c r="X8" s="12">
        <v>44005</v>
      </c>
      <c r="Y8" s="12">
        <v>44006</v>
      </c>
      <c r="Z8" s="12">
        <v>44007</v>
      </c>
      <c r="AA8" s="12">
        <v>44008</v>
      </c>
      <c r="AB8" s="12">
        <v>44009</v>
      </c>
      <c r="AC8" s="12">
        <v>44010</v>
      </c>
      <c r="AD8" s="12">
        <v>44011</v>
      </c>
      <c r="AE8" s="12">
        <v>44012</v>
      </c>
      <c r="AF8" s="13"/>
      <c r="AG8" s="17" t="s">
        <v>53</v>
      </c>
    </row>
    <row r="9" spans="1:33">
      <c r="A9" s="17" t="s">
        <v>0</v>
      </c>
      <c r="B9" s="14">
        <f>VLOOKUP(B8,'I SAINT EMILION extraction'!$A$1:$N$524,5,FALSE)</f>
        <v>21</v>
      </c>
      <c r="C9" s="29">
        <f>VLOOKUP(C8,'I SAINT EMILION extraction'!$A$1:$N$524,5,FALSE)</f>
        <v>1</v>
      </c>
      <c r="D9" s="29">
        <f>VLOOKUP(D8,'I SAINT EMILION extraction'!$A$1:$N$524,5,FALSE)</f>
        <v>33</v>
      </c>
      <c r="E9" s="29">
        <f>VLOOKUP(E8,'I SAINT EMILION extraction'!$A$1:$N$524,5,FALSE)</f>
        <v>0</v>
      </c>
      <c r="F9" s="29">
        <f>VLOOKUP(F8,'I SAINT EMILION extraction'!$A$1:$N$524,5,FALSE)</f>
        <v>6</v>
      </c>
      <c r="G9" s="29">
        <f>VLOOKUP(G8,'I SAINT EMILION extraction'!$A$1:$N$524,5,FALSE)</f>
        <v>6</v>
      </c>
      <c r="H9" s="29">
        <f>VLOOKUP(H8,'I SAINT EMILION extraction'!$A$1:$N$524,5,FALSE)</f>
        <v>38</v>
      </c>
      <c r="I9" s="29">
        <f>VLOOKUP(I8,'I SAINT EMILION extraction'!$A$1:$N$524,5,FALSE)</f>
        <v>44</v>
      </c>
      <c r="J9" s="29">
        <f>VLOOKUP(J8,'I SAINT EMILION extraction'!$A$1:$N$524,5,FALSE)</f>
        <v>11</v>
      </c>
      <c r="K9" s="29">
        <f>VLOOKUP(K8,'I SAINT EMILION extraction'!$A$1:$N$524,5,FALSE)</f>
        <v>38</v>
      </c>
      <c r="L9" s="29">
        <f>VLOOKUP(L8,'I SAINT EMILION extraction'!$A$1:$N$524,5,FALSE)</f>
        <v>10</v>
      </c>
      <c r="M9" s="29">
        <f>VLOOKUP(M8,'I SAINT EMILION extraction'!$A$1:$N$524,5,FALSE)</f>
        <v>12</v>
      </c>
      <c r="N9" s="29">
        <f>VLOOKUP(N8,'I SAINT EMILION extraction'!$A$1:$N$524,5,FALSE)</f>
        <v>14</v>
      </c>
      <c r="O9" s="29">
        <f>VLOOKUP(O8,'I SAINT EMILION extraction'!$A$1:$N$524,5,FALSE)</f>
        <v>15</v>
      </c>
      <c r="P9" s="29">
        <f>VLOOKUP(P8,'I SAINT EMILION extraction'!$A$1:$N$524,5,FALSE)</f>
        <v>4</v>
      </c>
      <c r="Q9" s="29">
        <f>VLOOKUP(Q8,'I SAINT EMILION extraction'!$A$1:$N$524,5,FALSE)</f>
        <v>0</v>
      </c>
      <c r="R9" s="29">
        <f>VLOOKUP(R8,'I SAINT EMILION extraction'!$A$1:$N$524,5,FALSE)</f>
        <v>29</v>
      </c>
      <c r="S9" s="29">
        <f>VLOOKUP(S8,'I SAINT EMILION extraction'!$A$1:$N$524,5,FALSE)</f>
        <v>1</v>
      </c>
      <c r="T9" s="29">
        <f>VLOOKUP(T8,'I SAINT EMILION extraction'!$A$1:$N$524,5,FALSE)</f>
        <v>6</v>
      </c>
      <c r="U9" s="29">
        <f>VLOOKUP(U8,'I SAINT EMILION extraction'!$A$1:$N$524,5,FALSE)</f>
        <v>10</v>
      </c>
      <c r="V9" s="29">
        <f>VLOOKUP(V8,'I SAINT EMILION extraction'!$A$1:$N$524,5,FALSE)</f>
        <v>4</v>
      </c>
      <c r="W9" s="29">
        <f>VLOOKUP(W8,'I SAINT EMILION extraction'!$A$1:$N$524,5,FALSE)</f>
        <v>8</v>
      </c>
      <c r="X9" s="29">
        <f>VLOOKUP(X8,'I SAINT EMILION extraction'!$A$1:$N$524,5,FALSE)</f>
        <v>5</v>
      </c>
      <c r="Y9" s="29">
        <f>VLOOKUP(Y8,'I SAINT EMILION extraction'!$A$1:$N$524,5,FALSE)</f>
        <v>32</v>
      </c>
      <c r="Z9" s="29">
        <f>VLOOKUP(Z8,'I SAINT EMILION extraction'!$A$1:$N$524,5,FALSE)</f>
        <v>4</v>
      </c>
      <c r="AA9" s="29">
        <f>VLOOKUP(AA8,'I SAINT EMILION extraction'!$A$1:$N$524,5,FALSE)</f>
        <v>24</v>
      </c>
      <c r="AB9" s="29">
        <f>VLOOKUP(AB8,'I SAINT EMILION extraction'!$A$1:$N$524,5,FALSE)</f>
        <v>24</v>
      </c>
      <c r="AC9" s="29">
        <f>VLOOKUP(AC8,'I SAINT EMILION extraction'!$A$1:$N$524,5,FALSE)</f>
        <v>3</v>
      </c>
      <c r="AD9" s="29">
        <f>VLOOKUP(AD8,'I SAINT EMILION extraction'!$A$1:$N$524,5,FALSE)</f>
        <v>3</v>
      </c>
      <c r="AE9" s="29">
        <f>VLOOKUP(AE8,'I SAINT EMILION extraction'!$A$1:$N$524,5,FALSE)</f>
        <v>0</v>
      </c>
      <c r="AF9" s="15"/>
      <c r="AG9" s="21">
        <f>SUM(B9:AF9)</f>
        <v>406</v>
      </c>
    </row>
    <row r="10" spans="1:33" ht="15" thickBot="1">
      <c r="A10" s="18" t="s">
        <v>1</v>
      </c>
      <c r="B10" s="16">
        <f>VLOOKUP(B8,'I SAINT EMILION extraction'!$A$1:$N$524,14,FALSE)</f>
        <v>1612.22</v>
      </c>
      <c r="C10" s="9">
        <f>VLOOKUP(C8,'I SAINT EMILION extraction'!$A$1:$N$524,14,FALSE)</f>
        <v>86.52</v>
      </c>
      <c r="D10" s="9">
        <f>VLOOKUP(D8,'I SAINT EMILION extraction'!$A$1:$N$524,14,FALSE)</f>
        <v>2626.05</v>
      </c>
      <c r="E10" s="9">
        <f>VLOOKUP(E8,'I SAINT EMILION extraction'!$A$1:$N$524,14,FALSE)</f>
        <v>0</v>
      </c>
      <c r="F10" s="9">
        <f>VLOOKUP(F8,'I SAINT EMILION extraction'!$A$1:$N$524,14,FALSE)</f>
        <v>478.39</v>
      </c>
      <c r="G10" s="9">
        <f>VLOOKUP(G8,'I SAINT EMILION extraction'!$A$1:$N$524,14,FALSE)</f>
        <v>474.49</v>
      </c>
      <c r="H10" s="9">
        <f>VLOOKUP(H8,'I SAINT EMILION extraction'!$A$1:$N$524,14,FALSE)</f>
        <v>2914</v>
      </c>
      <c r="I10" s="9">
        <f>VLOOKUP(I8,'I SAINT EMILION extraction'!$A$1:$N$524,14,FALSE)</f>
        <v>3364</v>
      </c>
      <c r="J10" s="9">
        <f>VLOOKUP(J8,'I SAINT EMILION extraction'!$A$1:$N$524,14,FALSE)</f>
        <v>868.86</v>
      </c>
      <c r="K10" s="9">
        <f>VLOOKUP(K8,'I SAINT EMILION extraction'!$A$1:$N$524,14,FALSE)</f>
        <v>2926</v>
      </c>
      <c r="L10" s="9">
        <f>VLOOKUP(L8,'I SAINT EMILION extraction'!$A$1:$N$524,14,FALSE)</f>
        <v>770</v>
      </c>
      <c r="M10" s="9">
        <f>VLOOKUP(M8,'I SAINT EMILION extraction'!$A$1:$N$524,14,FALSE)</f>
        <v>928.05</v>
      </c>
      <c r="N10" s="9">
        <f>VLOOKUP(N8,'I SAINT EMILION extraction'!$A$1:$N$524,14,FALSE)</f>
        <v>1098.23</v>
      </c>
      <c r="O10" s="9">
        <f>VLOOKUP(O8,'I SAINT EMILION extraction'!$A$1:$N$524,14,FALSE)</f>
        <v>1200.3499999999999</v>
      </c>
      <c r="P10" s="9">
        <f>VLOOKUP(P8,'I SAINT EMILION extraction'!$A$1:$N$524,14,FALSE)</f>
        <v>357.96</v>
      </c>
      <c r="Q10" s="9">
        <f>VLOOKUP(Q8,'I SAINT EMILION extraction'!$A$1:$N$524,14,FALSE)</f>
        <v>0</v>
      </c>
      <c r="R10" s="9">
        <f>VLOOKUP(R8,'I SAINT EMILION extraction'!$A$1:$N$524,14,FALSE)</f>
        <v>2241.02</v>
      </c>
      <c r="S10" s="9">
        <f>VLOOKUP(S8,'I SAINT EMILION extraction'!$A$1:$N$524,14,FALSE)</f>
        <v>85.02</v>
      </c>
      <c r="T10" s="9">
        <f>VLOOKUP(T8,'I SAINT EMILION extraction'!$A$1:$N$524,14,FALSE)</f>
        <v>445.02</v>
      </c>
      <c r="U10" s="9">
        <f>VLOOKUP(U8,'I SAINT EMILION extraction'!$A$1:$N$524,14,FALSE)</f>
        <v>733.02</v>
      </c>
      <c r="V10" s="9">
        <f>VLOOKUP(V8,'I SAINT EMILION extraction'!$A$1:$N$524,14,FALSE)</f>
        <v>327.88</v>
      </c>
      <c r="W10" s="9">
        <f>VLOOKUP(W8,'I SAINT EMILION extraction'!$A$1:$N$524,14,FALSE)</f>
        <v>721.8</v>
      </c>
      <c r="X10" s="9">
        <f>VLOOKUP(X8,'I SAINT EMILION extraction'!$A$1:$N$524,14,FALSE)</f>
        <v>463.53</v>
      </c>
      <c r="Y10" s="9">
        <f>VLOOKUP(Y8,'I SAINT EMILION extraction'!$A$1:$N$524,14,FALSE)</f>
        <v>2538.67</v>
      </c>
      <c r="Z10" s="9">
        <f>VLOOKUP(Z8,'I SAINT EMILION extraction'!$A$1:$N$524,14,FALSE)</f>
        <v>319.45</v>
      </c>
      <c r="AA10" s="9">
        <f>VLOOKUP(AA8,'I SAINT EMILION extraction'!$A$1:$N$524,14,FALSE)</f>
        <v>1991.97</v>
      </c>
      <c r="AB10" s="9">
        <f>VLOOKUP(AB8,'I SAINT EMILION extraction'!$A$1:$N$524,14,FALSE)</f>
        <v>1980.53</v>
      </c>
      <c r="AC10" s="9">
        <f>VLOOKUP(AC8,'I SAINT EMILION extraction'!$A$1:$N$524,14,FALSE)</f>
        <v>275.83999999999997</v>
      </c>
      <c r="AD10" s="9">
        <f>VLOOKUP(AD8,'I SAINT EMILION extraction'!$A$1:$N$524,14,FALSE)</f>
        <v>275.83999999999997</v>
      </c>
      <c r="AE10" s="9">
        <f>VLOOKUP(AE8,'I SAINT EMILION extraction'!$A$1:$N$524,14,FALSE)</f>
        <v>0</v>
      </c>
      <c r="AF10" s="10"/>
      <c r="AG10" s="22">
        <f>SUM(B10:AF10)</f>
        <v>32104.710000000003</v>
      </c>
    </row>
    <row r="11" spans="1:33">
      <c r="A11" s="5" t="s">
        <v>48</v>
      </c>
      <c r="B11" s="19">
        <f>B9-'I SAINT EMILION extraction'!AA8</f>
        <v>20</v>
      </c>
      <c r="C11" s="19">
        <f>C9-'I SAINT EMILION extraction'!AB8</f>
        <v>1</v>
      </c>
      <c r="D11" s="19">
        <f>D9-'I SAINT EMILION extraction'!AC8</f>
        <v>-23</v>
      </c>
      <c r="E11" s="19">
        <f>E9-'I SAINT EMILION extraction'!AD8</f>
        <v>-1</v>
      </c>
      <c r="F11" s="19">
        <f>F9-'I SAINT EMILION extraction'!AE8</f>
        <v>-49</v>
      </c>
      <c r="G11" s="19">
        <f>G9-'I SAINT EMILION extraction'!AF8</f>
        <v>6</v>
      </c>
      <c r="H11" s="19">
        <f>H9-'I SAINT EMILION extraction'!AG8</f>
        <v>36</v>
      </c>
      <c r="I11" s="19">
        <f>I9-'I SAINT EMILION extraction'!AH8</f>
        <v>44</v>
      </c>
      <c r="J11" s="19">
        <f>J9-'I SAINT EMILION extraction'!AI8</f>
        <v>9</v>
      </c>
      <c r="K11" s="19">
        <f>K9-'I SAINT EMILION extraction'!AJ8</f>
        <v>-12</v>
      </c>
      <c r="L11" s="19">
        <f>L9-'I SAINT EMILION extraction'!AK8</f>
        <v>10</v>
      </c>
      <c r="M11" s="19">
        <f>M9-'I SAINT EMILION extraction'!AL8</f>
        <v>-38</v>
      </c>
      <c r="N11" s="19">
        <f>N9-'I SAINT EMILION extraction'!AM8</f>
        <v>12</v>
      </c>
      <c r="O11" s="19">
        <f>O9-'I SAINT EMILION extraction'!AN8</f>
        <v>15</v>
      </c>
      <c r="P11" s="19">
        <f>P9-'I SAINT EMILION extraction'!AO8</f>
        <v>3</v>
      </c>
      <c r="Q11" s="19">
        <f>Q9-'I SAINT EMILION extraction'!AP8</f>
        <v>-1</v>
      </c>
      <c r="R11" s="19">
        <f>R9-'I SAINT EMILION extraction'!AQ8</f>
        <v>29</v>
      </c>
      <c r="S11" s="19">
        <f>S9-'I SAINT EMILION extraction'!AR8</f>
        <v>1</v>
      </c>
      <c r="T11" s="19">
        <f>T9-'I SAINT EMILION extraction'!AS8</f>
        <v>6</v>
      </c>
      <c r="U11" s="19">
        <f>U9-'I SAINT EMILION extraction'!AT8</f>
        <v>-20</v>
      </c>
      <c r="V11" s="19">
        <f>V9-'I SAINT EMILION extraction'!AU8</f>
        <v>4</v>
      </c>
      <c r="W11" s="19">
        <f>W9-'I SAINT EMILION extraction'!AV8</f>
        <v>7</v>
      </c>
      <c r="X11" s="19">
        <f>X9-'I SAINT EMILION extraction'!AW8</f>
        <v>4</v>
      </c>
      <c r="Y11" s="19">
        <f>Y9-'I SAINT EMILION extraction'!AX8</f>
        <v>31</v>
      </c>
      <c r="Z11" s="19">
        <f>Z9-'I SAINT EMILION extraction'!AY8</f>
        <v>4</v>
      </c>
      <c r="AA11" s="19">
        <f>AA9-'I SAINT EMILION extraction'!AZ8</f>
        <v>-51</v>
      </c>
      <c r="AB11" s="19">
        <f>AB9-'I SAINT EMILION extraction'!BA8</f>
        <v>24</v>
      </c>
      <c r="AC11" s="19">
        <f>AC9-'I SAINT EMILION extraction'!BB8</f>
        <v>3</v>
      </c>
      <c r="AD11" s="19">
        <f>AD9-'I SAINT EMILION extraction'!BC8</f>
        <v>3</v>
      </c>
      <c r="AE11" s="19">
        <f>AE9-'I SAINT EMILION extraction'!BD8</f>
        <v>-26</v>
      </c>
      <c r="AF11" s="19"/>
      <c r="AG11" s="25">
        <f>SUM(B11:AF11)</f>
        <v>51</v>
      </c>
    </row>
    <row r="12" spans="1:33" ht="15" thickBot="1">
      <c r="A12" s="8" t="s">
        <v>49</v>
      </c>
      <c r="B12" s="9">
        <f>B10-'I SAINT EMILION extraction'!AA9</f>
        <v>1546.69</v>
      </c>
      <c r="C12" s="9">
        <f>C10-'I SAINT EMILION extraction'!AB9</f>
        <v>86.52</v>
      </c>
      <c r="D12" s="9">
        <f>D10-'I SAINT EMILION extraction'!AC9</f>
        <v>-7397.95</v>
      </c>
      <c r="E12" s="9">
        <f>E10-'I SAINT EMILION extraction'!AD9</f>
        <v>-179</v>
      </c>
      <c r="F12" s="9">
        <f>F10-'I SAINT EMILION extraction'!AE9</f>
        <v>-8396.61</v>
      </c>
      <c r="G12" s="9">
        <f>G10-'I SAINT EMILION extraction'!AF9</f>
        <v>474.49</v>
      </c>
      <c r="H12" s="9">
        <f>H10-'I SAINT EMILION extraction'!AG9</f>
        <v>2776</v>
      </c>
      <c r="I12" s="9">
        <f>I10-'I SAINT EMILION extraction'!AH9</f>
        <v>3364</v>
      </c>
      <c r="J12" s="9">
        <f>J10-'I SAINT EMILION extraction'!AI9</f>
        <v>623.79999999999995</v>
      </c>
      <c r="K12" s="9">
        <f>K10-'I SAINT EMILION extraction'!AJ9</f>
        <v>-4674</v>
      </c>
      <c r="L12" s="9">
        <f>L10-'I SAINT EMILION extraction'!AK9</f>
        <v>770</v>
      </c>
      <c r="M12" s="9">
        <f>M10-'I SAINT EMILION extraction'!AL9</f>
        <v>-3721.95</v>
      </c>
      <c r="N12" s="9">
        <f>N10-'I SAINT EMILION extraction'!AM9</f>
        <v>1002.51</v>
      </c>
      <c r="O12" s="9">
        <f>O10-'I SAINT EMILION extraction'!AN9</f>
        <v>1200.3499999999999</v>
      </c>
      <c r="P12" s="9">
        <f>P10-'I SAINT EMILION extraction'!AO9</f>
        <v>256.20999999999998</v>
      </c>
      <c r="Q12" s="9">
        <f>Q10-'I SAINT EMILION extraction'!AP9</f>
        <v>-129</v>
      </c>
      <c r="R12" s="9">
        <f>R10-'I SAINT EMILION extraction'!AQ9</f>
        <v>2241.02</v>
      </c>
      <c r="S12" s="9">
        <f>S10-'I SAINT EMILION extraction'!AR9</f>
        <v>85.02</v>
      </c>
      <c r="T12" s="9">
        <f>T10-'I SAINT EMILION extraction'!AS9</f>
        <v>445.02</v>
      </c>
      <c r="U12" s="9">
        <f>U10-'I SAINT EMILION extraction'!AT9</f>
        <v>-466.98</v>
      </c>
      <c r="V12" s="9">
        <f>V10-'I SAINT EMILION extraction'!AU9</f>
        <v>327.88</v>
      </c>
      <c r="W12" s="9">
        <f>W10-'I SAINT EMILION extraction'!AV9</f>
        <v>614.79999999999995</v>
      </c>
      <c r="X12" s="9">
        <f>X10-'I SAINT EMILION extraction'!AW9</f>
        <v>343.53</v>
      </c>
      <c r="Y12" s="9">
        <f>Y10-'I SAINT EMILION extraction'!AX9</f>
        <v>2418.67</v>
      </c>
      <c r="Z12" s="9">
        <f>Z10-'I SAINT EMILION extraction'!AY9</f>
        <v>319.45</v>
      </c>
      <c r="AA12" s="9">
        <f>AA10-'I SAINT EMILION extraction'!AZ9</f>
        <v>-4045.5299999999997</v>
      </c>
      <c r="AB12" s="9">
        <f>AB10-'I SAINT EMILION extraction'!BA9</f>
        <v>1980.53</v>
      </c>
      <c r="AC12" s="9">
        <f>AC10-'I SAINT EMILION extraction'!BB9</f>
        <v>275.83999999999997</v>
      </c>
      <c r="AD12" s="9">
        <f>AD10-'I SAINT EMILION extraction'!BC9</f>
        <v>275.83999999999997</v>
      </c>
      <c r="AE12" s="9">
        <f>AE10-'I SAINT EMILION extraction'!BD9</f>
        <v>-3354</v>
      </c>
      <c r="AF12" s="23"/>
      <c r="AG12" s="26">
        <f>SUM(B12:AF12)</f>
        <v>-10936.850000000002</v>
      </c>
    </row>
    <row r="13" spans="1:33" ht="6" customHeight="1" thickBot="1"/>
    <row r="14" spans="1:33" ht="15" thickBot="1">
      <c r="B14" s="11">
        <v>44013</v>
      </c>
      <c r="C14" s="12">
        <v>44014</v>
      </c>
      <c r="D14" s="12">
        <v>44015</v>
      </c>
      <c r="E14" s="12">
        <v>44016</v>
      </c>
      <c r="F14" s="12">
        <v>44017</v>
      </c>
      <c r="G14" s="12">
        <v>44018</v>
      </c>
      <c r="H14" s="12">
        <v>44019</v>
      </c>
      <c r="I14" s="12">
        <v>44020</v>
      </c>
      <c r="J14" s="12">
        <v>44021</v>
      </c>
      <c r="K14" s="12">
        <v>44022</v>
      </c>
      <c r="L14" s="12">
        <v>44023</v>
      </c>
      <c r="M14" s="12">
        <v>44024</v>
      </c>
      <c r="N14" s="12">
        <v>44025</v>
      </c>
      <c r="O14" s="12">
        <v>44026</v>
      </c>
      <c r="P14" s="12">
        <v>44027</v>
      </c>
      <c r="Q14" s="12">
        <v>44028</v>
      </c>
      <c r="R14" s="12">
        <v>44029</v>
      </c>
      <c r="S14" s="12">
        <v>44030</v>
      </c>
      <c r="T14" s="12">
        <v>44031</v>
      </c>
      <c r="U14" s="12">
        <v>44032</v>
      </c>
      <c r="V14" s="12">
        <v>44033</v>
      </c>
      <c r="W14" s="12">
        <v>44034</v>
      </c>
      <c r="X14" s="12">
        <v>44035</v>
      </c>
      <c r="Y14" s="12">
        <v>44036</v>
      </c>
      <c r="Z14" s="12">
        <v>44037</v>
      </c>
      <c r="AA14" s="12">
        <v>44038</v>
      </c>
      <c r="AB14" s="12">
        <v>44039</v>
      </c>
      <c r="AC14" s="12">
        <v>44040</v>
      </c>
      <c r="AD14" s="12">
        <v>44041</v>
      </c>
      <c r="AE14" s="12">
        <v>44042</v>
      </c>
      <c r="AF14" s="13">
        <v>44043</v>
      </c>
      <c r="AG14" s="17" t="s">
        <v>53</v>
      </c>
    </row>
    <row r="15" spans="1:33">
      <c r="A15" s="17" t="s">
        <v>0</v>
      </c>
      <c r="B15" s="14">
        <f>VLOOKUP(B14,'I SAINT EMILION extraction'!$A$1:$N$524,5,FALSE)</f>
        <v>31</v>
      </c>
      <c r="C15" s="29">
        <f>VLOOKUP(C14,'I SAINT EMILION extraction'!$A$1:$N$524,5,FALSE)</f>
        <v>4</v>
      </c>
      <c r="D15" s="29">
        <f>VLOOKUP(D14,'I SAINT EMILION extraction'!$A$1:$N$524,5,FALSE)</f>
        <v>6</v>
      </c>
      <c r="E15" s="29">
        <f>VLOOKUP(E14,'I SAINT EMILION extraction'!$A$1:$N$524,5,FALSE)</f>
        <v>16</v>
      </c>
      <c r="F15" s="29">
        <f>VLOOKUP(F14,'I SAINT EMILION extraction'!$A$1:$N$524,5,FALSE)</f>
        <v>2</v>
      </c>
      <c r="G15" s="29">
        <f>VLOOKUP(G14,'I SAINT EMILION extraction'!$A$1:$N$524,5,FALSE)</f>
        <v>34</v>
      </c>
      <c r="H15" s="29">
        <f>VLOOKUP(H14,'I SAINT EMILION extraction'!$A$1:$N$524,5,FALSE)</f>
        <v>3</v>
      </c>
      <c r="I15" s="29">
        <f>VLOOKUP(I14,'I SAINT EMILION extraction'!$A$1:$N$524,5,FALSE)</f>
        <v>30</v>
      </c>
      <c r="J15" s="29">
        <f>VLOOKUP(J14,'I SAINT EMILION extraction'!$A$1:$N$524,5,FALSE)</f>
        <v>3</v>
      </c>
      <c r="K15" s="29">
        <f>VLOOKUP(K14,'I SAINT EMILION extraction'!$A$1:$N$524,5,FALSE)</f>
        <v>21</v>
      </c>
      <c r="L15" s="29">
        <f>VLOOKUP(L14,'I SAINT EMILION extraction'!$A$1:$N$524,5,FALSE)</f>
        <v>38</v>
      </c>
      <c r="M15" s="29">
        <f>VLOOKUP(M14,'I SAINT EMILION extraction'!$A$1:$N$524,5,FALSE)</f>
        <v>3</v>
      </c>
      <c r="N15" s="29">
        <f>VLOOKUP(N14,'I SAINT EMILION extraction'!$A$1:$N$524,5,FALSE)</f>
        <v>36</v>
      </c>
      <c r="O15" s="29">
        <f>VLOOKUP(O14,'I SAINT EMILION extraction'!$A$1:$N$524,5,FALSE)</f>
        <v>0</v>
      </c>
      <c r="P15" s="29">
        <f>VLOOKUP(P14,'I SAINT EMILION extraction'!$A$1:$N$524,5,FALSE)</f>
        <v>53</v>
      </c>
      <c r="Q15" s="29">
        <f>VLOOKUP(Q14,'I SAINT EMILION extraction'!$A$1:$N$524,5,FALSE)</f>
        <v>25</v>
      </c>
      <c r="R15" s="29">
        <f>VLOOKUP(R14,'I SAINT EMILION extraction'!$A$1:$N$524,5,FALSE)</f>
        <v>4</v>
      </c>
      <c r="S15" s="29">
        <f>VLOOKUP(S14,'I SAINT EMILION extraction'!$A$1:$N$524,5,FALSE)</f>
        <v>1</v>
      </c>
      <c r="T15" s="29">
        <f>VLOOKUP(T14,'I SAINT EMILION extraction'!$A$1:$N$524,5,FALSE)</f>
        <v>5</v>
      </c>
      <c r="U15" s="29">
        <f>VLOOKUP(U14,'I SAINT EMILION extraction'!$A$1:$N$524,5,FALSE)</f>
        <v>0</v>
      </c>
      <c r="V15" s="29">
        <f>VLOOKUP(V14,'I SAINT EMILION extraction'!$A$1:$N$524,5,FALSE)</f>
        <v>0</v>
      </c>
      <c r="W15" s="29">
        <f>VLOOKUP(W14,'I SAINT EMILION extraction'!$A$1:$N$524,5,FALSE)</f>
        <v>28</v>
      </c>
      <c r="X15" s="29">
        <f>VLOOKUP(X14,'I SAINT EMILION extraction'!$A$1:$N$524,5,FALSE)</f>
        <v>3</v>
      </c>
      <c r="Y15" s="29">
        <f>VLOOKUP(Y14,'I SAINT EMILION extraction'!$A$1:$N$524,5,FALSE)</f>
        <v>17</v>
      </c>
      <c r="Z15" s="29">
        <f>VLOOKUP(Z14,'I SAINT EMILION extraction'!$A$1:$N$524,5,FALSE)</f>
        <v>14</v>
      </c>
      <c r="AA15" s="29">
        <f>VLOOKUP(AA14,'I SAINT EMILION extraction'!$A$1:$N$524,5,FALSE)</f>
        <v>41</v>
      </c>
      <c r="AB15" s="29">
        <f>VLOOKUP(AB14,'I SAINT EMILION extraction'!$A$1:$N$524,5,FALSE)</f>
        <v>45</v>
      </c>
      <c r="AC15" s="29">
        <f>VLOOKUP(AC14,'I SAINT EMILION extraction'!$A$1:$N$524,5,FALSE)</f>
        <v>42</v>
      </c>
      <c r="AD15" s="29">
        <f>VLOOKUP(AD14,'I SAINT EMILION extraction'!$A$1:$N$524,5,FALSE)</f>
        <v>29</v>
      </c>
      <c r="AE15" s="29">
        <f>VLOOKUP(AE14,'I SAINT EMILION extraction'!$A$1:$N$524,5,FALSE)</f>
        <v>1</v>
      </c>
      <c r="AF15" s="15">
        <f>VLOOKUP(AF14,'I SAINT EMILION extraction'!$A$1:$N$524,5,FALSE)</f>
        <v>8</v>
      </c>
      <c r="AG15" s="21">
        <f>SUM(B15:AF15)</f>
        <v>543</v>
      </c>
    </row>
    <row r="16" spans="1:33" ht="15" thickBot="1">
      <c r="A16" s="18" t="s">
        <v>1</v>
      </c>
      <c r="B16" s="16">
        <f>VLOOKUP(B14,'I SAINT EMILION extraction'!$A$1:$N$524,14,FALSE)</f>
        <v>2278.5</v>
      </c>
      <c r="C16" s="9">
        <f>VLOOKUP(C14,'I SAINT EMILION extraction'!$A$1:$N$524,14,FALSE)</f>
        <v>317.95999999999998</v>
      </c>
      <c r="D16" s="9">
        <f>VLOOKUP(D14,'I SAINT EMILION extraction'!$A$1:$N$524,14,FALSE)</f>
        <v>448.94</v>
      </c>
      <c r="E16" s="9">
        <f>VLOOKUP(E14,'I SAINT EMILION extraction'!$A$1:$N$524,14,FALSE)</f>
        <v>1227.8599999999999</v>
      </c>
      <c r="F16" s="9">
        <f>VLOOKUP(F14,'I SAINT EMILION extraction'!$A$1:$N$524,14,FALSE)</f>
        <v>158.97999999999999</v>
      </c>
      <c r="G16" s="9">
        <f>VLOOKUP(G14,'I SAINT EMILION extraction'!$A$1:$N$524,14,FALSE)</f>
        <v>2482.42</v>
      </c>
      <c r="H16" s="9">
        <f>VLOOKUP(H14,'I SAINT EMILION extraction'!$A$1:$N$524,14,FALSE)</f>
        <v>236.9</v>
      </c>
      <c r="I16" s="9">
        <f>VLOOKUP(I14,'I SAINT EMILION extraction'!$A$1:$N$524,14,FALSE)</f>
        <v>2202.98</v>
      </c>
      <c r="J16" s="9">
        <f>VLOOKUP(J14,'I SAINT EMILION extraction'!$A$1:$N$524,14,FALSE)</f>
        <v>236</v>
      </c>
      <c r="K16" s="9">
        <f>VLOOKUP(K14,'I SAINT EMILION extraction'!$A$1:$N$524,14,FALSE)</f>
        <v>1597.51</v>
      </c>
      <c r="L16" s="9">
        <f>VLOOKUP(L14,'I SAINT EMILION extraction'!$A$1:$N$524,14,FALSE)</f>
        <v>2805.14</v>
      </c>
      <c r="M16" s="9">
        <f>VLOOKUP(M14,'I SAINT EMILION extraction'!$A$1:$N$524,14,FALSE)</f>
        <v>243.78</v>
      </c>
      <c r="N16" s="9">
        <f>VLOOKUP(N14,'I SAINT EMILION extraction'!$A$1:$N$524,14,FALSE)</f>
        <v>2724.89</v>
      </c>
      <c r="O16" s="9">
        <f>VLOOKUP(O14,'I SAINT EMILION extraction'!$A$1:$N$524,14,FALSE)</f>
        <v>0</v>
      </c>
      <c r="P16" s="9">
        <f>VLOOKUP(P14,'I SAINT EMILION extraction'!$A$1:$N$524,14,FALSE)</f>
        <v>3869</v>
      </c>
      <c r="Q16" s="9">
        <f>VLOOKUP(Q14,'I SAINT EMILION extraction'!$A$1:$N$524,14,FALSE)</f>
        <v>1825</v>
      </c>
      <c r="R16" s="9">
        <f>VLOOKUP(R14,'I SAINT EMILION extraction'!$A$1:$N$524,14,FALSE)</f>
        <v>317.7</v>
      </c>
      <c r="S16" s="9">
        <f>VLOOKUP(S14,'I SAINT EMILION extraction'!$A$1:$N$524,14,FALSE)</f>
        <v>57.47</v>
      </c>
      <c r="T16" s="9">
        <f>VLOOKUP(T14,'I SAINT EMILION extraction'!$A$1:$N$524,14,FALSE)</f>
        <v>356.84</v>
      </c>
      <c r="U16" s="9">
        <f>VLOOKUP(U14,'I SAINT EMILION extraction'!$A$1:$N$524,14,FALSE)</f>
        <v>0</v>
      </c>
      <c r="V16" s="9">
        <f>VLOOKUP(V14,'I SAINT EMILION extraction'!$A$1:$N$524,14,FALSE)</f>
        <v>0</v>
      </c>
      <c r="W16" s="9">
        <f>VLOOKUP(W14,'I SAINT EMILION extraction'!$A$1:$N$524,14,FALSE)</f>
        <v>2044</v>
      </c>
      <c r="X16" s="9">
        <f>VLOOKUP(X14,'I SAINT EMILION extraction'!$A$1:$N$524,14,FALSE)</f>
        <v>210</v>
      </c>
      <c r="Y16" s="9">
        <f>VLOOKUP(Y14,'I SAINT EMILION extraction'!$A$1:$N$524,14,FALSE)</f>
        <v>1131.1099999999999</v>
      </c>
      <c r="Z16" s="9">
        <f>VLOOKUP(Z14,'I SAINT EMILION extraction'!$A$1:$N$524,14,FALSE)</f>
        <v>965.11</v>
      </c>
      <c r="AA16" s="9">
        <f>VLOOKUP(AA14,'I SAINT EMILION extraction'!$A$1:$N$524,14,FALSE)</f>
        <v>2995.11</v>
      </c>
      <c r="AB16" s="9">
        <f>VLOOKUP(AB14,'I SAINT EMILION extraction'!$A$1:$N$524,14,FALSE)</f>
        <v>3307.2</v>
      </c>
      <c r="AC16" s="9">
        <f>VLOOKUP(AC14,'I SAINT EMILION extraction'!$A$1:$N$524,14,FALSE)</f>
        <v>3045.12</v>
      </c>
      <c r="AD16" s="9">
        <f>VLOOKUP(AD14,'I SAINT EMILION extraction'!$A$1:$N$524,14,FALSE)</f>
        <v>2101.16</v>
      </c>
      <c r="AE16" s="9">
        <f>VLOOKUP(AE14,'I SAINT EMILION extraction'!$A$1:$N$524,14,FALSE)</f>
        <v>83.39</v>
      </c>
      <c r="AF16" s="10">
        <f>VLOOKUP(AF14,'I SAINT EMILION extraction'!$A$1:$N$524,14,FALSE)</f>
        <v>569.79</v>
      </c>
      <c r="AG16" s="22">
        <f>SUM(B16:AF16)</f>
        <v>39839.860000000008</v>
      </c>
    </row>
    <row r="17" spans="1:33">
      <c r="A17" s="5" t="s">
        <v>48</v>
      </c>
      <c r="B17" s="19">
        <f>B15-'I SAINT EMILION extraction'!AA14</f>
        <v>31</v>
      </c>
      <c r="C17" s="19">
        <f>C15-'I SAINT EMILION extraction'!AB14</f>
        <v>3</v>
      </c>
      <c r="D17" s="19">
        <f>D15-'I SAINT EMILION extraction'!AC14</f>
        <v>4</v>
      </c>
      <c r="E17" s="19">
        <f>E15-'I SAINT EMILION extraction'!AD14</f>
        <v>15</v>
      </c>
      <c r="F17" s="19">
        <f>F15-'I SAINT EMILION extraction'!AE14</f>
        <v>-22</v>
      </c>
      <c r="G17" s="19">
        <f>G15-'I SAINT EMILION extraction'!AF14</f>
        <v>10</v>
      </c>
      <c r="H17" s="19">
        <f>H15-'I SAINT EMILION extraction'!AG14</f>
        <v>-21</v>
      </c>
      <c r="I17" s="19">
        <f>I15-'I SAINT EMILION extraction'!AH14</f>
        <v>30</v>
      </c>
      <c r="J17" s="19">
        <f>J15-'I SAINT EMILION extraction'!AI14</f>
        <v>-8</v>
      </c>
      <c r="K17" s="19">
        <f>K15-'I SAINT EMILION extraction'!AJ14</f>
        <v>14</v>
      </c>
      <c r="L17" s="19">
        <f>L15-'I SAINT EMILION extraction'!AK14</f>
        <v>37</v>
      </c>
      <c r="M17" s="19">
        <f>M15-'I SAINT EMILION extraction'!AL14</f>
        <v>3</v>
      </c>
      <c r="N17" s="19">
        <f>N15-'I SAINT EMILION extraction'!AM14</f>
        <v>36</v>
      </c>
      <c r="O17" s="19">
        <f>O15-'I SAINT EMILION extraction'!AN14</f>
        <v>0</v>
      </c>
      <c r="P17" s="19">
        <f>P15-'I SAINT EMILION extraction'!AO14</f>
        <v>53</v>
      </c>
      <c r="Q17" s="19">
        <f>Q15-'I SAINT EMILION extraction'!AP14</f>
        <v>-7</v>
      </c>
      <c r="R17" s="19">
        <f>R15-'I SAINT EMILION extraction'!AQ14</f>
        <v>4</v>
      </c>
      <c r="S17" s="19">
        <f>S15-'I SAINT EMILION extraction'!AR14</f>
        <v>-2</v>
      </c>
      <c r="T17" s="19">
        <f>T15-'I SAINT EMILION extraction'!AS14</f>
        <v>4</v>
      </c>
      <c r="U17" s="19">
        <f>U15-'I SAINT EMILION extraction'!AT14</f>
        <v>0</v>
      </c>
      <c r="V17" s="19">
        <f>V15-'I SAINT EMILION extraction'!AU14</f>
        <v>0</v>
      </c>
      <c r="W17" s="19">
        <f>W15-'I SAINT EMILION extraction'!AV14</f>
        <v>28</v>
      </c>
      <c r="X17" s="19">
        <f>X15-'I SAINT EMILION extraction'!AW14</f>
        <v>3</v>
      </c>
      <c r="Y17" s="19">
        <f>Y15-'I SAINT EMILION extraction'!AX14</f>
        <v>17</v>
      </c>
      <c r="Z17" s="19">
        <f>Z15-'I SAINT EMILION extraction'!AY14</f>
        <v>14</v>
      </c>
      <c r="AA17" s="19">
        <f>AA15-'I SAINT EMILION extraction'!AZ14</f>
        <v>41</v>
      </c>
      <c r="AB17" s="19">
        <f>AB15-'I SAINT EMILION extraction'!BA14</f>
        <v>45</v>
      </c>
      <c r="AC17" s="19">
        <f>AC15-'I SAINT EMILION extraction'!BB14</f>
        <v>42</v>
      </c>
      <c r="AD17" s="19">
        <f>AD15-'I SAINT EMILION extraction'!BC14</f>
        <v>29</v>
      </c>
      <c r="AE17" s="19">
        <f>AE15-'I SAINT EMILION extraction'!BD14</f>
        <v>1</v>
      </c>
      <c r="AF17" s="19">
        <f>AF15-'I SAINT EMILION extraction'!BE14</f>
        <v>6</v>
      </c>
      <c r="AG17" s="25">
        <f>SUM(B17:AF17)</f>
        <v>410</v>
      </c>
    </row>
    <row r="18" spans="1:33" ht="15" thickBot="1">
      <c r="A18" s="8" t="s">
        <v>49</v>
      </c>
      <c r="B18" s="9">
        <f>B16-'I SAINT EMILION extraction'!AA15</f>
        <v>2278.5</v>
      </c>
      <c r="C18" s="9">
        <f>C16-'I SAINT EMILION extraction'!AB15</f>
        <v>249.35999999999999</v>
      </c>
      <c r="D18" s="9">
        <f>D16-'I SAINT EMILION extraction'!AC15</f>
        <v>310.94</v>
      </c>
      <c r="E18" s="9">
        <f>E16-'I SAINT EMILION extraction'!AD15</f>
        <v>1178.4599999999998</v>
      </c>
      <c r="F18" s="9">
        <f>F16-'I SAINT EMILION extraction'!AE15</f>
        <v>-801.02</v>
      </c>
      <c r="G18" s="9">
        <f>G16-'I SAINT EMILION extraction'!AF15</f>
        <v>826.42000000000007</v>
      </c>
      <c r="H18" s="9">
        <f>H16-'I SAINT EMILION extraction'!AG15</f>
        <v>-723.1</v>
      </c>
      <c r="I18" s="9">
        <f>I16-'I SAINT EMILION extraction'!AH15</f>
        <v>2202.98</v>
      </c>
      <c r="J18" s="9">
        <f>J16-'I SAINT EMILION extraction'!AI15</f>
        <v>-754</v>
      </c>
      <c r="K18" s="9">
        <f>K16-'I SAINT EMILION extraction'!AJ15</f>
        <v>834.51</v>
      </c>
      <c r="L18" s="9">
        <f>L16-'I SAINT EMILION extraction'!AK15</f>
        <v>2707.14</v>
      </c>
      <c r="M18" s="9">
        <f>M16-'I SAINT EMILION extraction'!AL15</f>
        <v>243.78</v>
      </c>
      <c r="N18" s="9">
        <f>N16-'I SAINT EMILION extraction'!AM15</f>
        <v>2724.89</v>
      </c>
      <c r="O18" s="9">
        <f>O16-'I SAINT EMILION extraction'!AN15</f>
        <v>0</v>
      </c>
      <c r="P18" s="9">
        <f>P16-'I SAINT EMILION extraction'!AO15</f>
        <v>3869</v>
      </c>
      <c r="Q18" s="9">
        <f>Q16-'I SAINT EMILION extraction'!AP15</f>
        <v>-1343</v>
      </c>
      <c r="R18" s="9">
        <f>R16-'I SAINT EMILION extraction'!AQ15</f>
        <v>317.7</v>
      </c>
      <c r="S18" s="9">
        <f>S16-'I SAINT EMILION extraction'!AR15</f>
        <v>-104.86000000000001</v>
      </c>
      <c r="T18" s="9">
        <f>T16-'I SAINT EMILION extraction'!AS15</f>
        <v>305.90999999999997</v>
      </c>
      <c r="U18" s="9">
        <f>U16-'I SAINT EMILION extraction'!AT15</f>
        <v>0</v>
      </c>
      <c r="V18" s="9">
        <f>V16-'I SAINT EMILION extraction'!AU15</f>
        <v>0</v>
      </c>
      <c r="W18" s="9">
        <f>W16-'I SAINT EMILION extraction'!AV15</f>
        <v>2044</v>
      </c>
      <c r="X18" s="9">
        <f>X16-'I SAINT EMILION extraction'!AW15</f>
        <v>210</v>
      </c>
      <c r="Y18" s="9">
        <f>Y16-'I SAINT EMILION extraction'!AX15</f>
        <v>1131.1099999999999</v>
      </c>
      <c r="Z18" s="9">
        <f>Z16-'I SAINT EMILION extraction'!AY15</f>
        <v>965.11</v>
      </c>
      <c r="AA18" s="9">
        <f>AA16-'I SAINT EMILION extraction'!AZ15</f>
        <v>2995.11</v>
      </c>
      <c r="AB18" s="9">
        <f>AB16-'I SAINT EMILION extraction'!BA15</f>
        <v>3307.2</v>
      </c>
      <c r="AC18" s="9">
        <f>AC16-'I SAINT EMILION extraction'!BB15</f>
        <v>3045.12</v>
      </c>
      <c r="AD18" s="9">
        <f>AD16-'I SAINT EMILION extraction'!BC15</f>
        <v>2101.16</v>
      </c>
      <c r="AE18" s="9">
        <f>AE16-'I SAINT EMILION extraction'!BD15</f>
        <v>83.39</v>
      </c>
      <c r="AF18" s="23">
        <f>AF16-'I SAINT EMILION extraction'!BE15</f>
        <v>465.78999999999996</v>
      </c>
      <c r="AG18" s="26">
        <f>SUM(B18:AF18)</f>
        <v>30671.600000000002</v>
      </c>
    </row>
    <row r="19" spans="1:33" ht="6" customHeight="1" thickBot="1"/>
    <row r="20" spans="1:33" ht="15" thickBot="1">
      <c r="B20" s="11">
        <v>44044</v>
      </c>
      <c r="C20" s="12">
        <v>44045</v>
      </c>
      <c r="D20" s="12">
        <v>44046</v>
      </c>
      <c r="E20" s="12">
        <v>44047</v>
      </c>
      <c r="F20" s="12">
        <v>44048</v>
      </c>
      <c r="G20" s="12">
        <v>44049</v>
      </c>
      <c r="H20" s="12">
        <v>44050</v>
      </c>
      <c r="I20" s="12">
        <v>44051</v>
      </c>
      <c r="J20" s="12">
        <v>44052</v>
      </c>
      <c r="K20" s="12">
        <v>44053</v>
      </c>
      <c r="L20" s="12">
        <v>44054</v>
      </c>
      <c r="M20" s="12">
        <v>44055</v>
      </c>
      <c r="N20" s="12">
        <v>44056</v>
      </c>
      <c r="O20" s="12">
        <v>44057</v>
      </c>
      <c r="P20" s="12">
        <v>44058</v>
      </c>
      <c r="Q20" s="12">
        <v>44059</v>
      </c>
      <c r="R20" s="12">
        <v>44060</v>
      </c>
      <c r="S20" s="12">
        <v>44061</v>
      </c>
      <c r="T20" s="12">
        <v>44062</v>
      </c>
      <c r="U20" s="12">
        <v>44063</v>
      </c>
      <c r="V20" s="12">
        <v>44064</v>
      </c>
      <c r="W20" s="12">
        <v>44065</v>
      </c>
      <c r="X20" s="12">
        <v>44066</v>
      </c>
      <c r="Y20" s="12">
        <v>44067</v>
      </c>
      <c r="Z20" s="12">
        <v>44068</v>
      </c>
      <c r="AA20" s="12">
        <v>44069</v>
      </c>
      <c r="AB20" s="12">
        <v>44070</v>
      </c>
      <c r="AC20" s="12">
        <v>44071</v>
      </c>
      <c r="AD20" s="12">
        <v>44072</v>
      </c>
      <c r="AE20" s="12">
        <v>44073</v>
      </c>
      <c r="AF20" s="13">
        <v>44074</v>
      </c>
      <c r="AG20" s="17" t="s">
        <v>53</v>
      </c>
    </row>
    <row r="21" spans="1:33">
      <c r="A21" s="17" t="s">
        <v>0</v>
      </c>
      <c r="B21" s="14">
        <f>VLOOKUP(B20,'I SAINT EMILION extraction'!$A$1:$N$524,5,FALSE)</f>
        <v>15</v>
      </c>
      <c r="C21" s="29">
        <f>VLOOKUP(C20,'I SAINT EMILION extraction'!$A$1:$N$524,5,FALSE)</f>
        <v>1</v>
      </c>
      <c r="D21" s="29">
        <f>VLOOKUP(D20,'I SAINT EMILION extraction'!$A$1:$N$524,5,FALSE)</f>
        <v>0</v>
      </c>
      <c r="E21" s="29">
        <f>VLOOKUP(E20,'I SAINT EMILION extraction'!$A$1:$N$524,5,FALSE)</f>
        <v>0</v>
      </c>
      <c r="F21" s="29">
        <f>VLOOKUP(F20,'I SAINT EMILION extraction'!$A$1:$N$524,5,FALSE)</f>
        <v>28</v>
      </c>
      <c r="G21" s="29">
        <f>VLOOKUP(G20,'I SAINT EMILION extraction'!$A$1:$N$524,5,FALSE)</f>
        <v>0</v>
      </c>
      <c r="H21" s="29">
        <f>VLOOKUP(H20,'I SAINT EMILION extraction'!$A$1:$N$524,5,FALSE)</f>
        <v>9</v>
      </c>
      <c r="I21" s="29">
        <f>VLOOKUP(I20,'I SAINT EMILION extraction'!$A$1:$N$524,5,FALSE)</f>
        <v>19</v>
      </c>
      <c r="J21" s="29">
        <f>VLOOKUP(J20,'I SAINT EMILION extraction'!$A$1:$N$524,5,FALSE)</f>
        <v>3</v>
      </c>
      <c r="K21" s="29">
        <f>VLOOKUP(K20,'I SAINT EMILION extraction'!$A$1:$N$524,5,FALSE)</f>
        <v>1</v>
      </c>
      <c r="L21" s="29">
        <f>VLOOKUP(L20,'I SAINT EMILION extraction'!$A$1:$N$524,5,FALSE)</f>
        <v>1</v>
      </c>
      <c r="M21" s="29">
        <f>VLOOKUP(M20,'I SAINT EMILION extraction'!$A$1:$N$524,5,FALSE)</f>
        <v>29</v>
      </c>
      <c r="N21" s="29">
        <f>VLOOKUP(N20,'I SAINT EMILION extraction'!$A$1:$N$524,5,FALSE)</f>
        <v>0</v>
      </c>
      <c r="O21" s="29">
        <f>VLOOKUP(O20,'I SAINT EMILION extraction'!$A$1:$N$524,5,FALSE)</f>
        <v>8</v>
      </c>
      <c r="P21" s="29">
        <f>VLOOKUP(P20,'I SAINT EMILION extraction'!$A$1:$N$524,5,FALSE)</f>
        <v>3</v>
      </c>
      <c r="Q21" s="29">
        <f>VLOOKUP(Q20,'I SAINT EMILION extraction'!$A$1:$N$524,5,FALSE)</f>
        <v>0</v>
      </c>
      <c r="R21" s="29">
        <f>VLOOKUP(R20,'I SAINT EMILION extraction'!$A$1:$N$524,5,FALSE)</f>
        <v>0</v>
      </c>
      <c r="S21" s="29">
        <f>VLOOKUP(S20,'I SAINT EMILION extraction'!$A$1:$N$524,5,FALSE)</f>
        <v>0</v>
      </c>
      <c r="T21" s="29">
        <f>VLOOKUP(T20,'I SAINT EMILION extraction'!$A$1:$N$524,5,FALSE)</f>
        <v>28</v>
      </c>
      <c r="U21" s="29">
        <f>VLOOKUP(U20,'I SAINT EMILION extraction'!$A$1:$N$524,5,FALSE)</f>
        <v>1</v>
      </c>
      <c r="V21" s="29">
        <f>VLOOKUP(V20,'I SAINT EMILION extraction'!$A$1:$N$524,5,FALSE)</f>
        <v>10</v>
      </c>
      <c r="W21" s="29">
        <f>VLOOKUP(W20,'I SAINT EMILION extraction'!$A$1:$N$524,5,FALSE)</f>
        <v>8</v>
      </c>
      <c r="X21" s="29">
        <f>VLOOKUP(X20,'I SAINT EMILION extraction'!$A$1:$N$524,5,FALSE)</f>
        <v>6</v>
      </c>
      <c r="Y21" s="29">
        <f>VLOOKUP(Y20,'I SAINT EMILION extraction'!$A$1:$N$524,5,FALSE)</f>
        <v>0</v>
      </c>
      <c r="Z21" s="29">
        <f>VLOOKUP(Z20,'I SAINT EMILION extraction'!$A$1:$N$524,5,FALSE)</f>
        <v>0</v>
      </c>
      <c r="AA21" s="29">
        <f>VLOOKUP(AA20,'I SAINT EMILION extraction'!$A$1:$N$524,5,FALSE)</f>
        <v>29</v>
      </c>
      <c r="AB21" s="29">
        <f>VLOOKUP(AB20,'I SAINT EMILION extraction'!$A$1:$N$524,5,FALSE)</f>
        <v>1</v>
      </c>
      <c r="AC21" s="29">
        <f>VLOOKUP(AC20,'I SAINT EMILION extraction'!$A$1:$N$524,5,FALSE)</f>
        <v>27</v>
      </c>
      <c r="AD21" s="29">
        <f>VLOOKUP(AD20,'I SAINT EMILION extraction'!$A$1:$N$524,5,FALSE)</f>
        <v>27</v>
      </c>
      <c r="AE21" s="29">
        <f>VLOOKUP(AE20,'I SAINT EMILION extraction'!$A$1:$N$524,5,FALSE)</f>
        <v>1</v>
      </c>
      <c r="AF21" s="15">
        <f>VLOOKUP(AF20,'I SAINT EMILION extraction'!$A$1:$N$524,5,FALSE)</f>
        <v>0</v>
      </c>
      <c r="AG21" s="21">
        <f>SUM(B21:AF21)</f>
        <v>255</v>
      </c>
    </row>
    <row r="22" spans="1:33" ht="15" thickBot="1">
      <c r="A22" s="18" t="s">
        <v>1</v>
      </c>
      <c r="B22" s="16">
        <f>VLOOKUP(B20,'I SAINT EMILION extraction'!$A$1:$N$524,14,FALSE)</f>
        <v>1081.6600000000001</v>
      </c>
      <c r="C22" s="9">
        <f>VLOOKUP(C20,'I SAINT EMILION extraction'!$A$1:$N$524,14,FALSE)</f>
        <v>75.52</v>
      </c>
      <c r="D22" s="9">
        <f>VLOOKUP(D20,'I SAINT EMILION extraction'!$A$1:$N$524,14,FALSE)</f>
        <v>0</v>
      </c>
      <c r="E22" s="9">
        <f>VLOOKUP(E20,'I SAINT EMILION extraction'!$A$1:$N$524,14,FALSE)</f>
        <v>0</v>
      </c>
      <c r="F22" s="9">
        <f>VLOOKUP(F20,'I SAINT EMILION extraction'!$A$1:$N$524,14,FALSE)</f>
        <v>2044</v>
      </c>
      <c r="G22" s="9">
        <f>VLOOKUP(G20,'I SAINT EMILION extraction'!$A$1:$N$524,14,FALSE)</f>
        <v>0</v>
      </c>
      <c r="H22" s="9">
        <f>VLOOKUP(H20,'I SAINT EMILION extraction'!$A$1:$N$524,14,FALSE)</f>
        <v>719.77</v>
      </c>
      <c r="I22" s="9">
        <f>VLOOKUP(I20,'I SAINT EMILION extraction'!$A$1:$N$524,14,FALSE)</f>
        <v>1615.85</v>
      </c>
      <c r="J22" s="9">
        <f>VLOOKUP(J20,'I SAINT EMILION extraction'!$A$1:$N$524,14,FALSE)</f>
        <v>242.03</v>
      </c>
      <c r="K22" s="9">
        <f>VLOOKUP(K20,'I SAINT EMILION extraction'!$A$1:$N$524,14,FALSE)</f>
        <v>62.49</v>
      </c>
      <c r="L22" s="9">
        <f>VLOOKUP(L20,'I SAINT EMILION extraction'!$A$1:$N$524,14,FALSE)</f>
        <v>75.11</v>
      </c>
      <c r="M22" s="9">
        <f>VLOOKUP(M20,'I SAINT EMILION extraction'!$A$1:$N$524,14,FALSE)</f>
        <v>2122.42</v>
      </c>
      <c r="N22" s="9">
        <f>VLOOKUP(N20,'I SAINT EMILION extraction'!$A$1:$N$524,14,FALSE)</f>
        <v>0</v>
      </c>
      <c r="O22" s="9">
        <f>VLOOKUP(O20,'I SAINT EMILION extraction'!$A$1:$N$524,14,FALSE)</f>
        <v>528.09</v>
      </c>
      <c r="P22" s="9">
        <f>VLOOKUP(P20,'I SAINT EMILION extraction'!$A$1:$N$524,14,FALSE)</f>
        <v>157.96</v>
      </c>
      <c r="Q22" s="9">
        <f>VLOOKUP(Q20,'I SAINT EMILION extraction'!$A$1:$N$524,14,FALSE)</f>
        <v>0</v>
      </c>
      <c r="R22" s="9">
        <f>VLOOKUP(R20,'I SAINT EMILION extraction'!$A$1:$N$524,14,FALSE)</f>
        <v>0</v>
      </c>
      <c r="S22" s="9">
        <f>VLOOKUP(S20,'I SAINT EMILION extraction'!$A$1:$N$524,14,FALSE)</f>
        <v>0</v>
      </c>
      <c r="T22" s="9">
        <f>VLOOKUP(T20,'I SAINT EMILION extraction'!$A$1:$N$524,14,FALSE)</f>
        <v>2044</v>
      </c>
      <c r="U22" s="9">
        <f>VLOOKUP(U20,'I SAINT EMILION extraction'!$A$1:$N$524,14,FALSE)</f>
        <v>78.42</v>
      </c>
      <c r="V22" s="9">
        <f>VLOOKUP(V20,'I SAINT EMILION extraction'!$A$1:$N$524,14,FALSE)</f>
        <v>691.51</v>
      </c>
      <c r="W22" s="9">
        <f>VLOOKUP(W20,'I SAINT EMILION extraction'!$A$1:$N$524,14,FALSE)</f>
        <v>507.63</v>
      </c>
      <c r="X22" s="9">
        <f>VLOOKUP(X20,'I SAINT EMILION extraction'!$A$1:$N$524,14,FALSE)</f>
        <v>374.13</v>
      </c>
      <c r="Y22" s="9">
        <f>VLOOKUP(Y20,'I SAINT EMILION extraction'!$A$1:$N$524,14,FALSE)</f>
        <v>0</v>
      </c>
      <c r="Z22" s="9">
        <f>VLOOKUP(Z20,'I SAINT EMILION extraction'!$A$1:$N$524,14,FALSE)</f>
        <v>0</v>
      </c>
      <c r="AA22" s="9">
        <f>VLOOKUP(AA20,'I SAINT EMILION extraction'!$A$1:$N$524,14,FALSE)</f>
        <v>2119.11</v>
      </c>
      <c r="AB22" s="9">
        <f>VLOOKUP(AB20,'I SAINT EMILION extraction'!$A$1:$N$524,14,FALSE)</f>
        <v>75.11</v>
      </c>
      <c r="AC22" s="9">
        <f>VLOOKUP(AC20,'I SAINT EMILION extraction'!$A$1:$N$524,14,FALSE)</f>
        <v>2074.44</v>
      </c>
      <c r="AD22" s="9">
        <f>VLOOKUP(AD20,'I SAINT EMILION extraction'!$A$1:$N$524,14,FALSE)</f>
        <v>2074.44</v>
      </c>
      <c r="AE22" s="9">
        <f>VLOOKUP(AE20,'I SAINT EMILION extraction'!$A$1:$N$524,14,FALSE)</f>
        <v>79.489999999999995</v>
      </c>
      <c r="AF22" s="10">
        <f>VLOOKUP(AF20,'I SAINT EMILION extraction'!$A$1:$N$524,14,FALSE)</f>
        <v>0</v>
      </c>
      <c r="AG22" s="22">
        <f>SUM(B22:AF22)</f>
        <v>18843.179999999997</v>
      </c>
    </row>
    <row r="23" spans="1:33">
      <c r="A23" s="5" t="s">
        <v>48</v>
      </c>
      <c r="B23" s="19">
        <f>B21-'I SAINT EMILION extraction'!AA20</f>
        <v>15</v>
      </c>
      <c r="C23" s="19">
        <f>C21-'I SAINT EMILION extraction'!AB20</f>
        <v>1</v>
      </c>
      <c r="D23" s="19">
        <f>D21-'I SAINT EMILION extraction'!AC20</f>
        <v>0</v>
      </c>
      <c r="E23" s="19">
        <f>E21-'I SAINT EMILION extraction'!AD20</f>
        <v>0</v>
      </c>
      <c r="F23" s="19">
        <f>F21-'I SAINT EMILION extraction'!AE20</f>
        <v>28</v>
      </c>
      <c r="G23" s="19">
        <f>G21-'I SAINT EMILION extraction'!AF20</f>
        <v>-1</v>
      </c>
      <c r="H23" s="19">
        <f>H21-'I SAINT EMILION extraction'!AG20</f>
        <v>8</v>
      </c>
      <c r="I23" s="19">
        <f>I21-'I SAINT EMILION extraction'!AH20</f>
        <v>19</v>
      </c>
      <c r="J23" s="19">
        <f>J21-'I SAINT EMILION extraction'!AI20</f>
        <v>2</v>
      </c>
      <c r="K23" s="19">
        <f>K21-'I SAINT EMILION extraction'!AJ20</f>
        <v>0</v>
      </c>
      <c r="L23" s="19">
        <f>L21-'I SAINT EMILION extraction'!AK20</f>
        <v>1</v>
      </c>
      <c r="M23" s="19">
        <f>M21-'I SAINT EMILION extraction'!AL20</f>
        <v>29</v>
      </c>
      <c r="N23" s="19">
        <f>N21-'I SAINT EMILION extraction'!AM20</f>
        <v>0</v>
      </c>
      <c r="O23" s="19">
        <f>O21-'I SAINT EMILION extraction'!AN20</f>
        <v>8</v>
      </c>
      <c r="P23" s="19">
        <f>P21-'I SAINT EMILION extraction'!AO20</f>
        <v>3</v>
      </c>
      <c r="Q23" s="19">
        <f>Q21-'I SAINT EMILION extraction'!AP20</f>
        <v>0</v>
      </c>
      <c r="R23" s="19">
        <f>R21-'I SAINT EMILION extraction'!AQ20</f>
        <v>0</v>
      </c>
      <c r="S23" s="19">
        <f>S21-'I SAINT EMILION extraction'!AR20</f>
        <v>0</v>
      </c>
      <c r="T23" s="19">
        <f>T21-'I SAINT EMILION extraction'!AS20</f>
        <v>28</v>
      </c>
      <c r="U23" s="19">
        <f>U21-'I SAINT EMILION extraction'!AT20</f>
        <v>1</v>
      </c>
      <c r="V23" s="19">
        <f>V21-'I SAINT EMILION extraction'!AU20</f>
        <v>10</v>
      </c>
      <c r="W23" s="19">
        <f>W21-'I SAINT EMILION extraction'!AV20</f>
        <v>8</v>
      </c>
      <c r="X23" s="19">
        <f>X21-'I SAINT EMILION extraction'!AW20</f>
        <v>6</v>
      </c>
      <c r="Y23" s="19">
        <f>Y21-'I SAINT EMILION extraction'!AX20</f>
        <v>-40</v>
      </c>
      <c r="Z23" s="19">
        <f>Z21-'I SAINT EMILION extraction'!AY20</f>
        <v>-2</v>
      </c>
      <c r="AA23" s="19">
        <f>AA21-'I SAINT EMILION extraction'!AZ20</f>
        <v>28</v>
      </c>
      <c r="AB23" s="19">
        <f>AB21-'I SAINT EMILION extraction'!BA20</f>
        <v>-22</v>
      </c>
      <c r="AC23" s="19">
        <f>AC21-'I SAINT EMILION extraction'!BB20</f>
        <v>27</v>
      </c>
      <c r="AD23" s="19">
        <f>AD21-'I SAINT EMILION extraction'!BC20</f>
        <v>27</v>
      </c>
      <c r="AE23" s="19">
        <f>AE21-'I SAINT EMILION extraction'!BD20</f>
        <v>1</v>
      </c>
      <c r="AF23" s="19">
        <f>AF21-'I SAINT EMILION extraction'!BE20</f>
        <v>0</v>
      </c>
      <c r="AG23" s="25">
        <f>SUM(B23:AF23)</f>
        <v>185</v>
      </c>
    </row>
    <row r="24" spans="1:33" ht="15" thickBot="1">
      <c r="A24" s="8" t="s">
        <v>49</v>
      </c>
      <c r="B24" s="9">
        <f>B22-'I SAINT EMILION extraction'!AA21</f>
        <v>1081.6600000000001</v>
      </c>
      <c r="C24" s="9">
        <f>C22-'I SAINT EMILION extraction'!AB21</f>
        <v>75.52</v>
      </c>
      <c r="D24" s="9">
        <f>D22-'I SAINT EMILION extraction'!AC21</f>
        <v>0</v>
      </c>
      <c r="E24" s="9">
        <f>E22-'I SAINT EMILION extraction'!AD21</f>
        <v>0</v>
      </c>
      <c r="F24" s="9">
        <f>F22-'I SAINT EMILION extraction'!AE21</f>
        <v>2044</v>
      </c>
      <c r="G24" s="9">
        <f>G22-'I SAINT EMILION extraction'!AF21</f>
        <v>-52</v>
      </c>
      <c r="H24" s="9">
        <f>H22-'I SAINT EMILION extraction'!AG21</f>
        <v>667.77</v>
      </c>
      <c r="I24" s="9">
        <f>I22-'I SAINT EMILION extraction'!AH21</f>
        <v>1615.85</v>
      </c>
      <c r="J24" s="9">
        <f>J22-'I SAINT EMILION extraction'!AI21</f>
        <v>190.03</v>
      </c>
      <c r="K24" s="9">
        <f>K22-'I SAINT EMILION extraction'!AJ21</f>
        <v>10.490000000000002</v>
      </c>
      <c r="L24" s="9">
        <f>L22-'I SAINT EMILION extraction'!AK21</f>
        <v>75.11</v>
      </c>
      <c r="M24" s="9">
        <f>M22-'I SAINT EMILION extraction'!AL21</f>
        <v>2122.42</v>
      </c>
      <c r="N24" s="9">
        <f>N22-'I SAINT EMILION extraction'!AM21</f>
        <v>0</v>
      </c>
      <c r="O24" s="9">
        <f>O22-'I SAINT EMILION extraction'!AN21</f>
        <v>528.09</v>
      </c>
      <c r="P24" s="9">
        <f>P22-'I SAINT EMILION extraction'!AO21</f>
        <v>157.96</v>
      </c>
      <c r="Q24" s="9">
        <f>Q22-'I SAINT EMILION extraction'!AP21</f>
        <v>0</v>
      </c>
      <c r="R24" s="9">
        <f>R22-'I SAINT EMILION extraction'!AQ21</f>
        <v>0</v>
      </c>
      <c r="S24" s="9">
        <f>S22-'I SAINT EMILION extraction'!AR21</f>
        <v>0</v>
      </c>
      <c r="T24" s="9">
        <f>T22-'I SAINT EMILION extraction'!AS21</f>
        <v>2044</v>
      </c>
      <c r="U24" s="9">
        <f>U22-'I SAINT EMILION extraction'!AT21</f>
        <v>78.42</v>
      </c>
      <c r="V24" s="9">
        <f>V22-'I SAINT EMILION extraction'!AU21</f>
        <v>691.51</v>
      </c>
      <c r="W24" s="9">
        <f>W22-'I SAINT EMILION extraction'!AV21</f>
        <v>507.63</v>
      </c>
      <c r="X24" s="9">
        <f>X22-'I SAINT EMILION extraction'!AW21</f>
        <v>374.13</v>
      </c>
      <c r="Y24" s="9">
        <f>Y22-'I SAINT EMILION extraction'!AX21</f>
        <v>-5180</v>
      </c>
      <c r="Z24" s="9">
        <f>Z22-'I SAINT EMILION extraction'!AY21</f>
        <v>-275.08</v>
      </c>
      <c r="AA24" s="9">
        <f>AA22-'I SAINT EMILION extraction'!AZ21</f>
        <v>1996.5800000000002</v>
      </c>
      <c r="AB24" s="9">
        <f>AB22-'I SAINT EMILION extraction'!BA21</f>
        <v>-2903.39</v>
      </c>
      <c r="AC24" s="9">
        <f>AC22-'I SAINT EMILION extraction'!BB21</f>
        <v>2074.44</v>
      </c>
      <c r="AD24" s="9">
        <f>AD22-'I SAINT EMILION extraction'!BC21</f>
        <v>2074.44</v>
      </c>
      <c r="AE24" s="9">
        <f>AE22-'I SAINT EMILION extraction'!BD21</f>
        <v>79.489999999999995</v>
      </c>
      <c r="AF24" s="23">
        <f>AF22-'I SAINT EMILION extraction'!BE21</f>
        <v>0</v>
      </c>
      <c r="AG24" s="26">
        <f>SUM(B24:AF24)</f>
        <v>10079.069999999998</v>
      </c>
    </row>
    <row r="25" spans="1:33" ht="6" customHeight="1" thickBot="1"/>
    <row r="26" spans="1:33" ht="15" thickBot="1">
      <c r="B26" s="11">
        <v>44075</v>
      </c>
      <c r="C26" s="12">
        <v>44076</v>
      </c>
      <c r="D26" s="12">
        <v>44077</v>
      </c>
      <c r="E26" s="12">
        <v>44078</v>
      </c>
      <c r="F26" s="12">
        <v>44079</v>
      </c>
      <c r="G26" s="12">
        <v>44080</v>
      </c>
      <c r="H26" s="12">
        <v>44081</v>
      </c>
      <c r="I26" s="12">
        <v>44082</v>
      </c>
      <c r="J26" s="12">
        <v>44083</v>
      </c>
      <c r="K26" s="12">
        <v>44084</v>
      </c>
      <c r="L26" s="12">
        <v>44085</v>
      </c>
      <c r="M26" s="12">
        <v>44086</v>
      </c>
      <c r="N26" s="12">
        <v>44087</v>
      </c>
      <c r="O26" s="12">
        <v>44088</v>
      </c>
      <c r="P26" s="12">
        <v>44089</v>
      </c>
      <c r="Q26" s="12">
        <v>44090</v>
      </c>
      <c r="R26" s="12">
        <v>44091</v>
      </c>
      <c r="S26" s="12">
        <v>44092</v>
      </c>
      <c r="T26" s="12">
        <v>44093</v>
      </c>
      <c r="U26" s="12">
        <v>44094</v>
      </c>
      <c r="V26" s="12">
        <v>44095</v>
      </c>
      <c r="W26" s="12">
        <v>44096</v>
      </c>
      <c r="X26" s="12">
        <v>44097</v>
      </c>
      <c r="Y26" s="12">
        <v>44098</v>
      </c>
      <c r="Z26" s="12">
        <v>44099</v>
      </c>
      <c r="AA26" s="12">
        <v>44100</v>
      </c>
      <c r="AB26" s="12">
        <v>44101</v>
      </c>
      <c r="AC26" s="12">
        <v>44102</v>
      </c>
      <c r="AD26" s="12">
        <v>44103</v>
      </c>
      <c r="AE26" s="12">
        <v>44104</v>
      </c>
      <c r="AF26" s="13"/>
      <c r="AG26" s="17" t="s">
        <v>53</v>
      </c>
    </row>
    <row r="27" spans="1:33">
      <c r="A27" s="17" t="s">
        <v>0</v>
      </c>
      <c r="B27" s="14">
        <f>VLOOKUP(B26,'I SAINT EMILION extraction'!$A$1:$N$524,5,FALSE)</f>
        <v>2</v>
      </c>
      <c r="C27" s="29">
        <f>VLOOKUP(C26,'I SAINT EMILION extraction'!$A$1:$N$524,5,FALSE)</f>
        <v>31</v>
      </c>
      <c r="D27" s="29">
        <f>VLOOKUP(D26,'I SAINT EMILION extraction'!$A$1:$N$524,5,FALSE)</f>
        <v>1</v>
      </c>
      <c r="E27" s="29">
        <f>VLOOKUP(E26,'I SAINT EMILION extraction'!$A$1:$N$524,5,FALSE)</f>
        <v>20</v>
      </c>
      <c r="F27" s="29">
        <f>VLOOKUP(F26,'I SAINT EMILION extraction'!$A$1:$N$524,5,FALSE)</f>
        <v>29</v>
      </c>
      <c r="G27" s="29">
        <f>VLOOKUP(G26,'I SAINT EMILION extraction'!$A$1:$N$524,5,FALSE)</f>
        <v>0</v>
      </c>
      <c r="H27" s="29">
        <f>VLOOKUP(H26,'I SAINT EMILION extraction'!$A$1:$N$524,5,FALSE)</f>
        <v>0</v>
      </c>
      <c r="I27" s="29">
        <f>VLOOKUP(I26,'I SAINT EMILION extraction'!$A$1:$N$524,5,FALSE)</f>
        <v>0</v>
      </c>
      <c r="J27" s="29">
        <f>VLOOKUP(J26,'I SAINT EMILION extraction'!$A$1:$N$524,5,FALSE)</f>
        <v>28</v>
      </c>
      <c r="K27" s="29">
        <f>VLOOKUP(K26,'I SAINT EMILION extraction'!$A$1:$N$524,5,FALSE)</f>
        <v>4</v>
      </c>
      <c r="L27" s="29">
        <f>VLOOKUP(L26,'I SAINT EMILION extraction'!$A$1:$N$524,5,FALSE)</f>
        <v>4</v>
      </c>
      <c r="M27" s="29">
        <f>VLOOKUP(M26,'I SAINT EMILION extraction'!$A$1:$N$524,5,FALSE)</f>
        <v>21</v>
      </c>
      <c r="N27" s="29">
        <f>VLOOKUP(N26,'I SAINT EMILION extraction'!$A$1:$N$524,5,FALSE)</f>
        <v>3</v>
      </c>
      <c r="O27" s="29">
        <f>VLOOKUP(O26,'I SAINT EMILION extraction'!$A$1:$N$524,5,FALSE)</f>
        <v>1</v>
      </c>
      <c r="P27" s="29">
        <f>VLOOKUP(P26,'I SAINT EMILION extraction'!$A$1:$N$524,5,FALSE)</f>
        <v>2</v>
      </c>
      <c r="Q27" s="29">
        <f>VLOOKUP(Q26,'I SAINT EMILION extraction'!$A$1:$N$524,5,FALSE)</f>
        <v>30</v>
      </c>
      <c r="R27" s="29">
        <f>VLOOKUP(R26,'I SAINT EMILION extraction'!$A$1:$N$524,5,FALSE)</f>
        <v>20</v>
      </c>
      <c r="S27" s="29">
        <f>VLOOKUP(S26,'I SAINT EMILION extraction'!$A$1:$N$524,5,FALSE)</f>
        <v>20</v>
      </c>
      <c r="T27" s="29">
        <f>VLOOKUP(T26,'I SAINT EMILION extraction'!$A$1:$N$524,5,FALSE)</f>
        <v>18</v>
      </c>
      <c r="U27" s="29">
        <f>VLOOKUP(U26,'I SAINT EMILION extraction'!$A$1:$N$524,5,FALSE)</f>
        <v>18</v>
      </c>
      <c r="V27" s="29">
        <f>VLOOKUP(V26,'I SAINT EMILION extraction'!$A$1:$N$524,5,FALSE)</f>
        <v>31</v>
      </c>
      <c r="W27" s="29">
        <f>VLOOKUP(W26,'I SAINT EMILION extraction'!$A$1:$N$524,5,FALSE)</f>
        <v>0</v>
      </c>
      <c r="X27" s="29">
        <f>VLOOKUP(X26,'I SAINT EMILION extraction'!$A$1:$N$524,5,FALSE)</f>
        <v>37</v>
      </c>
      <c r="Y27" s="29">
        <f>VLOOKUP(Y26,'I SAINT EMILION extraction'!$A$1:$N$524,5,FALSE)</f>
        <v>14</v>
      </c>
      <c r="Z27" s="29">
        <f>VLOOKUP(Z26,'I SAINT EMILION extraction'!$A$1:$N$524,5,FALSE)</f>
        <v>16</v>
      </c>
      <c r="AA27" s="29">
        <f>VLOOKUP(AA26,'I SAINT EMILION extraction'!$A$1:$N$524,5,FALSE)</f>
        <v>7</v>
      </c>
      <c r="AB27" s="29">
        <f>VLOOKUP(AB26,'I SAINT EMILION extraction'!$A$1:$N$524,5,FALSE)</f>
        <v>0</v>
      </c>
      <c r="AC27" s="29">
        <f>VLOOKUP(AC26,'I SAINT EMILION extraction'!$A$1:$N$524,5,FALSE)</f>
        <v>0</v>
      </c>
      <c r="AD27" s="29">
        <f>VLOOKUP(AD26,'I SAINT EMILION extraction'!$A$1:$N$524,5,FALSE)</f>
        <v>0</v>
      </c>
      <c r="AE27" s="29">
        <f>VLOOKUP(AE26,'I SAINT EMILION extraction'!$A$1:$N$524,5,FALSE)</f>
        <v>54</v>
      </c>
      <c r="AF27" s="15"/>
      <c r="AG27" s="21">
        <f>SUM(B27:AF27)</f>
        <v>411</v>
      </c>
    </row>
    <row r="28" spans="1:33" ht="15" thickBot="1">
      <c r="A28" s="18" t="s">
        <v>1</v>
      </c>
      <c r="B28" s="16">
        <f>VLOOKUP(B26,'I SAINT EMILION extraction'!$A$1:$N$524,14,FALSE)</f>
        <v>120.98</v>
      </c>
      <c r="C28" s="9">
        <f>VLOOKUP(C26,'I SAINT EMILION extraction'!$A$1:$N$524,14,FALSE)</f>
        <v>2356.4699999999998</v>
      </c>
      <c r="D28" s="9">
        <f>VLOOKUP(D26,'I SAINT EMILION extraction'!$A$1:$N$524,14,FALSE)</f>
        <v>60.37</v>
      </c>
      <c r="E28" s="9">
        <f>VLOOKUP(E26,'I SAINT EMILION extraction'!$A$1:$N$524,14,FALSE)</f>
        <v>1411.92</v>
      </c>
      <c r="F28" s="9">
        <f>VLOOKUP(F26,'I SAINT EMILION extraction'!$A$1:$N$524,14,FALSE)</f>
        <v>2091.35</v>
      </c>
      <c r="G28" s="9">
        <f>VLOOKUP(G26,'I SAINT EMILION extraction'!$A$1:$N$524,14,FALSE)</f>
        <v>0</v>
      </c>
      <c r="H28" s="9">
        <f>VLOOKUP(H26,'I SAINT EMILION extraction'!$A$1:$N$524,14,FALSE)</f>
        <v>0</v>
      </c>
      <c r="I28" s="9">
        <f>VLOOKUP(I26,'I SAINT EMILION extraction'!$A$1:$N$524,14,FALSE)</f>
        <v>0</v>
      </c>
      <c r="J28" s="9">
        <f>VLOOKUP(J26,'I SAINT EMILION extraction'!$A$1:$N$524,14,FALSE)</f>
        <v>2156</v>
      </c>
      <c r="K28" s="9">
        <f>VLOOKUP(K26,'I SAINT EMILION extraction'!$A$1:$N$524,14,FALSE)</f>
        <v>367.86</v>
      </c>
      <c r="L28" s="9">
        <f>VLOOKUP(L26,'I SAINT EMILION extraction'!$A$1:$N$524,14,FALSE)</f>
        <v>300.41000000000003</v>
      </c>
      <c r="M28" s="9">
        <f>VLOOKUP(M26,'I SAINT EMILION extraction'!$A$1:$N$524,14,FALSE)</f>
        <v>1528.49</v>
      </c>
      <c r="N28" s="9">
        <f>VLOOKUP(N26,'I SAINT EMILION extraction'!$A$1:$N$524,14,FALSE)</f>
        <v>203.49</v>
      </c>
      <c r="O28" s="9">
        <f>VLOOKUP(O26,'I SAINT EMILION extraction'!$A$1:$N$524,14,FALSE)</f>
        <v>68.489999999999995</v>
      </c>
      <c r="P28" s="9">
        <f>VLOOKUP(P26,'I SAINT EMILION extraction'!$A$1:$N$524,14,FALSE)</f>
        <v>158.49</v>
      </c>
      <c r="Q28" s="9">
        <f>VLOOKUP(Q26,'I SAINT EMILION extraction'!$A$1:$N$524,14,FALSE)</f>
        <v>2314.4899999999998</v>
      </c>
      <c r="R28" s="9">
        <f>VLOOKUP(R26,'I SAINT EMILION extraction'!$A$1:$N$524,14,FALSE)</f>
        <v>1479.12</v>
      </c>
      <c r="S28" s="9">
        <f>VLOOKUP(S26,'I SAINT EMILION extraction'!$A$1:$N$524,14,FALSE)</f>
        <v>1457.56</v>
      </c>
      <c r="T28" s="9">
        <f>VLOOKUP(T26,'I SAINT EMILION extraction'!$A$1:$N$524,14,FALSE)</f>
        <v>1325.41</v>
      </c>
      <c r="U28" s="9">
        <f>VLOOKUP(U26,'I SAINT EMILION extraction'!$A$1:$N$524,14,FALSE)</f>
        <v>1322</v>
      </c>
      <c r="V28" s="9">
        <f>VLOOKUP(V26,'I SAINT EMILION extraction'!$A$1:$N$524,14,FALSE)</f>
        <v>2271</v>
      </c>
      <c r="W28" s="9">
        <f>VLOOKUP(W26,'I SAINT EMILION extraction'!$A$1:$N$524,14,FALSE)</f>
        <v>0</v>
      </c>
      <c r="X28" s="9">
        <f>VLOOKUP(X26,'I SAINT EMILION extraction'!$A$1:$N$524,14,FALSE)</f>
        <v>2857.49</v>
      </c>
      <c r="Y28" s="9">
        <f>VLOOKUP(Y26,'I SAINT EMILION extraction'!$A$1:$N$524,14,FALSE)</f>
        <v>1119.3599999999999</v>
      </c>
      <c r="Z28" s="9">
        <f>VLOOKUP(Z26,'I SAINT EMILION extraction'!$A$1:$N$524,14,FALSE)</f>
        <v>1181.08</v>
      </c>
      <c r="AA28" s="9">
        <f>VLOOKUP(AA26,'I SAINT EMILION extraction'!$A$1:$N$524,14,FALSE)</f>
        <v>497.91</v>
      </c>
      <c r="AB28" s="9">
        <f>VLOOKUP(AB26,'I SAINT EMILION extraction'!$A$1:$N$524,14,FALSE)</f>
        <v>0</v>
      </c>
      <c r="AC28" s="9">
        <f>VLOOKUP(AC26,'I SAINT EMILION extraction'!$A$1:$N$524,14,FALSE)</f>
        <v>0</v>
      </c>
      <c r="AD28" s="9">
        <f>VLOOKUP(AD26,'I SAINT EMILION extraction'!$A$1:$N$524,14,FALSE)</f>
        <v>0</v>
      </c>
      <c r="AE28" s="9">
        <f>VLOOKUP(AE26,'I SAINT EMILION extraction'!$A$1:$N$524,14,FALSE)</f>
        <v>4074.39</v>
      </c>
      <c r="AF28" s="10"/>
      <c r="AG28" s="22">
        <f>SUM(B28:AF28)</f>
        <v>30724.13</v>
      </c>
    </row>
    <row r="29" spans="1:33">
      <c r="A29" s="5" t="s">
        <v>48</v>
      </c>
      <c r="B29" s="19">
        <f>B27-'I SAINT EMILION extraction'!AA26</f>
        <v>2</v>
      </c>
      <c r="C29" s="19">
        <f>C27-'I SAINT EMILION extraction'!AB26</f>
        <v>29</v>
      </c>
      <c r="D29" s="19">
        <f>D27-'I SAINT EMILION extraction'!AC26</f>
        <v>-9</v>
      </c>
      <c r="E29" s="19">
        <f>E27-'I SAINT EMILION extraction'!AD26</f>
        <v>20</v>
      </c>
      <c r="F29" s="19">
        <f>F27-'I SAINT EMILION extraction'!AE26</f>
        <v>28</v>
      </c>
      <c r="G29" s="19">
        <f>G27-'I SAINT EMILION extraction'!AF26</f>
        <v>0</v>
      </c>
      <c r="H29" s="19">
        <f>H27-'I SAINT EMILION extraction'!AG26</f>
        <v>-20</v>
      </c>
      <c r="I29" s="19">
        <f>I27-'I SAINT EMILION extraction'!AH26</f>
        <v>-20</v>
      </c>
      <c r="J29" s="19">
        <f>J27-'I SAINT EMILION extraction'!AI26</f>
        <v>8</v>
      </c>
      <c r="K29" s="19">
        <f>K27-'I SAINT EMILION extraction'!AJ26</f>
        <v>4</v>
      </c>
      <c r="L29" s="19">
        <f>L27-'I SAINT EMILION extraction'!AK26</f>
        <v>4</v>
      </c>
      <c r="M29" s="19">
        <f>M27-'I SAINT EMILION extraction'!AL26</f>
        <v>1</v>
      </c>
      <c r="N29" s="19">
        <f>N27-'I SAINT EMILION extraction'!AM26</f>
        <v>-62</v>
      </c>
      <c r="O29" s="19">
        <f>O27-'I SAINT EMILION extraction'!AN26</f>
        <v>0</v>
      </c>
      <c r="P29" s="19">
        <f>P27-'I SAINT EMILION extraction'!AO26</f>
        <v>1</v>
      </c>
      <c r="Q29" s="19">
        <f>Q27-'I SAINT EMILION extraction'!AP26</f>
        <v>30</v>
      </c>
      <c r="R29" s="19">
        <f>R27-'I SAINT EMILION extraction'!AQ26</f>
        <v>19</v>
      </c>
      <c r="S29" s="19">
        <f>S27-'I SAINT EMILION extraction'!AR26</f>
        <v>19</v>
      </c>
      <c r="T29" s="19">
        <f>T27-'I SAINT EMILION extraction'!AS26</f>
        <v>17</v>
      </c>
      <c r="U29" s="19">
        <f>U27-'I SAINT EMILION extraction'!AT26</f>
        <v>17</v>
      </c>
      <c r="V29" s="19">
        <f>V27-'I SAINT EMILION extraction'!AU26</f>
        <v>30</v>
      </c>
      <c r="W29" s="19">
        <f>W27-'I SAINT EMILION extraction'!AV26</f>
        <v>-1</v>
      </c>
      <c r="X29" s="19">
        <f>X27-'I SAINT EMILION extraction'!AW26</f>
        <v>37</v>
      </c>
      <c r="Y29" s="19">
        <f>Y27-'I SAINT EMILION extraction'!AX26</f>
        <v>-6</v>
      </c>
      <c r="Z29" s="19">
        <f>Z27-'I SAINT EMILION extraction'!AY26</f>
        <v>-4</v>
      </c>
      <c r="AA29" s="19">
        <f>AA27-'I SAINT EMILION extraction'!AZ26</f>
        <v>7</v>
      </c>
      <c r="AB29" s="19">
        <f>AB27-'I SAINT EMILION extraction'!BA26</f>
        <v>0</v>
      </c>
      <c r="AC29" s="19">
        <f>AC27-'I SAINT EMILION extraction'!BB26</f>
        <v>0</v>
      </c>
      <c r="AD29" s="19">
        <f>AD27-'I SAINT EMILION extraction'!BC26</f>
        <v>0</v>
      </c>
      <c r="AE29" s="19">
        <f>AE27-'I SAINT EMILION extraction'!BD26</f>
        <v>34</v>
      </c>
      <c r="AF29" s="19"/>
      <c r="AG29" s="25">
        <f>SUM(B29:AF29)</f>
        <v>185</v>
      </c>
    </row>
    <row r="30" spans="1:33" ht="15" thickBot="1">
      <c r="A30" s="8" t="s">
        <v>49</v>
      </c>
      <c r="B30" s="9">
        <f>B28-'I SAINT EMILION extraction'!AA27</f>
        <v>120.98</v>
      </c>
      <c r="C30" s="9">
        <f>C28-'I SAINT EMILION extraction'!AB27</f>
        <v>2118.4699999999998</v>
      </c>
      <c r="D30" s="9">
        <f>D28-'I SAINT EMILION extraction'!AC27</f>
        <v>-929.29</v>
      </c>
      <c r="E30" s="9">
        <f>E28-'I SAINT EMILION extraction'!AD27</f>
        <v>1411.92</v>
      </c>
      <c r="F30" s="9">
        <f>F28-'I SAINT EMILION extraction'!AE27</f>
        <v>2041.9499999999998</v>
      </c>
      <c r="G30" s="9">
        <f>G28-'I SAINT EMILION extraction'!AF27</f>
        <v>0</v>
      </c>
      <c r="H30" s="9">
        <f>H28-'I SAINT EMILION extraction'!AG27</f>
        <v>-1380</v>
      </c>
      <c r="I30" s="9">
        <f>I28-'I SAINT EMILION extraction'!AH27</f>
        <v>-800</v>
      </c>
      <c r="J30" s="9">
        <f>J28-'I SAINT EMILION extraction'!AI27</f>
        <v>1356</v>
      </c>
      <c r="K30" s="9">
        <f>K28-'I SAINT EMILION extraction'!AJ27</f>
        <v>367.86</v>
      </c>
      <c r="L30" s="9">
        <f>L28-'I SAINT EMILION extraction'!AK27</f>
        <v>300.41000000000003</v>
      </c>
      <c r="M30" s="9">
        <f>M28-'I SAINT EMILION extraction'!AL27</f>
        <v>148.49</v>
      </c>
      <c r="N30" s="9">
        <f>N28-'I SAINT EMILION extraction'!AM27</f>
        <v>-4856.51</v>
      </c>
      <c r="O30" s="9">
        <f>O28-'I SAINT EMILION extraction'!AN27</f>
        <v>-44.540000000000006</v>
      </c>
      <c r="P30" s="9">
        <f>P28-'I SAINT EMILION extraction'!AO27</f>
        <v>29.490000000000009</v>
      </c>
      <c r="Q30" s="9">
        <f>Q28-'I SAINT EMILION extraction'!AP27</f>
        <v>2314.4899999999998</v>
      </c>
      <c r="R30" s="9">
        <f>R28-'I SAINT EMILION extraction'!AQ27</f>
        <v>1360.12</v>
      </c>
      <c r="S30" s="9">
        <f>S28-'I SAINT EMILION extraction'!AR27</f>
        <v>1278.56</v>
      </c>
      <c r="T30" s="9">
        <f>T28-'I SAINT EMILION extraction'!AS27</f>
        <v>1146.4100000000001</v>
      </c>
      <c r="U30" s="9">
        <f>U28-'I SAINT EMILION extraction'!AT27</f>
        <v>1143</v>
      </c>
      <c r="V30" s="9">
        <f>V28-'I SAINT EMILION extraction'!AU27</f>
        <v>2092</v>
      </c>
      <c r="W30" s="9">
        <f>W28-'I SAINT EMILION extraction'!AV27</f>
        <v>-129</v>
      </c>
      <c r="X30" s="9">
        <f>X28-'I SAINT EMILION extraction'!AW27</f>
        <v>2857.49</v>
      </c>
      <c r="Y30" s="9">
        <f>Y28-'I SAINT EMILION extraction'!AX27</f>
        <v>-1009.6400000000001</v>
      </c>
      <c r="Z30" s="9">
        <f>Z28-'I SAINT EMILION extraction'!AY27</f>
        <v>92.079999999999927</v>
      </c>
      <c r="AA30" s="9">
        <f>AA28-'I SAINT EMILION extraction'!AZ27</f>
        <v>497.91</v>
      </c>
      <c r="AB30" s="9">
        <f>AB28-'I SAINT EMILION extraction'!BA27</f>
        <v>0</v>
      </c>
      <c r="AC30" s="9">
        <f>AC28-'I SAINT EMILION extraction'!BB27</f>
        <v>0</v>
      </c>
      <c r="AD30" s="9">
        <f>AD28-'I SAINT EMILION extraction'!BC27</f>
        <v>0</v>
      </c>
      <c r="AE30" s="9">
        <f>AE28-'I SAINT EMILION extraction'!BD27</f>
        <v>274.38999999999987</v>
      </c>
      <c r="AF30" s="23"/>
      <c r="AG30" s="26">
        <f>SUM(B30:AF30)</f>
        <v>11803.039999999997</v>
      </c>
    </row>
    <row r="31" spans="1:33"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</row>
  </sheetData>
  <conditionalFormatting sqref="B5">
    <cfRule type="cellIs" dxfId="539" priority="59" operator="lessThan">
      <formula>0</formula>
    </cfRule>
    <cfRule type="cellIs" dxfId="538" priority="60" operator="greaterThan">
      <formula>0</formula>
    </cfRule>
  </conditionalFormatting>
  <conditionalFormatting sqref="B6">
    <cfRule type="cellIs" dxfId="537" priority="57" operator="greaterThan">
      <formula>0</formula>
    </cfRule>
    <cfRule type="cellIs" dxfId="536" priority="58" operator="lessThan">
      <formula>0</formula>
    </cfRule>
  </conditionalFormatting>
  <conditionalFormatting sqref="C5:AF5">
    <cfRule type="cellIs" dxfId="535" priority="55" operator="lessThan">
      <formula>0</formula>
    </cfRule>
    <cfRule type="cellIs" dxfId="534" priority="56" operator="greaterThan">
      <formula>0</formula>
    </cfRule>
  </conditionalFormatting>
  <conditionalFormatting sqref="C6:AF6">
    <cfRule type="cellIs" dxfId="533" priority="53" operator="greaterThan">
      <formula>0</formula>
    </cfRule>
    <cfRule type="cellIs" dxfId="532" priority="54" operator="lessThan">
      <formula>0</formula>
    </cfRule>
  </conditionalFormatting>
  <conditionalFormatting sqref="AG5">
    <cfRule type="cellIs" dxfId="531" priority="51" operator="lessThan">
      <formula>0</formula>
    </cfRule>
    <cfRule type="cellIs" dxfId="530" priority="52" operator="greaterThan">
      <formula>0</formula>
    </cfRule>
  </conditionalFormatting>
  <conditionalFormatting sqref="AG6">
    <cfRule type="cellIs" dxfId="529" priority="49" operator="greaterThan">
      <formula>0</formula>
    </cfRule>
    <cfRule type="cellIs" dxfId="528" priority="50" operator="lessThan">
      <formula>0</formula>
    </cfRule>
  </conditionalFormatting>
  <conditionalFormatting sqref="B11">
    <cfRule type="cellIs" dxfId="527" priority="47" operator="lessThan">
      <formula>0</formula>
    </cfRule>
    <cfRule type="cellIs" dxfId="526" priority="48" operator="greaterThan">
      <formula>0</formula>
    </cfRule>
  </conditionalFormatting>
  <conditionalFormatting sqref="B12">
    <cfRule type="cellIs" dxfId="525" priority="45" operator="greaterThan">
      <formula>0</formula>
    </cfRule>
    <cfRule type="cellIs" dxfId="524" priority="46" operator="lessThan">
      <formula>0</formula>
    </cfRule>
  </conditionalFormatting>
  <conditionalFormatting sqref="C11:AF11">
    <cfRule type="cellIs" dxfId="523" priority="43" operator="lessThan">
      <formula>0</formula>
    </cfRule>
    <cfRule type="cellIs" dxfId="522" priority="44" operator="greaterThan">
      <formula>0</formula>
    </cfRule>
  </conditionalFormatting>
  <conditionalFormatting sqref="C12:AF12">
    <cfRule type="cellIs" dxfId="521" priority="41" operator="greaterThan">
      <formula>0</formula>
    </cfRule>
    <cfRule type="cellIs" dxfId="520" priority="42" operator="lessThan">
      <formula>0</formula>
    </cfRule>
  </conditionalFormatting>
  <conditionalFormatting sqref="AG11">
    <cfRule type="cellIs" dxfId="519" priority="39" operator="lessThan">
      <formula>0</formula>
    </cfRule>
    <cfRule type="cellIs" dxfId="518" priority="40" operator="greaterThan">
      <formula>0</formula>
    </cfRule>
  </conditionalFormatting>
  <conditionalFormatting sqref="AG12">
    <cfRule type="cellIs" dxfId="517" priority="37" operator="greaterThan">
      <formula>0</formula>
    </cfRule>
    <cfRule type="cellIs" dxfId="516" priority="38" operator="lessThan">
      <formula>0</formula>
    </cfRule>
  </conditionalFormatting>
  <conditionalFormatting sqref="B17">
    <cfRule type="cellIs" dxfId="515" priority="35" operator="lessThan">
      <formula>0</formula>
    </cfRule>
    <cfRule type="cellIs" dxfId="514" priority="36" operator="greaterThan">
      <formula>0</formula>
    </cfRule>
  </conditionalFormatting>
  <conditionalFormatting sqref="B18">
    <cfRule type="cellIs" dxfId="513" priority="33" operator="greaterThan">
      <formula>0</formula>
    </cfRule>
    <cfRule type="cellIs" dxfId="512" priority="34" operator="lessThan">
      <formula>0</formula>
    </cfRule>
  </conditionalFormatting>
  <conditionalFormatting sqref="C17:AF17">
    <cfRule type="cellIs" dxfId="511" priority="31" operator="lessThan">
      <formula>0</formula>
    </cfRule>
    <cfRule type="cellIs" dxfId="510" priority="32" operator="greaterThan">
      <formula>0</formula>
    </cfRule>
  </conditionalFormatting>
  <conditionalFormatting sqref="C18:AF18">
    <cfRule type="cellIs" dxfId="509" priority="29" operator="greaterThan">
      <formula>0</formula>
    </cfRule>
    <cfRule type="cellIs" dxfId="508" priority="30" operator="lessThan">
      <formula>0</formula>
    </cfRule>
  </conditionalFormatting>
  <conditionalFormatting sqref="AG17">
    <cfRule type="cellIs" dxfId="507" priority="27" operator="lessThan">
      <formula>0</formula>
    </cfRule>
    <cfRule type="cellIs" dxfId="506" priority="28" operator="greaterThan">
      <formula>0</formula>
    </cfRule>
  </conditionalFormatting>
  <conditionalFormatting sqref="AG18">
    <cfRule type="cellIs" dxfId="505" priority="25" operator="greaterThan">
      <formula>0</formula>
    </cfRule>
    <cfRule type="cellIs" dxfId="504" priority="26" operator="lessThan">
      <formula>0</formula>
    </cfRule>
  </conditionalFormatting>
  <conditionalFormatting sqref="B23">
    <cfRule type="cellIs" dxfId="503" priority="23" operator="lessThan">
      <formula>0</formula>
    </cfRule>
    <cfRule type="cellIs" dxfId="502" priority="24" operator="greaterThan">
      <formula>0</formula>
    </cfRule>
  </conditionalFormatting>
  <conditionalFormatting sqref="B24">
    <cfRule type="cellIs" dxfId="501" priority="21" operator="greaterThan">
      <formula>0</formula>
    </cfRule>
    <cfRule type="cellIs" dxfId="500" priority="22" operator="lessThan">
      <formula>0</formula>
    </cfRule>
  </conditionalFormatting>
  <conditionalFormatting sqref="C23:AF23">
    <cfRule type="cellIs" dxfId="499" priority="19" operator="lessThan">
      <formula>0</formula>
    </cfRule>
    <cfRule type="cellIs" dxfId="498" priority="20" operator="greaterThan">
      <formula>0</formula>
    </cfRule>
  </conditionalFormatting>
  <conditionalFormatting sqref="C24:AF24">
    <cfRule type="cellIs" dxfId="497" priority="17" operator="greaterThan">
      <formula>0</formula>
    </cfRule>
    <cfRule type="cellIs" dxfId="496" priority="18" operator="lessThan">
      <formula>0</formula>
    </cfRule>
  </conditionalFormatting>
  <conditionalFormatting sqref="AG23">
    <cfRule type="cellIs" dxfId="495" priority="15" operator="lessThan">
      <formula>0</formula>
    </cfRule>
    <cfRule type="cellIs" dxfId="494" priority="16" operator="greaterThan">
      <formula>0</formula>
    </cfRule>
  </conditionalFormatting>
  <conditionalFormatting sqref="AG24">
    <cfRule type="cellIs" dxfId="493" priority="13" operator="greaterThan">
      <formula>0</formula>
    </cfRule>
    <cfRule type="cellIs" dxfId="492" priority="14" operator="lessThan">
      <formula>0</formula>
    </cfRule>
  </conditionalFormatting>
  <conditionalFormatting sqref="B29">
    <cfRule type="cellIs" dxfId="491" priority="11" operator="lessThan">
      <formula>0</formula>
    </cfRule>
    <cfRule type="cellIs" dxfId="490" priority="12" operator="greaterThan">
      <formula>0</formula>
    </cfRule>
  </conditionalFormatting>
  <conditionalFormatting sqref="B30">
    <cfRule type="cellIs" dxfId="489" priority="9" operator="greaterThan">
      <formula>0</formula>
    </cfRule>
    <cfRule type="cellIs" dxfId="488" priority="10" operator="lessThan">
      <formula>0</formula>
    </cfRule>
  </conditionalFormatting>
  <conditionalFormatting sqref="C29:AF29">
    <cfRule type="cellIs" dxfId="487" priority="7" operator="lessThan">
      <formula>0</formula>
    </cfRule>
    <cfRule type="cellIs" dxfId="486" priority="8" operator="greaterThan">
      <formula>0</formula>
    </cfRule>
  </conditionalFormatting>
  <conditionalFormatting sqref="C30:AF30">
    <cfRule type="cellIs" dxfId="485" priority="5" operator="greaterThan">
      <formula>0</formula>
    </cfRule>
    <cfRule type="cellIs" dxfId="484" priority="6" operator="lessThan">
      <formula>0</formula>
    </cfRule>
  </conditionalFormatting>
  <conditionalFormatting sqref="AG29">
    <cfRule type="cellIs" dxfId="483" priority="3" operator="lessThan">
      <formula>0</formula>
    </cfRule>
    <cfRule type="cellIs" dxfId="482" priority="4" operator="greaterThan">
      <formula>0</formula>
    </cfRule>
  </conditionalFormatting>
  <conditionalFormatting sqref="AG30">
    <cfRule type="cellIs" dxfId="481" priority="1" operator="greaterThan">
      <formula>0</formula>
    </cfRule>
    <cfRule type="cellIs" dxfId="480" priority="2" operator="lessThan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3" name="Button 1">
              <controlPr defaultSize="0" print="0" autoFill="0" autoPict="0" macro="[0]!Histo">
                <anchor moveWithCells="1" sizeWithCells="1">
                  <from>
                    <xdr:col>0</xdr:col>
                    <xdr:colOff>15240</xdr:colOff>
                    <xdr:row>0</xdr:row>
                    <xdr:rowOff>7620</xdr:rowOff>
                  </from>
                  <to>
                    <xdr:col>1</xdr:col>
                    <xdr:colOff>7620</xdr:colOff>
                    <xdr:row>1</xdr:row>
                    <xdr:rowOff>182880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3B42E3-E2FF-4BDB-AE8F-773879D5DCB5}">
  <sheetPr codeName="Feuil9">
    <tabColor rgb="FF92D050"/>
  </sheetPr>
  <dimension ref="A1:AG31"/>
  <sheetViews>
    <sheetView workbookViewId="0">
      <selection sqref="A1:XFD1048576"/>
    </sheetView>
  </sheetViews>
  <sheetFormatPr baseColWidth="10" defaultRowHeight="14.4"/>
  <cols>
    <col min="1" max="1" width="8.77734375" style="1" customWidth="1"/>
    <col min="2" max="32" width="6.33203125" style="1" customWidth="1"/>
    <col min="33" max="16384" width="11.5546875" style="1"/>
  </cols>
  <sheetData>
    <row r="1" spans="1:33" ht="15" thickBot="1"/>
    <row r="2" spans="1:33" ht="15" thickBot="1">
      <c r="B2" s="11">
        <v>43952</v>
      </c>
      <c r="C2" s="12">
        <v>43953</v>
      </c>
      <c r="D2" s="12">
        <v>43954</v>
      </c>
      <c r="E2" s="12">
        <v>43955</v>
      </c>
      <c r="F2" s="12">
        <v>43956</v>
      </c>
      <c r="G2" s="12">
        <v>43957</v>
      </c>
      <c r="H2" s="12">
        <v>43958</v>
      </c>
      <c r="I2" s="12">
        <v>43959</v>
      </c>
      <c r="J2" s="12">
        <v>43960</v>
      </c>
      <c r="K2" s="12">
        <v>43961</v>
      </c>
      <c r="L2" s="12">
        <v>43962</v>
      </c>
      <c r="M2" s="12">
        <v>43963</v>
      </c>
      <c r="N2" s="12">
        <v>43964</v>
      </c>
      <c r="O2" s="12">
        <v>43965</v>
      </c>
      <c r="P2" s="12">
        <v>43966</v>
      </c>
      <c r="Q2" s="12">
        <v>43967</v>
      </c>
      <c r="R2" s="12">
        <v>43968</v>
      </c>
      <c r="S2" s="12">
        <v>43969</v>
      </c>
      <c r="T2" s="12">
        <v>43970</v>
      </c>
      <c r="U2" s="12">
        <v>43971</v>
      </c>
      <c r="V2" s="12">
        <v>43972</v>
      </c>
      <c r="W2" s="12">
        <v>43973</v>
      </c>
      <c r="X2" s="12">
        <v>43974</v>
      </c>
      <c r="Y2" s="12">
        <v>43975</v>
      </c>
      <c r="Z2" s="12">
        <v>43976</v>
      </c>
      <c r="AA2" s="12">
        <v>43977</v>
      </c>
      <c r="AB2" s="12">
        <v>43978</v>
      </c>
      <c r="AC2" s="12">
        <v>43979</v>
      </c>
      <c r="AD2" s="12">
        <v>43980</v>
      </c>
      <c r="AE2" s="12">
        <v>43981</v>
      </c>
      <c r="AF2" s="13">
        <v>43982</v>
      </c>
      <c r="AG2" s="17" t="s">
        <v>53</v>
      </c>
    </row>
    <row r="3" spans="1:33">
      <c r="A3" s="17" t="s">
        <v>0</v>
      </c>
      <c r="B3" s="14">
        <f>VLOOKUP(B2,'IS BORDEAUX extraction'!$A$1:$N$524,5,FALSE)</f>
        <v>15</v>
      </c>
      <c r="C3" s="29">
        <f>VLOOKUP(C2,'IS BORDEAUX extraction'!$A$1:$N$524,5,FALSE)</f>
        <v>16</v>
      </c>
      <c r="D3" s="29">
        <f>VLOOKUP(D2,'IS BORDEAUX extraction'!$A$1:$N$524,5,FALSE)</f>
        <v>9</v>
      </c>
      <c r="E3" s="29">
        <f>VLOOKUP(E2,'IS BORDEAUX extraction'!$A$1:$N$524,5,FALSE)</f>
        <v>11</v>
      </c>
      <c r="F3" s="29">
        <f>VLOOKUP(F2,'IS BORDEAUX extraction'!$A$1:$N$524,5,FALSE)</f>
        <v>10</v>
      </c>
      <c r="G3" s="29">
        <f>VLOOKUP(G2,'IS BORDEAUX extraction'!$A$1:$N$524,5,FALSE)</f>
        <v>7</v>
      </c>
      <c r="H3" s="29">
        <f>VLOOKUP(H2,'IS BORDEAUX extraction'!$A$1:$N$524,5,FALSE)</f>
        <v>10</v>
      </c>
      <c r="I3" s="29">
        <f>VLOOKUP(I2,'IS BORDEAUX extraction'!$A$1:$N$524,5,FALSE)</f>
        <v>13</v>
      </c>
      <c r="J3" s="29">
        <f>VLOOKUP(J2,'IS BORDEAUX extraction'!$A$1:$N$524,5,FALSE)</f>
        <v>18</v>
      </c>
      <c r="K3" s="29">
        <f>VLOOKUP(K2,'IS BORDEAUX extraction'!$A$1:$N$524,5,FALSE)</f>
        <v>4</v>
      </c>
      <c r="L3" s="29">
        <f>VLOOKUP(L2,'IS BORDEAUX extraction'!$A$1:$N$524,5,FALSE)</f>
        <v>13</v>
      </c>
      <c r="M3" s="29">
        <f>VLOOKUP(M2,'IS BORDEAUX extraction'!$A$1:$N$524,5,FALSE)</f>
        <v>15</v>
      </c>
      <c r="N3" s="29">
        <f>VLOOKUP(N2,'IS BORDEAUX extraction'!$A$1:$N$524,5,FALSE)</f>
        <v>14</v>
      </c>
      <c r="O3" s="29">
        <f>VLOOKUP(O2,'IS BORDEAUX extraction'!$A$1:$N$524,5,FALSE)</f>
        <v>27</v>
      </c>
      <c r="P3" s="29">
        <f>VLOOKUP(P2,'IS BORDEAUX extraction'!$A$1:$N$524,5,FALSE)</f>
        <v>25</v>
      </c>
      <c r="Q3" s="29">
        <f>VLOOKUP(Q2,'IS BORDEAUX extraction'!$A$1:$N$524,5,FALSE)</f>
        <v>24</v>
      </c>
      <c r="R3" s="29">
        <f>VLOOKUP(R2,'IS BORDEAUX extraction'!$A$1:$N$524,5,FALSE)</f>
        <v>4</v>
      </c>
      <c r="S3" s="29">
        <f>VLOOKUP(S2,'IS BORDEAUX extraction'!$A$1:$N$524,5,FALSE)</f>
        <v>1</v>
      </c>
      <c r="T3" s="29">
        <f>VLOOKUP(T2,'IS BORDEAUX extraction'!$A$1:$N$524,5,FALSE)</f>
        <v>1</v>
      </c>
      <c r="U3" s="29">
        <f>VLOOKUP(U2,'IS BORDEAUX extraction'!$A$1:$N$524,5,FALSE)</f>
        <v>3</v>
      </c>
      <c r="V3" s="29">
        <f>VLOOKUP(V2,'IS BORDEAUX extraction'!$A$1:$N$524,5,FALSE)</f>
        <v>29</v>
      </c>
      <c r="W3" s="29">
        <f>VLOOKUP(W2,'IS BORDEAUX extraction'!$A$1:$N$524,5,FALSE)</f>
        <v>40</v>
      </c>
      <c r="X3" s="29">
        <f>VLOOKUP(X2,'IS BORDEAUX extraction'!$A$1:$N$524,5,FALSE)</f>
        <v>38</v>
      </c>
      <c r="Y3" s="29">
        <f>VLOOKUP(Y2,'IS BORDEAUX extraction'!$A$1:$N$524,5,FALSE)</f>
        <v>9</v>
      </c>
      <c r="Z3" s="29">
        <f>VLOOKUP(Z2,'IS BORDEAUX extraction'!$A$1:$N$524,5,FALSE)</f>
        <v>4</v>
      </c>
      <c r="AA3" s="29">
        <f>VLOOKUP(AA2,'IS BORDEAUX extraction'!$A$1:$N$524,5,FALSE)</f>
        <v>10</v>
      </c>
      <c r="AB3" s="29">
        <f>VLOOKUP(AB2,'IS BORDEAUX extraction'!$A$1:$N$524,5,FALSE)</f>
        <v>5</v>
      </c>
      <c r="AC3" s="29">
        <f>VLOOKUP(AC2,'IS BORDEAUX extraction'!$A$1:$N$524,5,FALSE)</f>
        <v>11</v>
      </c>
      <c r="AD3" s="29">
        <f>VLOOKUP(AD2,'IS BORDEAUX extraction'!$A$1:$N$524,5,FALSE)</f>
        <v>23</v>
      </c>
      <c r="AE3" s="29">
        <f>VLOOKUP(AE2,'IS BORDEAUX extraction'!$A$1:$N$524,5,FALSE)</f>
        <v>29</v>
      </c>
      <c r="AF3" s="15">
        <f>VLOOKUP(AF2,'IS BORDEAUX extraction'!$A$1:$N$524,5,FALSE)</f>
        <v>43</v>
      </c>
      <c r="AG3" s="21">
        <f>SUM(B3:AF3)</f>
        <v>481</v>
      </c>
    </row>
    <row r="4" spans="1:33" ht="15" thickBot="1">
      <c r="A4" s="18" t="s">
        <v>1</v>
      </c>
      <c r="B4" s="16">
        <f>VLOOKUP(B2,'IS BORDEAUX extraction'!$A$1:$N$524,14,FALSE)</f>
        <v>1066.46</v>
      </c>
      <c r="C4" s="9">
        <f>VLOOKUP(C2,'IS BORDEAUX extraction'!$A$1:$N$524,14,FALSE)</f>
        <v>1146.98</v>
      </c>
      <c r="D4" s="9">
        <f>VLOOKUP(D2,'IS BORDEAUX extraction'!$A$1:$N$524,14,FALSE)</f>
        <v>615</v>
      </c>
      <c r="E4" s="9">
        <f>VLOOKUP(E2,'IS BORDEAUX extraction'!$A$1:$N$524,14,FALSE)</f>
        <v>1101</v>
      </c>
      <c r="F4" s="9">
        <f>VLOOKUP(F2,'IS BORDEAUX extraction'!$A$1:$N$524,14,FALSE)</f>
        <v>938.17</v>
      </c>
      <c r="G4" s="9">
        <f>VLOOKUP(G2,'IS BORDEAUX extraction'!$A$1:$N$524,14,FALSE)</f>
        <v>703.13</v>
      </c>
      <c r="H4" s="9">
        <f>VLOOKUP(H2,'IS BORDEAUX extraction'!$A$1:$N$524,14,FALSE)</f>
        <v>735.75</v>
      </c>
      <c r="I4" s="9">
        <f>VLOOKUP(I2,'IS BORDEAUX extraction'!$A$1:$N$524,14,FALSE)</f>
        <v>1025.3</v>
      </c>
      <c r="J4" s="9">
        <f>VLOOKUP(J2,'IS BORDEAUX extraction'!$A$1:$N$524,14,FALSE)</f>
        <v>1446.5</v>
      </c>
      <c r="K4" s="9">
        <f>VLOOKUP(K2,'IS BORDEAUX extraction'!$A$1:$N$524,14,FALSE)</f>
        <v>247.57</v>
      </c>
      <c r="L4" s="9">
        <f>VLOOKUP(L2,'IS BORDEAUX extraction'!$A$1:$N$524,14,FALSE)</f>
        <v>1260.96</v>
      </c>
      <c r="M4" s="9">
        <f>VLOOKUP(M2,'IS BORDEAUX extraction'!$A$1:$N$524,14,FALSE)</f>
        <v>1424.8</v>
      </c>
      <c r="N4" s="9">
        <f>VLOOKUP(N2,'IS BORDEAUX extraction'!$A$1:$N$524,14,FALSE)</f>
        <v>1327.15</v>
      </c>
      <c r="O4" s="9">
        <f>VLOOKUP(O2,'IS BORDEAUX extraction'!$A$1:$N$524,14,FALSE)</f>
        <v>2644.31</v>
      </c>
      <c r="P4" s="9">
        <f>VLOOKUP(P2,'IS BORDEAUX extraction'!$A$1:$N$524,14,FALSE)</f>
        <v>1771.65</v>
      </c>
      <c r="Q4" s="9">
        <f>VLOOKUP(Q2,'IS BORDEAUX extraction'!$A$1:$N$524,14,FALSE)</f>
        <v>1690.8</v>
      </c>
      <c r="R4" s="9">
        <f>VLOOKUP(R2,'IS BORDEAUX extraction'!$A$1:$N$524,14,FALSE)</f>
        <v>271.2</v>
      </c>
      <c r="S4" s="9">
        <f>VLOOKUP(S2,'IS BORDEAUX extraction'!$A$1:$N$524,14,FALSE)</f>
        <v>106.05</v>
      </c>
      <c r="T4" s="9">
        <f>VLOOKUP(T2,'IS BORDEAUX extraction'!$A$1:$N$524,14,FALSE)</f>
        <v>106.05</v>
      </c>
      <c r="U4" s="9">
        <f>VLOOKUP(U2,'IS BORDEAUX extraction'!$A$1:$N$524,14,FALSE)</f>
        <v>336.05</v>
      </c>
      <c r="V4" s="9">
        <f>VLOOKUP(V2,'IS BORDEAUX extraction'!$A$1:$N$524,14,FALSE)</f>
        <v>2343.37</v>
      </c>
      <c r="W4" s="9">
        <f>VLOOKUP(W2,'IS BORDEAUX extraction'!$A$1:$N$524,14,FALSE)</f>
        <v>3164.39</v>
      </c>
      <c r="X4" s="9">
        <f>VLOOKUP(X2,'IS BORDEAUX extraction'!$A$1:$N$524,14,FALSE)</f>
        <v>3055.54</v>
      </c>
      <c r="Y4" s="9">
        <f>VLOOKUP(Y2,'IS BORDEAUX extraction'!$A$1:$N$524,14,FALSE)</f>
        <v>545.82000000000005</v>
      </c>
      <c r="Z4" s="9">
        <f>VLOOKUP(Z2,'IS BORDEAUX extraction'!$A$1:$N$524,14,FALSE)</f>
        <v>420.15</v>
      </c>
      <c r="AA4" s="9">
        <f>VLOOKUP(AA2,'IS BORDEAUX extraction'!$A$1:$N$524,14,FALSE)</f>
        <v>1029.7</v>
      </c>
      <c r="AB4" s="9">
        <f>VLOOKUP(AB2,'IS BORDEAUX extraction'!$A$1:$N$524,14,FALSE)</f>
        <v>490.25</v>
      </c>
      <c r="AC4" s="9">
        <f>VLOOKUP(AC2,'IS BORDEAUX extraction'!$A$1:$N$524,14,FALSE)</f>
        <v>992.44</v>
      </c>
      <c r="AD4" s="9">
        <f>VLOOKUP(AD2,'IS BORDEAUX extraction'!$A$1:$N$524,14,FALSE)</f>
        <v>1593.41</v>
      </c>
      <c r="AE4" s="9">
        <f>VLOOKUP(AE2,'IS BORDEAUX extraction'!$A$1:$N$524,14,FALSE)</f>
        <v>2074.66</v>
      </c>
      <c r="AF4" s="10">
        <f>VLOOKUP(AF2,'IS BORDEAUX extraction'!$A$1:$N$524,14,FALSE)</f>
        <v>3155.34</v>
      </c>
      <c r="AG4" s="22">
        <f>SUM(B4:AF4)</f>
        <v>38829.949999999997</v>
      </c>
    </row>
    <row r="5" spans="1:33">
      <c r="A5" s="5" t="s">
        <v>48</v>
      </c>
      <c r="B5" s="19">
        <f>B3-'IS BORDEAUX extraction'!AA2</f>
        <v>13</v>
      </c>
      <c r="C5" s="19">
        <f>C3-'IS BORDEAUX extraction'!AB2</f>
        <v>14</v>
      </c>
      <c r="D5" s="19">
        <f>D3-'IS BORDEAUX extraction'!AC2</f>
        <v>9</v>
      </c>
      <c r="E5" s="19">
        <f>E3-'IS BORDEAUX extraction'!AD2</f>
        <v>8</v>
      </c>
      <c r="F5" s="19">
        <f>F3-'IS BORDEAUX extraction'!AE2</f>
        <v>8</v>
      </c>
      <c r="G5" s="19">
        <f>G3-'IS BORDEAUX extraction'!AF2</f>
        <v>5</v>
      </c>
      <c r="H5" s="19">
        <f>H3-'IS BORDEAUX extraction'!AG2</f>
        <v>8</v>
      </c>
      <c r="I5" s="19">
        <f>I3-'IS BORDEAUX extraction'!AH2</f>
        <v>12</v>
      </c>
      <c r="J5" s="19">
        <f>J3-'IS BORDEAUX extraction'!AI2</f>
        <v>6</v>
      </c>
      <c r="K5" s="19">
        <f>K3-'IS BORDEAUX extraction'!AJ2</f>
        <v>3</v>
      </c>
      <c r="L5" s="19">
        <f>L3-'IS BORDEAUX extraction'!AK2</f>
        <v>12</v>
      </c>
      <c r="M5" s="19">
        <f>M3-'IS BORDEAUX extraction'!AL2</f>
        <v>14</v>
      </c>
      <c r="N5" s="19">
        <f>N3-'IS BORDEAUX extraction'!AM2</f>
        <v>14</v>
      </c>
      <c r="O5" s="19">
        <f>O3-'IS BORDEAUX extraction'!AN2</f>
        <v>27</v>
      </c>
      <c r="P5" s="19">
        <f>P3-'IS BORDEAUX extraction'!AO2</f>
        <v>24</v>
      </c>
      <c r="Q5" s="19">
        <f>Q3-'IS BORDEAUX extraction'!AP2</f>
        <v>23</v>
      </c>
      <c r="R5" s="19">
        <f>R3-'IS BORDEAUX extraction'!AQ2</f>
        <v>4</v>
      </c>
      <c r="S5" s="19">
        <f>S3-'IS BORDEAUX extraction'!AR2</f>
        <v>1</v>
      </c>
      <c r="T5" s="19">
        <f>T3-'IS BORDEAUX extraction'!AS2</f>
        <v>1</v>
      </c>
      <c r="U5" s="19">
        <f>U3-'IS BORDEAUX extraction'!AT2</f>
        <v>2</v>
      </c>
      <c r="V5" s="19">
        <f>V3-'IS BORDEAUX extraction'!AU2</f>
        <v>29</v>
      </c>
      <c r="W5" s="19">
        <f>W3-'IS BORDEAUX extraction'!AV2</f>
        <v>39</v>
      </c>
      <c r="X5" s="19">
        <f>X3-'IS BORDEAUX extraction'!AW2</f>
        <v>37</v>
      </c>
      <c r="Y5" s="19">
        <f>Y3-'IS BORDEAUX extraction'!AX2</f>
        <v>9</v>
      </c>
      <c r="Z5" s="19">
        <f>Z3-'IS BORDEAUX extraction'!AY2</f>
        <v>4</v>
      </c>
      <c r="AA5" s="19">
        <f>AA3-'IS BORDEAUX extraction'!AZ2</f>
        <v>10</v>
      </c>
      <c r="AB5" s="19">
        <f>AB3-'IS BORDEAUX extraction'!BA2</f>
        <v>5</v>
      </c>
      <c r="AC5" s="19">
        <f>AC3-'IS BORDEAUX extraction'!BB2</f>
        <v>11</v>
      </c>
      <c r="AD5" s="19">
        <f>AD3-'IS BORDEAUX extraction'!BC2</f>
        <v>22</v>
      </c>
      <c r="AE5" s="19">
        <f>AE3-'IS BORDEAUX extraction'!BD2</f>
        <v>25</v>
      </c>
      <c r="AF5" s="19">
        <f>AF3-'IS BORDEAUX extraction'!BE2</f>
        <v>43</v>
      </c>
      <c r="AG5" s="25">
        <f>SUM(B5:AF5)</f>
        <v>442</v>
      </c>
    </row>
    <row r="6" spans="1:33" ht="15" thickBot="1">
      <c r="A6" s="8" t="s">
        <v>49</v>
      </c>
      <c r="B6" s="9">
        <f>B4-'IS BORDEAUX extraction'!AA3</f>
        <v>942.26</v>
      </c>
      <c r="C6" s="9">
        <f>C4-'IS BORDEAUX extraction'!AB3</f>
        <v>1008.98</v>
      </c>
      <c r="D6" s="9">
        <f>D4-'IS BORDEAUX extraction'!AC3</f>
        <v>615</v>
      </c>
      <c r="E6" s="9">
        <f>E4-'IS BORDEAUX extraction'!AD3</f>
        <v>840.29</v>
      </c>
      <c r="F6" s="9">
        <f>F4-'IS BORDEAUX extraction'!AE3</f>
        <v>740.17</v>
      </c>
      <c r="G6" s="9">
        <f>G4-'IS BORDEAUX extraction'!AF3</f>
        <v>505.13</v>
      </c>
      <c r="H6" s="9">
        <f>H4-'IS BORDEAUX extraction'!AG3</f>
        <v>597.75</v>
      </c>
      <c r="I6" s="9">
        <f>I4-'IS BORDEAUX extraction'!AH3</f>
        <v>973.3</v>
      </c>
      <c r="J6" s="9">
        <f>J4-'IS BORDEAUX extraction'!AI3</f>
        <v>618.5</v>
      </c>
      <c r="K6" s="9">
        <f>K4-'IS BORDEAUX extraction'!AJ3</f>
        <v>178.57</v>
      </c>
      <c r="L6" s="9">
        <f>L4-'IS BORDEAUX extraction'!AK3</f>
        <v>1177.8800000000001</v>
      </c>
      <c r="M6" s="9">
        <f>M4-'IS BORDEAUX extraction'!AL3</f>
        <v>1311.75</v>
      </c>
      <c r="N6" s="9">
        <f>N4-'IS BORDEAUX extraction'!AM3</f>
        <v>1327.15</v>
      </c>
      <c r="O6" s="9">
        <f>O4-'IS BORDEAUX extraction'!AN3</f>
        <v>2644.31</v>
      </c>
      <c r="P6" s="9">
        <f>P4-'IS BORDEAUX extraction'!AO3</f>
        <v>1723.7900000000002</v>
      </c>
      <c r="Q6" s="9">
        <f>Q4-'IS BORDEAUX extraction'!AP3</f>
        <v>1642.94</v>
      </c>
      <c r="R6" s="9">
        <f>R4-'IS BORDEAUX extraction'!AQ3</f>
        <v>271.2</v>
      </c>
      <c r="S6" s="9">
        <f>S4-'IS BORDEAUX extraction'!AR3</f>
        <v>106.05</v>
      </c>
      <c r="T6" s="9">
        <f>T4-'IS BORDEAUX extraction'!AS3</f>
        <v>106.05</v>
      </c>
      <c r="U6" s="9">
        <f>U4-'IS BORDEAUX extraction'!AT3</f>
        <v>266.05</v>
      </c>
      <c r="V6" s="9">
        <f>V4-'IS BORDEAUX extraction'!AU3</f>
        <v>2343.37</v>
      </c>
      <c r="W6" s="9">
        <f>W4-'IS BORDEAUX extraction'!AV3</f>
        <v>3109.39</v>
      </c>
      <c r="X6" s="9">
        <f>X4-'IS BORDEAUX extraction'!AW3</f>
        <v>3000.54</v>
      </c>
      <c r="Y6" s="9">
        <f>Y4-'IS BORDEAUX extraction'!AX3</f>
        <v>545.82000000000005</v>
      </c>
      <c r="Z6" s="9">
        <f>Z4-'IS BORDEAUX extraction'!AY3</f>
        <v>420.15</v>
      </c>
      <c r="AA6" s="9">
        <f>AA4-'IS BORDEAUX extraction'!AZ3</f>
        <v>1029.7</v>
      </c>
      <c r="AB6" s="9">
        <f>AB4-'IS BORDEAUX extraction'!BA3</f>
        <v>490.25</v>
      </c>
      <c r="AC6" s="9">
        <f>AC4-'IS BORDEAUX extraction'!BB3</f>
        <v>992.44</v>
      </c>
      <c r="AD6" s="9">
        <f>AD4-'IS BORDEAUX extraction'!BC3</f>
        <v>1524.41</v>
      </c>
      <c r="AE6" s="9">
        <f>AE4-'IS BORDEAUX extraction'!BD3</f>
        <v>1797.6599999999999</v>
      </c>
      <c r="AF6" s="23">
        <f>AF4-'IS BORDEAUX extraction'!BE3</f>
        <v>3155.34</v>
      </c>
      <c r="AG6" s="26">
        <f>SUM(B6:AF6)</f>
        <v>36006.19</v>
      </c>
    </row>
    <row r="7" spans="1:33" ht="6" customHeight="1" thickBot="1"/>
    <row r="8" spans="1:33" ht="15" thickBot="1">
      <c r="B8" s="11">
        <v>43983</v>
      </c>
      <c r="C8" s="12">
        <v>43984</v>
      </c>
      <c r="D8" s="12">
        <v>43985</v>
      </c>
      <c r="E8" s="12">
        <v>43986</v>
      </c>
      <c r="F8" s="12">
        <v>43987</v>
      </c>
      <c r="G8" s="12">
        <v>43988</v>
      </c>
      <c r="H8" s="12">
        <v>43989</v>
      </c>
      <c r="I8" s="12">
        <v>43990</v>
      </c>
      <c r="J8" s="12">
        <v>43991</v>
      </c>
      <c r="K8" s="12">
        <v>43992</v>
      </c>
      <c r="L8" s="12">
        <v>43993</v>
      </c>
      <c r="M8" s="12">
        <v>43994</v>
      </c>
      <c r="N8" s="12">
        <v>43995</v>
      </c>
      <c r="O8" s="12">
        <v>43996</v>
      </c>
      <c r="P8" s="12">
        <v>43997</v>
      </c>
      <c r="Q8" s="12">
        <v>43998</v>
      </c>
      <c r="R8" s="12">
        <v>43999</v>
      </c>
      <c r="S8" s="12">
        <v>44000</v>
      </c>
      <c r="T8" s="12">
        <v>44001</v>
      </c>
      <c r="U8" s="12">
        <v>44002</v>
      </c>
      <c r="V8" s="12">
        <v>44003</v>
      </c>
      <c r="W8" s="12">
        <v>44004</v>
      </c>
      <c r="X8" s="12">
        <v>44005</v>
      </c>
      <c r="Y8" s="12">
        <v>44006</v>
      </c>
      <c r="Z8" s="12">
        <v>44007</v>
      </c>
      <c r="AA8" s="12">
        <v>44008</v>
      </c>
      <c r="AB8" s="12">
        <v>44009</v>
      </c>
      <c r="AC8" s="12">
        <v>44010</v>
      </c>
      <c r="AD8" s="12">
        <v>44011</v>
      </c>
      <c r="AE8" s="12">
        <v>44012</v>
      </c>
      <c r="AF8" s="13"/>
      <c r="AG8" s="17" t="s">
        <v>53</v>
      </c>
    </row>
    <row r="9" spans="1:33">
      <c r="A9" s="17" t="s">
        <v>0</v>
      </c>
      <c r="B9" s="14">
        <f>VLOOKUP(B8,'IS BORDEAUX extraction'!$A$1:$N$524,5,FALSE)</f>
        <v>34</v>
      </c>
      <c r="C9" s="29">
        <f>VLOOKUP(C8,'IS BORDEAUX extraction'!$A$1:$N$524,5,FALSE)</f>
        <v>15</v>
      </c>
      <c r="D9" s="29">
        <f>VLOOKUP(D8,'IS BORDEAUX extraction'!$A$1:$N$524,5,FALSE)</f>
        <v>30</v>
      </c>
      <c r="E9" s="29">
        <f>VLOOKUP(E8,'IS BORDEAUX extraction'!$A$1:$N$524,5,FALSE)</f>
        <v>33</v>
      </c>
      <c r="F9" s="29">
        <f>VLOOKUP(F8,'IS BORDEAUX extraction'!$A$1:$N$524,5,FALSE)</f>
        <v>30</v>
      </c>
      <c r="G9" s="29">
        <f>VLOOKUP(G8,'IS BORDEAUX extraction'!$A$1:$N$524,5,FALSE)</f>
        <v>16</v>
      </c>
      <c r="H9" s="29">
        <f>VLOOKUP(H8,'IS BORDEAUX extraction'!$A$1:$N$524,5,FALSE)</f>
        <v>3</v>
      </c>
      <c r="I9" s="29">
        <f>VLOOKUP(I8,'IS BORDEAUX extraction'!$A$1:$N$524,5,FALSE)</f>
        <v>1</v>
      </c>
      <c r="J9" s="29">
        <f>VLOOKUP(J8,'IS BORDEAUX extraction'!$A$1:$N$524,5,FALSE)</f>
        <v>0</v>
      </c>
      <c r="K9" s="29">
        <f>VLOOKUP(K8,'IS BORDEAUX extraction'!$A$1:$N$524,5,FALSE)</f>
        <v>0</v>
      </c>
      <c r="L9" s="29">
        <f>VLOOKUP(L8,'IS BORDEAUX extraction'!$A$1:$N$524,5,FALSE)</f>
        <v>1</v>
      </c>
      <c r="M9" s="29">
        <f>VLOOKUP(M8,'IS BORDEAUX extraction'!$A$1:$N$524,5,FALSE)</f>
        <v>0</v>
      </c>
      <c r="N9" s="29">
        <f>VLOOKUP(N8,'IS BORDEAUX extraction'!$A$1:$N$524,5,FALSE)</f>
        <v>0</v>
      </c>
      <c r="O9" s="29">
        <f>VLOOKUP(O8,'IS BORDEAUX extraction'!$A$1:$N$524,5,FALSE)</f>
        <v>0</v>
      </c>
      <c r="P9" s="29">
        <f>VLOOKUP(P8,'IS BORDEAUX extraction'!$A$1:$N$524,5,FALSE)</f>
        <v>2</v>
      </c>
      <c r="Q9" s="29">
        <f>VLOOKUP(Q8,'IS BORDEAUX extraction'!$A$1:$N$524,5,FALSE)</f>
        <v>4</v>
      </c>
      <c r="R9" s="29">
        <f>VLOOKUP(R8,'IS BORDEAUX extraction'!$A$1:$N$524,5,FALSE)</f>
        <v>4</v>
      </c>
      <c r="S9" s="29">
        <f>VLOOKUP(S8,'IS BORDEAUX extraction'!$A$1:$N$524,5,FALSE)</f>
        <v>16</v>
      </c>
      <c r="T9" s="29">
        <f>VLOOKUP(T8,'IS BORDEAUX extraction'!$A$1:$N$524,5,FALSE)</f>
        <v>16</v>
      </c>
      <c r="U9" s="29">
        <f>VLOOKUP(U8,'IS BORDEAUX extraction'!$A$1:$N$524,5,FALSE)</f>
        <v>25</v>
      </c>
      <c r="V9" s="29">
        <f>VLOOKUP(V8,'IS BORDEAUX extraction'!$A$1:$N$524,5,FALSE)</f>
        <v>4</v>
      </c>
      <c r="W9" s="29">
        <f>VLOOKUP(W8,'IS BORDEAUX extraction'!$A$1:$N$524,5,FALSE)</f>
        <v>5</v>
      </c>
      <c r="X9" s="29">
        <f>VLOOKUP(X8,'IS BORDEAUX extraction'!$A$1:$N$524,5,FALSE)</f>
        <v>3</v>
      </c>
      <c r="Y9" s="29">
        <f>VLOOKUP(Y8,'IS BORDEAUX extraction'!$A$1:$N$524,5,FALSE)</f>
        <v>6</v>
      </c>
      <c r="Z9" s="29">
        <f>VLOOKUP(Z8,'IS BORDEAUX extraction'!$A$1:$N$524,5,FALSE)</f>
        <v>9</v>
      </c>
      <c r="AA9" s="29">
        <f>VLOOKUP(AA8,'IS BORDEAUX extraction'!$A$1:$N$524,5,FALSE)</f>
        <v>7</v>
      </c>
      <c r="AB9" s="29">
        <f>VLOOKUP(AB8,'IS BORDEAUX extraction'!$A$1:$N$524,5,FALSE)</f>
        <v>5</v>
      </c>
      <c r="AC9" s="29">
        <f>VLOOKUP(AC8,'IS BORDEAUX extraction'!$A$1:$N$524,5,FALSE)</f>
        <v>8</v>
      </c>
      <c r="AD9" s="29">
        <f>VLOOKUP(AD8,'IS BORDEAUX extraction'!$A$1:$N$524,5,FALSE)</f>
        <v>8</v>
      </c>
      <c r="AE9" s="29">
        <f>VLOOKUP(AE8,'IS BORDEAUX extraction'!$A$1:$N$524,5,FALSE)</f>
        <v>6</v>
      </c>
      <c r="AF9" s="15"/>
      <c r="AG9" s="21">
        <f>SUM(B9:AF9)</f>
        <v>291</v>
      </c>
    </row>
    <row r="10" spans="1:33" ht="15" thickBot="1">
      <c r="A10" s="18" t="s">
        <v>1</v>
      </c>
      <c r="B10" s="16">
        <f>VLOOKUP(B8,'IS BORDEAUX extraction'!$A$1:$N$524,14,FALSE)</f>
        <v>2348.61</v>
      </c>
      <c r="C10" s="9">
        <f>VLOOKUP(C8,'IS BORDEAUX extraction'!$A$1:$N$524,14,FALSE)</f>
        <v>1846.2</v>
      </c>
      <c r="D10" s="9">
        <f>VLOOKUP(D8,'IS BORDEAUX extraction'!$A$1:$N$524,14,FALSE)</f>
        <v>3799.77</v>
      </c>
      <c r="E10" s="9">
        <f>VLOOKUP(E8,'IS BORDEAUX extraction'!$A$1:$N$524,14,FALSE)</f>
        <v>6009.64</v>
      </c>
      <c r="F10" s="9">
        <f>VLOOKUP(F8,'IS BORDEAUX extraction'!$A$1:$N$524,14,FALSE)</f>
        <v>5480.7</v>
      </c>
      <c r="G10" s="9">
        <f>VLOOKUP(G8,'IS BORDEAUX extraction'!$A$1:$N$524,14,FALSE)</f>
        <v>2657</v>
      </c>
      <c r="H10" s="9">
        <f>VLOOKUP(H8,'IS BORDEAUX extraction'!$A$1:$N$524,14,FALSE)</f>
        <v>255</v>
      </c>
      <c r="I10" s="9">
        <f>VLOOKUP(I8,'IS BORDEAUX extraction'!$A$1:$N$524,14,FALSE)</f>
        <v>81</v>
      </c>
      <c r="J10" s="9">
        <f>VLOOKUP(J8,'IS BORDEAUX extraction'!$A$1:$N$524,14,FALSE)</f>
        <v>0</v>
      </c>
      <c r="K10" s="9">
        <f>VLOOKUP(K8,'IS BORDEAUX extraction'!$A$1:$N$524,14,FALSE)</f>
        <v>0</v>
      </c>
      <c r="L10" s="9">
        <f>VLOOKUP(L8,'IS BORDEAUX extraction'!$A$1:$N$524,14,FALSE)</f>
        <v>81</v>
      </c>
      <c r="M10" s="9">
        <f>VLOOKUP(M8,'IS BORDEAUX extraction'!$A$1:$N$524,14,FALSE)</f>
        <v>0</v>
      </c>
      <c r="N10" s="9">
        <f>VLOOKUP(N8,'IS BORDEAUX extraction'!$A$1:$N$524,14,FALSE)</f>
        <v>0</v>
      </c>
      <c r="O10" s="9">
        <f>VLOOKUP(O8,'IS BORDEAUX extraction'!$A$1:$N$524,14,FALSE)</f>
        <v>0</v>
      </c>
      <c r="P10" s="9">
        <f>VLOOKUP(P8,'IS BORDEAUX extraction'!$A$1:$N$524,14,FALSE)</f>
        <v>233.85</v>
      </c>
      <c r="Q10" s="9">
        <f>VLOOKUP(Q8,'IS BORDEAUX extraction'!$A$1:$N$524,14,FALSE)</f>
        <v>469</v>
      </c>
      <c r="R10" s="9">
        <f>VLOOKUP(R8,'IS BORDEAUX extraction'!$A$1:$N$524,14,FALSE)</f>
        <v>527.79999999999995</v>
      </c>
      <c r="S10" s="9">
        <f>VLOOKUP(S8,'IS BORDEAUX extraction'!$A$1:$N$524,14,FALSE)</f>
        <v>2025.05</v>
      </c>
      <c r="T10" s="9">
        <f>VLOOKUP(T8,'IS BORDEAUX extraction'!$A$1:$N$524,14,FALSE)</f>
        <v>1514.56</v>
      </c>
      <c r="U10" s="9">
        <f>VLOOKUP(U8,'IS BORDEAUX extraction'!$A$1:$N$524,14,FALSE)</f>
        <v>2317.11</v>
      </c>
      <c r="V10" s="9">
        <f>VLOOKUP(V8,'IS BORDEAUX extraction'!$A$1:$N$524,14,FALSE)</f>
        <v>350.11</v>
      </c>
      <c r="W10" s="9">
        <f>VLOOKUP(W8,'IS BORDEAUX extraction'!$A$1:$N$524,14,FALSE)</f>
        <v>518.55999999999995</v>
      </c>
      <c r="X10" s="9">
        <f>VLOOKUP(X8,'IS BORDEAUX extraction'!$A$1:$N$524,14,FALSE)</f>
        <v>344.71</v>
      </c>
      <c r="Y10" s="9">
        <f>VLOOKUP(Y8,'IS BORDEAUX extraction'!$A$1:$N$524,14,FALSE)</f>
        <v>787.71</v>
      </c>
      <c r="Z10" s="9">
        <f>VLOOKUP(Z8,'IS BORDEAUX extraction'!$A$1:$N$524,14,FALSE)</f>
        <v>1269.8900000000001</v>
      </c>
      <c r="AA10" s="9">
        <f>VLOOKUP(AA8,'IS BORDEAUX extraction'!$A$1:$N$524,14,FALSE)</f>
        <v>1143.3499999999999</v>
      </c>
      <c r="AB10" s="9">
        <f>VLOOKUP(AB8,'IS BORDEAUX extraction'!$A$1:$N$524,14,FALSE)</f>
        <v>797.3</v>
      </c>
      <c r="AC10" s="9">
        <f>VLOOKUP(AC8,'IS BORDEAUX extraction'!$A$1:$N$524,14,FALSE)</f>
        <v>721.05</v>
      </c>
      <c r="AD10" s="9">
        <f>VLOOKUP(AD8,'IS BORDEAUX extraction'!$A$1:$N$524,14,FALSE)</f>
        <v>942.6</v>
      </c>
      <c r="AE10" s="9">
        <f>VLOOKUP(AE8,'IS BORDEAUX extraction'!$A$1:$N$524,14,FALSE)</f>
        <v>707.45</v>
      </c>
      <c r="AF10" s="10"/>
      <c r="AG10" s="22">
        <f>SUM(B10:AF10)</f>
        <v>37229.020000000004</v>
      </c>
    </row>
    <row r="11" spans="1:33">
      <c r="A11" s="5" t="s">
        <v>48</v>
      </c>
      <c r="B11" s="19">
        <f>B9-'IS BORDEAUX extraction'!AA8</f>
        <v>33</v>
      </c>
      <c r="C11" s="19">
        <f>C9-'IS BORDEAUX extraction'!AB8</f>
        <v>15</v>
      </c>
      <c r="D11" s="19">
        <f>D9-'IS BORDEAUX extraction'!AC8</f>
        <v>-26</v>
      </c>
      <c r="E11" s="19">
        <f>E9-'IS BORDEAUX extraction'!AD8</f>
        <v>32</v>
      </c>
      <c r="F11" s="19">
        <f>F9-'IS BORDEAUX extraction'!AE8</f>
        <v>-25</v>
      </c>
      <c r="G11" s="19">
        <f>G9-'IS BORDEAUX extraction'!AF8</f>
        <v>16</v>
      </c>
      <c r="H11" s="19">
        <f>H9-'IS BORDEAUX extraction'!AG8</f>
        <v>1</v>
      </c>
      <c r="I11" s="19">
        <f>I9-'IS BORDEAUX extraction'!AH8</f>
        <v>1</v>
      </c>
      <c r="J11" s="19">
        <f>J9-'IS BORDEAUX extraction'!AI8</f>
        <v>-2</v>
      </c>
      <c r="K11" s="19">
        <f>K9-'IS BORDEAUX extraction'!AJ8</f>
        <v>-50</v>
      </c>
      <c r="L11" s="19">
        <f>L9-'IS BORDEAUX extraction'!AK8</f>
        <v>1</v>
      </c>
      <c r="M11" s="19">
        <f>M9-'IS BORDEAUX extraction'!AL8</f>
        <v>-50</v>
      </c>
      <c r="N11" s="19">
        <f>N9-'IS BORDEAUX extraction'!AM8</f>
        <v>-2</v>
      </c>
      <c r="O11" s="19">
        <f>O9-'IS BORDEAUX extraction'!AN8</f>
        <v>0</v>
      </c>
      <c r="P11" s="19">
        <f>P9-'IS BORDEAUX extraction'!AO8</f>
        <v>1</v>
      </c>
      <c r="Q11" s="19">
        <f>Q9-'IS BORDEAUX extraction'!AP8</f>
        <v>3</v>
      </c>
      <c r="R11" s="19">
        <f>R9-'IS BORDEAUX extraction'!AQ8</f>
        <v>4</v>
      </c>
      <c r="S11" s="19">
        <f>S9-'IS BORDEAUX extraction'!AR8</f>
        <v>16</v>
      </c>
      <c r="T11" s="19">
        <f>T9-'IS BORDEAUX extraction'!AS8</f>
        <v>16</v>
      </c>
      <c r="U11" s="19">
        <f>U9-'IS BORDEAUX extraction'!AT8</f>
        <v>-5</v>
      </c>
      <c r="V11" s="19">
        <f>V9-'IS BORDEAUX extraction'!AU8</f>
        <v>4</v>
      </c>
      <c r="W11" s="19">
        <f>W9-'IS BORDEAUX extraction'!AV8</f>
        <v>4</v>
      </c>
      <c r="X11" s="19">
        <f>X9-'IS BORDEAUX extraction'!AW8</f>
        <v>2</v>
      </c>
      <c r="Y11" s="19">
        <f>Y9-'IS BORDEAUX extraction'!AX8</f>
        <v>5</v>
      </c>
      <c r="Z11" s="19">
        <f>Z9-'IS BORDEAUX extraction'!AY8</f>
        <v>9</v>
      </c>
      <c r="AA11" s="19">
        <f>AA9-'IS BORDEAUX extraction'!AZ8</f>
        <v>-68</v>
      </c>
      <c r="AB11" s="19">
        <f>AB9-'IS BORDEAUX extraction'!BA8</f>
        <v>5</v>
      </c>
      <c r="AC11" s="19">
        <f>AC9-'IS BORDEAUX extraction'!BB8</f>
        <v>8</v>
      </c>
      <c r="AD11" s="19">
        <f>AD9-'IS BORDEAUX extraction'!BC8</f>
        <v>8</v>
      </c>
      <c r="AE11" s="19">
        <f>AE9-'IS BORDEAUX extraction'!BD8</f>
        <v>-20</v>
      </c>
      <c r="AF11" s="19"/>
      <c r="AG11" s="25">
        <f>SUM(B11:AF11)</f>
        <v>-64</v>
      </c>
    </row>
    <row r="12" spans="1:33" ht="15" thickBot="1">
      <c r="A12" s="8" t="s">
        <v>49</v>
      </c>
      <c r="B12" s="9">
        <f>B10-'IS BORDEAUX extraction'!AA9</f>
        <v>2283.08</v>
      </c>
      <c r="C12" s="9">
        <f>C10-'IS BORDEAUX extraction'!AB9</f>
        <v>1846.2</v>
      </c>
      <c r="D12" s="9">
        <f>D10-'IS BORDEAUX extraction'!AC9</f>
        <v>-6224.23</v>
      </c>
      <c r="E12" s="9">
        <f>E10-'IS BORDEAUX extraction'!AD9</f>
        <v>5830.64</v>
      </c>
      <c r="F12" s="9">
        <f>F10-'IS BORDEAUX extraction'!AE9</f>
        <v>-3394.3</v>
      </c>
      <c r="G12" s="9">
        <f>G10-'IS BORDEAUX extraction'!AF9</f>
        <v>2657</v>
      </c>
      <c r="H12" s="9">
        <f>H10-'IS BORDEAUX extraction'!AG9</f>
        <v>117</v>
      </c>
      <c r="I12" s="9">
        <f>I10-'IS BORDEAUX extraction'!AH9</f>
        <v>81</v>
      </c>
      <c r="J12" s="9">
        <f>J10-'IS BORDEAUX extraction'!AI9</f>
        <v>-245.06</v>
      </c>
      <c r="K12" s="9">
        <f>K10-'IS BORDEAUX extraction'!AJ9</f>
        <v>-7600</v>
      </c>
      <c r="L12" s="9">
        <f>L10-'IS BORDEAUX extraction'!AK9</f>
        <v>81</v>
      </c>
      <c r="M12" s="9">
        <f>M10-'IS BORDEAUX extraction'!AL9</f>
        <v>-4650</v>
      </c>
      <c r="N12" s="9">
        <f>N10-'IS BORDEAUX extraction'!AM9</f>
        <v>-95.72</v>
      </c>
      <c r="O12" s="9">
        <f>O10-'IS BORDEAUX extraction'!AN9</f>
        <v>0</v>
      </c>
      <c r="P12" s="9">
        <f>P10-'IS BORDEAUX extraction'!AO9</f>
        <v>132.1</v>
      </c>
      <c r="Q12" s="9">
        <f>Q10-'IS BORDEAUX extraction'!AP9</f>
        <v>340</v>
      </c>
      <c r="R12" s="9">
        <f>R10-'IS BORDEAUX extraction'!AQ9</f>
        <v>527.79999999999995</v>
      </c>
      <c r="S12" s="9">
        <f>S10-'IS BORDEAUX extraction'!AR9</f>
        <v>2025.05</v>
      </c>
      <c r="T12" s="9">
        <f>T10-'IS BORDEAUX extraction'!AS9</f>
        <v>1514.56</v>
      </c>
      <c r="U12" s="9">
        <f>U10-'IS BORDEAUX extraction'!AT9</f>
        <v>1117.1100000000001</v>
      </c>
      <c r="V12" s="9">
        <f>V10-'IS BORDEAUX extraction'!AU9</f>
        <v>350.11</v>
      </c>
      <c r="W12" s="9">
        <f>W10-'IS BORDEAUX extraction'!AV9</f>
        <v>411.55999999999995</v>
      </c>
      <c r="X12" s="9">
        <f>X10-'IS BORDEAUX extraction'!AW9</f>
        <v>224.70999999999998</v>
      </c>
      <c r="Y12" s="9">
        <f>Y10-'IS BORDEAUX extraction'!AX9</f>
        <v>667.71</v>
      </c>
      <c r="Z12" s="9">
        <f>Z10-'IS BORDEAUX extraction'!AY9</f>
        <v>1269.8900000000001</v>
      </c>
      <c r="AA12" s="9">
        <f>AA10-'IS BORDEAUX extraction'!AZ9</f>
        <v>-4894.1499999999996</v>
      </c>
      <c r="AB12" s="9">
        <f>AB10-'IS BORDEAUX extraction'!BA9</f>
        <v>797.3</v>
      </c>
      <c r="AC12" s="9">
        <f>AC10-'IS BORDEAUX extraction'!BB9</f>
        <v>721.05</v>
      </c>
      <c r="AD12" s="9">
        <f>AD10-'IS BORDEAUX extraction'!BC9</f>
        <v>942.6</v>
      </c>
      <c r="AE12" s="9">
        <f>AE10-'IS BORDEAUX extraction'!BD9</f>
        <v>-2646.55</v>
      </c>
      <c r="AF12" s="23"/>
      <c r="AG12" s="26">
        <f>SUM(B12:AF12)</f>
        <v>-5812.5399999999991</v>
      </c>
    </row>
    <row r="13" spans="1:33" ht="6" customHeight="1" thickBot="1"/>
    <row r="14" spans="1:33" ht="15" thickBot="1">
      <c r="B14" s="11">
        <v>44013</v>
      </c>
      <c r="C14" s="12">
        <v>44014</v>
      </c>
      <c r="D14" s="12">
        <v>44015</v>
      </c>
      <c r="E14" s="12">
        <v>44016</v>
      </c>
      <c r="F14" s="12">
        <v>44017</v>
      </c>
      <c r="G14" s="12">
        <v>44018</v>
      </c>
      <c r="H14" s="12">
        <v>44019</v>
      </c>
      <c r="I14" s="12">
        <v>44020</v>
      </c>
      <c r="J14" s="12">
        <v>44021</v>
      </c>
      <c r="K14" s="12">
        <v>44022</v>
      </c>
      <c r="L14" s="12">
        <v>44023</v>
      </c>
      <c r="M14" s="12">
        <v>44024</v>
      </c>
      <c r="N14" s="12">
        <v>44025</v>
      </c>
      <c r="O14" s="12">
        <v>44026</v>
      </c>
      <c r="P14" s="12">
        <v>44027</v>
      </c>
      <c r="Q14" s="12">
        <v>44028</v>
      </c>
      <c r="R14" s="12">
        <v>44029</v>
      </c>
      <c r="S14" s="12">
        <v>44030</v>
      </c>
      <c r="T14" s="12">
        <v>44031</v>
      </c>
      <c r="U14" s="12">
        <v>44032</v>
      </c>
      <c r="V14" s="12">
        <v>44033</v>
      </c>
      <c r="W14" s="12">
        <v>44034</v>
      </c>
      <c r="X14" s="12">
        <v>44035</v>
      </c>
      <c r="Y14" s="12">
        <v>44036</v>
      </c>
      <c r="Z14" s="12">
        <v>44037</v>
      </c>
      <c r="AA14" s="12">
        <v>44038</v>
      </c>
      <c r="AB14" s="12">
        <v>44039</v>
      </c>
      <c r="AC14" s="12">
        <v>44040</v>
      </c>
      <c r="AD14" s="12">
        <v>44041</v>
      </c>
      <c r="AE14" s="12">
        <v>44042</v>
      </c>
      <c r="AF14" s="13">
        <v>44043</v>
      </c>
      <c r="AG14" s="17" t="s">
        <v>53</v>
      </c>
    </row>
    <row r="15" spans="1:33">
      <c r="A15" s="17" t="s">
        <v>0</v>
      </c>
      <c r="B15" s="14">
        <f>VLOOKUP(B14,'IS BORDEAUX extraction'!$A$1:$N$524,5,FALSE)</f>
        <v>5</v>
      </c>
      <c r="C15" s="29">
        <f>VLOOKUP(C14,'IS BORDEAUX extraction'!$A$1:$N$524,5,FALSE)</f>
        <v>10</v>
      </c>
      <c r="D15" s="29">
        <f>VLOOKUP(D14,'IS BORDEAUX extraction'!$A$1:$N$524,5,FALSE)</f>
        <v>9</v>
      </c>
      <c r="E15" s="29">
        <f>VLOOKUP(E14,'IS BORDEAUX extraction'!$A$1:$N$524,5,FALSE)</f>
        <v>6</v>
      </c>
      <c r="F15" s="29">
        <f>VLOOKUP(F14,'IS BORDEAUX extraction'!$A$1:$N$524,5,FALSE)</f>
        <v>5</v>
      </c>
      <c r="G15" s="29">
        <f>VLOOKUP(G14,'IS BORDEAUX extraction'!$A$1:$N$524,5,FALSE)</f>
        <v>7</v>
      </c>
      <c r="H15" s="29">
        <f>VLOOKUP(H14,'IS BORDEAUX extraction'!$A$1:$N$524,5,FALSE)</f>
        <v>3</v>
      </c>
      <c r="I15" s="29">
        <f>VLOOKUP(I14,'IS BORDEAUX extraction'!$A$1:$N$524,5,FALSE)</f>
        <v>5</v>
      </c>
      <c r="J15" s="29">
        <f>VLOOKUP(J14,'IS BORDEAUX extraction'!$A$1:$N$524,5,FALSE)</f>
        <v>8</v>
      </c>
      <c r="K15" s="29">
        <f>VLOOKUP(K14,'IS BORDEAUX extraction'!$A$1:$N$524,5,FALSE)</f>
        <v>8</v>
      </c>
      <c r="L15" s="29">
        <f>VLOOKUP(L14,'IS BORDEAUX extraction'!$A$1:$N$524,5,FALSE)</f>
        <v>5</v>
      </c>
      <c r="M15" s="29">
        <f>VLOOKUP(M14,'IS BORDEAUX extraction'!$A$1:$N$524,5,FALSE)</f>
        <v>10</v>
      </c>
      <c r="N15" s="29">
        <f>VLOOKUP(N14,'IS BORDEAUX extraction'!$A$1:$N$524,5,FALSE)</f>
        <v>3</v>
      </c>
      <c r="O15" s="29">
        <f>VLOOKUP(O14,'IS BORDEAUX extraction'!$A$1:$N$524,5,FALSE)</f>
        <v>2</v>
      </c>
      <c r="P15" s="29">
        <f>VLOOKUP(P14,'IS BORDEAUX extraction'!$A$1:$N$524,5,FALSE)</f>
        <v>5</v>
      </c>
      <c r="Q15" s="29">
        <f>VLOOKUP(Q14,'IS BORDEAUX extraction'!$A$1:$N$524,5,FALSE)</f>
        <v>4</v>
      </c>
      <c r="R15" s="29">
        <f>VLOOKUP(R14,'IS BORDEAUX extraction'!$A$1:$N$524,5,FALSE)</f>
        <v>5</v>
      </c>
      <c r="S15" s="29">
        <f>VLOOKUP(S14,'IS BORDEAUX extraction'!$A$1:$N$524,5,FALSE)</f>
        <v>10</v>
      </c>
      <c r="T15" s="29">
        <f>VLOOKUP(T14,'IS BORDEAUX extraction'!$A$1:$N$524,5,FALSE)</f>
        <v>7</v>
      </c>
      <c r="U15" s="29">
        <f>VLOOKUP(U14,'IS BORDEAUX extraction'!$A$1:$N$524,5,FALSE)</f>
        <v>3</v>
      </c>
      <c r="V15" s="29">
        <f>VLOOKUP(V14,'IS BORDEAUX extraction'!$A$1:$N$524,5,FALSE)</f>
        <v>2</v>
      </c>
      <c r="W15" s="29">
        <f>VLOOKUP(W14,'IS BORDEAUX extraction'!$A$1:$N$524,5,FALSE)</f>
        <v>1</v>
      </c>
      <c r="X15" s="29">
        <f>VLOOKUP(X14,'IS BORDEAUX extraction'!$A$1:$N$524,5,FALSE)</f>
        <v>2</v>
      </c>
      <c r="Y15" s="29">
        <f>VLOOKUP(Y14,'IS BORDEAUX extraction'!$A$1:$N$524,5,FALSE)</f>
        <v>6</v>
      </c>
      <c r="Z15" s="29">
        <f>VLOOKUP(Z14,'IS BORDEAUX extraction'!$A$1:$N$524,5,FALSE)</f>
        <v>6</v>
      </c>
      <c r="AA15" s="29">
        <f>VLOOKUP(AA14,'IS BORDEAUX extraction'!$A$1:$N$524,5,FALSE)</f>
        <v>8</v>
      </c>
      <c r="AB15" s="29">
        <f>VLOOKUP(AB14,'IS BORDEAUX extraction'!$A$1:$N$524,5,FALSE)</f>
        <v>6</v>
      </c>
      <c r="AC15" s="29">
        <f>VLOOKUP(AC14,'IS BORDEAUX extraction'!$A$1:$N$524,5,FALSE)</f>
        <v>7</v>
      </c>
      <c r="AD15" s="29">
        <f>VLOOKUP(AD14,'IS BORDEAUX extraction'!$A$1:$N$524,5,FALSE)</f>
        <v>5</v>
      </c>
      <c r="AE15" s="29">
        <f>VLOOKUP(AE14,'IS BORDEAUX extraction'!$A$1:$N$524,5,FALSE)</f>
        <v>5</v>
      </c>
      <c r="AF15" s="15">
        <f>VLOOKUP(AF14,'IS BORDEAUX extraction'!$A$1:$N$524,5,FALSE)</f>
        <v>2</v>
      </c>
      <c r="AG15" s="21">
        <f>SUM(B15:AF15)</f>
        <v>170</v>
      </c>
    </row>
    <row r="16" spans="1:33" ht="15" thickBot="1">
      <c r="A16" s="18" t="s">
        <v>1</v>
      </c>
      <c r="B16" s="16">
        <f>VLOOKUP(B14,'IS BORDEAUX extraction'!$A$1:$N$524,14,FALSE)</f>
        <v>564.20000000000005</v>
      </c>
      <c r="C16" s="9">
        <f>VLOOKUP(C14,'IS BORDEAUX extraction'!$A$1:$N$524,14,FALSE)</f>
        <v>965.85</v>
      </c>
      <c r="D16" s="9">
        <f>VLOOKUP(D14,'IS BORDEAUX extraction'!$A$1:$N$524,14,FALSE)</f>
        <v>742.8</v>
      </c>
      <c r="E16" s="9">
        <f>VLOOKUP(E14,'IS BORDEAUX extraction'!$A$1:$N$524,14,FALSE)</f>
        <v>478.8</v>
      </c>
      <c r="F16" s="9">
        <f>VLOOKUP(F14,'IS BORDEAUX extraction'!$A$1:$N$524,14,FALSE)</f>
        <v>444.85</v>
      </c>
      <c r="G16" s="9">
        <f>VLOOKUP(G14,'IS BORDEAUX extraction'!$A$1:$N$524,14,FALSE)</f>
        <v>665.45</v>
      </c>
      <c r="H16" s="9">
        <f>VLOOKUP(H14,'IS BORDEAUX extraction'!$A$1:$N$524,14,FALSE)</f>
        <v>252.35</v>
      </c>
      <c r="I16" s="9">
        <f>VLOOKUP(I14,'IS BORDEAUX extraction'!$A$1:$N$524,14,FALSE)</f>
        <v>466.35</v>
      </c>
      <c r="J16" s="9">
        <f>VLOOKUP(J14,'IS BORDEAUX extraction'!$A$1:$N$524,14,FALSE)</f>
        <v>681.42</v>
      </c>
      <c r="K16" s="9">
        <f>VLOOKUP(K14,'IS BORDEAUX extraction'!$A$1:$N$524,14,FALSE)</f>
        <v>565.12</v>
      </c>
      <c r="L16" s="9">
        <f>VLOOKUP(L14,'IS BORDEAUX extraction'!$A$1:$N$524,14,FALSE)</f>
        <v>302.17</v>
      </c>
      <c r="M16" s="9">
        <f>VLOOKUP(M14,'IS BORDEAUX extraction'!$A$1:$N$524,14,FALSE)</f>
        <v>688.37</v>
      </c>
      <c r="N16" s="9">
        <f>VLOOKUP(N14,'IS BORDEAUX extraction'!$A$1:$N$524,14,FALSE)</f>
        <v>211.24</v>
      </c>
      <c r="O16" s="9">
        <f>VLOOKUP(O14,'IS BORDEAUX extraction'!$A$1:$N$524,14,FALSE)</f>
        <v>137.49</v>
      </c>
      <c r="P16" s="9">
        <f>VLOOKUP(P14,'IS BORDEAUX extraction'!$A$1:$N$524,14,FALSE)</f>
        <v>385.24</v>
      </c>
      <c r="Q16" s="9">
        <f>VLOOKUP(Q14,'IS BORDEAUX extraction'!$A$1:$N$524,14,FALSE)</f>
        <v>396.5</v>
      </c>
      <c r="R16" s="9">
        <f>VLOOKUP(R14,'IS BORDEAUX extraction'!$A$1:$N$524,14,FALSE)</f>
        <v>374.99</v>
      </c>
      <c r="S16" s="9">
        <f>VLOOKUP(S14,'IS BORDEAUX extraction'!$A$1:$N$524,14,FALSE)</f>
        <v>829.76</v>
      </c>
      <c r="T16" s="9">
        <f>VLOOKUP(T14,'IS BORDEAUX extraction'!$A$1:$N$524,14,FALSE)</f>
        <v>548.91</v>
      </c>
      <c r="U16" s="9">
        <f>VLOOKUP(U14,'IS BORDEAUX extraction'!$A$1:$N$524,14,FALSE)</f>
        <v>244.25</v>
      </c>
      <c r="V16" s="9">
        <f>VLOOKUP(V14,'IS BORDEAUX extraction'!$A$1:$N$524,14,FALSE)</f>
        <v>168</v>
      </c>
      <c r="W16" s="9">
        <f>VLOOKUP(W14,'IS BORDEAUX extraction'!$A$1:$N$524,14,FALSE)</f>
        <v>85.75</v>
      </c>
      <c r="X16" s="9">
        <f>VLOOKUP(X14,'IS BORDEAUX extraction'!$A$1:$N$524,14,FALSE)</f>
        <v>153.77000000000001</v>
      </c>
      <c r="Y16" s="9">
        <f>VLOOKUP(Y14,'IS BORDEAUX extraction'!$A$1:$N$524,14,FALSE)</f>
        <v>562.75</v>
      </c>
      <c r="Z16" s="9">
        <f>VLOOKUP(Z14,'IS BORDEAUX extraction'!$A$1:$N$524,14,FALSE)</f>
        <v>408.45</v>
      </c>
      <c r="AA16" s="9">
        <f>VLOOKUP(AA14,'IS BORDEAUX extraction'!$A$1:$N$524,14,FALSE)</f>
        <v>503.9</v>
      </c>
      <c r="AB16" s="9">
        <f>VLOOKUP(AB14,'IS BORDEAUX extraction'!$A$1:$N$524,14,FALSE)</f>
        <v>443.7</v>
      </c>
      <c r="AC16" s="9">
        <f>VLOOKUP(AC14,'IS BORDEAUX extraction'!$A$1:$N$524,14,FALSE)</f>
        <v>564.95000000000005</v>
      </c>
      <c r="AD16" s="9">
        <f>VLOOKUP(AD14,'IS BORDEAUX extraction'!$A$1:$N$524,14,FALSE)</f>
        <v>393.45</v>
      </c>
      <c r="AE16" s="9">
        <f>VLOOKUP(AE14,'IS BORDEAUX extraction'!$A$1:$N$524,14,FALSE)</f>
        <v>371.19</v>
      </c>
      <c r="AF16" s="10">
        <f>VLOOKUP(AF14,'IS BORDEAUX extraction'!$A$1:$N$524,14,FALSE)</f>
        <v>139.77000000000001</v>
      </c>
      <c r="AG16" s="22">
        <f>SUM(B16:AF16)</f>
        <v>13741.790000000005</v>
      </c>
    </row>
    <row r="17" spans="1:33">
      <c r="A17" s="5" t="s">
        <v>48</v>
      </c>
      <c r="B17" s="19">
        <f>B15-'IS BORDEAUX extraction'!AA14</f>
        <v>5</v>
      </c>
      <c r="C17" s="19">
        <f>C15-'IS BORDEAUX extraction'!AB14</f>
        <v>9</v>
      </c>
      <c r="D17" s="19">
        <f>D15-'IS BORDEAUX extraction'!AC14</f>
        <v>7</v>
      </c>
      <c r="E17" s="19">
        <f>E15-'IS BORDEAUX extraction'!AD14</f>
        <v>5</v>
      </c>
      <c r="F17" s="19">
        <f>F15-'IS BORDEAUX extraction'!AE14</f>
        <v>-19</v>
      </c>
      <c r="G17" s="19">
        <f>G15-'IS BORDEAUX extraction'!AF14</f>
        <v>-17</v>
      </c>
      <c r="H17" s="19">
        <f>H15-'IS BORDEAUX extraction'!AG14</f>
        <v>-21</v>
      </c>
      <c r="I17" s="19">
        <f>I15-'IS BORDEAUX extraction'!AH14</f>
        <v>5</v>
      </c>
      <c r="J17" s="19">
        <f>J15-'IS BORDEAUX extraction'!AI14</f>
        <v>-3</v>
      </c>
      <c r="K17" s="19">
        <f>K15-'IS BORDEAUX extraction'!AJ14</f>
        <v>1</v>
      </c>
      <c r="L17" s="19">
        <f>L15-'IS BORDEAUX extraction'!AK14</f>
        <v>4</v>
      </c>
      <c r="M17" s="19">
        <f>M15-'IS BORDEAUX extraction'!AL14</f>
        <v>10</v>
      </c>
      <c r="N17" s="19">
        <f>N15-'IS BORDEAUX extraction'!AM14</f>
        <v>3</v>
      </c>
      <c r="O17" s="19">
        <f>O15-'IS BORDEAUX extraction'!AN14</f>
        <v>2</v>
      </c>
      <c r="P17" s="19">
        <f>P15-'IS BORDEAUX extraction'!AO14</f>
        <v>5</v>
      </c>
      <c r="Q17" s="19">
        <f>Q15-'IS BORDEAUX extraction'!AP14</f>
        <v>-28</v>
      </c>
      <c r="R17" s="19">
        <f>R15-'IS BORDEAUX extraction'!AQ14</f>
        <v>5</v>
      </c>
      <c r="S17" s="19">
        <f>S15-'IS BORDEAUX extraction'!AR14</f>
        <v>7</v>
      </c>
      <c r="T17" s="19">
        <f>T15-'IS BORDEAUX extraction'!AS14</f>
        <v>6</v>
      </c>
      <c r="U17" s="19">
        <f>U15-'IS BORDEAUX extraction'!AT14</f>
        <v>3</v>
      </c>
      <c r="V17" s="19">
        <f>V15-'IS BORDEAUX extraction'!AU14</f>
        <v>2</v>
      </c>
      <c r="W17" s="19">
        <f>W15-'IS BORDEAUX extraction'!AV14</f>
        <v>1</v>
      </c>
      <c r="X17" s="19">
        <f>X15-'IS BORDEAUX extraction'!AW14</f>
        <v>2</v>
      </c>
      <c r="Y17" s="19">
        <f>Y15-'IS BORDEAUX extraction'!AX14</f>
        <v>6</v>
      </c>
      <c r="Z17" s="19">
        <f>Z15-'IS BORDEAUX extraction'!AY14</f>
        <v>6</v>
      </c>
      <c r="AA17" s="19">
        <f>AA15-'IS BORDEAUX extraction'!AZ14</f>
        <v>8</v>
      </c>
      <c r="AB17" s="19">
        <f>AB15-'IS BORDEAUX extraction'!BA14</f>
        <v>6</v>
      </c>
      <c r="AC17" s="19">
        <f>AC15-'IS BORDEAUX extraction'!BB14</f>
        <v>7</v>
      </c>
      <c r="AD17" s="19">
        <f>AD15-'IS BORDEAUX extraction'!BC14</f>
        <v>5</v>
      </c>
      <c r="AE17" s="19">
        <f>AE15-'IS BORDEAUX extraction'!BD14</f>
        <v>5</v>
      </c>
      <c r="AF17" s="19">
        <f>AF15-'IS BORDEAUX extraction'!BE14</f>
        <v>0</v>
      </c>
      <c r="AG17" s="25">
        <f>SUM(B17:AF17)</f>
        <v>37</v>
      </c>
    </row>
    <row r="18" spans="1:33" ht="15" thickBot="1">
      <c r="A18" s="8" t="s">
        <v>49</v>
      </c>
      <c r="B18" s="9">
        <f>B16-'IS BORDEAUX extraction'!AA15</f>
        <v>564.20000000000005</v>
      </c>
      <c r="C18" s="9">
        <f>C16-'IS BORDEAUX extraction'!AB15</f>
        <v>897.25</v>
      </c>
      <c r="D18" s="9">
        <f>D16-'IS BORDEAUX extraction'!AC15</f>
        <v>604.79999999999995</v>
      </c>
      <c r="E18" s="9">
        <f>E16-'IS BORDEAUX extraction'!AD15</f>
        <v>429.40000000000003</v>
      </c>
      <c r="F18" s="9">
        <f>F16-'IS BORDEAUX extraction'!AE15</f>
        <v>-515.15</v>
      </c>
      <c r="G18" s="9">
        <f>G16-'IS BORDEAUX extraction'!AF15</f>
        <v>-990.55</v>
      </c>
      <c r="H18" s="9">
        <f>H16-'IS BORDEAUX extraction'!AG15</f>
        <v>-707.65</v>
      </c>
      <c r="I18" s="9">
        <f>I16-'IS BORDEAUX extraction'!AH15</f>
        <v>466.35</v>
      </c>
      <c r="J18" s="9">
        <f>J16-'IS BORDEAUX extraction'!AI15</f>
        <v>-308.58000000000004</v>
      </c>
      <c r="K18" s="9">
        <f>K16-'IS BORDEAUX extraction'!AJ15</f>
        <v>-197.88</v>
      </c>
      <c r="L18" s="9">
        <f>L16-'IS BORDEAUX extraction'!AK15</f>
        <v>204.17000000000002</v>
      </c>
      <c r="M18" s="9">
        <f>M16-'IS BORDEAUX extraction'!AL15</f>
        <v>688.37</v>
      </c>
      <c r="N18" s="9">
        <f>N16-'IS BORDEAUX extraction'!AM15</f>
        <v>211.24</v>
      </c>
      <c r="O18" s="9">
        <f>O16-'IS BORDEAUX extraction'!AN15</f>
        <v>137.49</v>
      </c>
      <c r="P18" s="9">
        <f>P16-'IS BORDEAUX extraction'!AO15</f>
        <v>385.24</v>
      </c>
      <c r="Q18" s="9">
        <f>Q16-'IS BORDEAUX extraction'!AP15</f>
        <v>-2771.5</v>
      </c>
      <c r="R18" s="9">
        <f>R16-'IS BORDEAUX extraction'!AQ15</f>
        <v>374.99</v>
      </c>
      <c r="S18" s="9">
        <f>S16-'IS BORDEAUX extraction'!AR15</f>
        <v>667.43</v>
      </c>
      <c r="T18" s="9">
        <f>T16-'IS BORDEAUX extraction'!AS15</f>
        <v>497.97999999999996</v>
      </c>
      <c r="U18" s="9">
        <f>U16-'IS BORDEAUX extraction'!AT15</f>
        <v>244.25</v>
      </c>
      <c r="V18" s="9">
        <f>V16-'IS BORDEAUX extraction'!AU15</f>
        <v>168</v>
      </c>
      <c r="W18" s="9">
        <f>W16-'IS BORDEAUX extraction'!AV15</f>
        <v>85.75</v>
      </c>
      <c r="X18" s="9">
        <f>X16-'IS BORDEAUX extraction'!AW15</f>
        <v>153.77000000000001</v>
      </c>
      <c r="Y18" s="9">
        <f>Y16-'IS BORDEAUX extraction'!AX15</f>
        <v>562.75</v>
      </c>
      <c r="Z18" s="9">
        <f>Z16-'IS BORDEAUX extraction'!AY15</f>
        <v>408.45</v>
      </c>
      <c r="AA18" s="9">
        <f>AA16-'IS BORDEAUX extraction'!AZ15</f>
        <v>503.9</v>
      </c>
      <c r="AB18" s="9">
        <f>AB16-'IS BORDEAUX extraction'!BA15</f>
        <v>443.7</v>
      </c>
      <c r="AC18" s="9">
        <f>AC16-'IS BORDEAUX extraction'!BB15</f>
        <v>564.95000000000005</v>
      </c>
      <c r="AD18" s="9">
        <f>AD16-'IS BORDEAUX extraction'!BC15</f>
        <v>393.45</v>
      </c>
      <c r="AE18" s="9">
        <f>AE16-'IS BORDEAUX extraction'!BD15</f>
        <v>371.19</v>
      </c>
      <c r="AF18" s="23">
        <f>AF16-'IS BORDEAUX extraction'!BE15</f>
        <v>35.77000000000001</v>
      </c>
      <c r="AG18" s="26">
        <f>SUM(B18:AF18)</f>
        <v>4573.53</v>
      </c>
    </row>
    <row r="19" spans="1:33" ht="6" customHeight="1" thickBot="1"/>
    <row r="20" spans="1:33" ht="15" thickBot="1">
      <c r="B20" s="11">
        <v>44044</v>
      </c>
      <c r="C20" s="12">
        <v>44045</v>
      </c>
      <c r="D20" s="12">
        <v>44046</v>
      </c>
      <c r="E20" s="12">
        <v>44047</v>
      </c>
      <c r="F20" s="12">
        <v>44048</v>
      </c>
      <c r="G20" s="12">
        <v>44049</v>
      </c>
      <c r="H20" s="12">
        <v>44050</v>
      </c>
      <c r="I20" s="12">
        <v>44051</v>
      </c>
      <c r="J20" s="12">
        <v>44052</v>
      </c>
      <c r="K20" s="12">
        <v>44053</v>
      </c>
      <c r="L20" s="12">
        <v>44054</v>
      </c>
      <c r="M20" s="12">
        <v>44055</v>
      </c>
      <c r="N20" s="12">
        <v>44056</v>
      </c>
      <c r="O20" s="12">
        <v>44057</v>
      </c>
      <c r="P20" s="12">
        <v>44058</v>
      </c>
      <c r="Q20" s="12">
        <v>44059</v>
      </c>
      <c r="R20" s="12">
        <v>44060</v>
      </c>
      <c r="S20" s="12">
        <v>44061</v>
      </c>
      <c r="T20" s="12">
        <v>44062</v>
      </c>
      <c r="U20" s="12">
        <v>44063</v>
      </c>
      <c r="V20" s="12">
        <v>44064</v>
      </c>
      <c r="W20" s="12">
        <v>44065</v>
      </c>
      <c r="X20" s="12">
        <v>44066</v>
      </c>
      <c r="Y20" s="12">
        <v>44067</v>
      </c>
      <c r="Z20" s="12">
        <v>44068</v>
      </c>
      <c r="AA20" s="12">
        <v>44069</v>
      </c>
      <c r="AB20" s="12">
        <v>44070</v>
      </c>
      <c r="AC20" s="12">
        <v>44071</v>
      </c>
      <c r="AD20" s="12">
        <v>44072</v>
      </c>
      <c r="AE20" s="12">
        <v>44073</v>
      </c>
      <c r="AF20" s="13">
        <v>44074</v>
      </c>
      <c r="AG20" s="17" t="s">
        <v>53</v>
      </c>
    </row>
    <row r="21" spans="1:33">
      <c r="A21" s="17" t="s">
        <v>0</v>
      </c>
      <c r="B21" s="14">
        <f>VLOOKUP(B20,'IS BORDEAUX extraction'!$A$1:$N$524,5,FALSE)</f>
        <v>5</v>
      </c>
      <c r="C21" s="29">
        <f>VLOOKUP(C20,'IS BORDEAUX extraction'!$A$1:$N$524,5,FALSE)</f>
        <v>4</v>
      </c>
      <c r="D21" s="29">
        <f>VLOOKUP(D20,'IS BORDEAUX extraction'!$A$1:$N$524,5,FALSE)</f>
        <v>9</v>
      </c>
      <c r="E21" s="29">
        <f>VLOOKUP(E20,'IS BORDEAUX extraction'!$A$1:$N$524,5,FALSE)</f>
        <v>10</v>
      </c>
      <c r="F21" s="29">
        <f>VLOOKUP(F20,'IS BORDEAUX extraction'!$A$1:$N$524,5,FALSE)</f>
        <v>9</v>
      </c>
      <c r="G21" s="29">
        <f>VLOOKUP(G20,'IS BORDEAUX extraction'!$A$1:$N$524,5,FALSE)</f>
        <v>33</v>
      </c>
      <c r="H21" s="29">
        <f>VLOOKUP(H20,'IS BORDEAUX extraction'!$A$1:$N$524,5,FALSE)</f>
        <v>47</v>
      </c>
      <c r="I21" s="29">
        <f>VLOOKUP(I20,'IS BORDEAUX extraction'!$A$1:$N$524,5,FALSE)</f>
        <v>22</v>
      </c>
      <c r="J21" s="29">
        <f>VLOOKUP(J20,'IS BORDEAUX extraction'!$A$1:$N$524,5,FALSE)</f>
        <v>9</v>
      </c>
      <c r="K21" s="29">
        <f>VLOOKUP(K20,'IS BORDEAUX extraction'!$A$1:$N$524,5,FALSE)</f>
        <v>10</v>
      </c>
      <c r="L21" s="29">
        <f>VLOOKUP(L20,'IS BORDEAUX extraction'!$A$1:$N$524,5,FALSE)</f>
        <v>3</v>
      </c>
      <c r="M21" s="29">
        <f>VLOOKUP(M20,'IS BORDEAUX extraction'!$A$1:$N$524,5,FALSE)</f>
        <v>5</v>
      </c>
      <c r="N21" s="29">
        <f>VLOOKUP(N20,'IS BORDEAUX extraction'!$A$1:$N$524,5,FALSE)</f>
        <v>4</v>
      </c>
      <c r="O21" s="29">
        <f>VLOOKUP(O20,'IS BORDEAUX extraction'!$A$1:$N$524,5,FALSE)</f>
        <v>12</v>
      </c>
      <c r="P21" s="29">
        <f>VLOOKUP(P20,'IS BORDEAUX extraction'!$A$1:$N$524,5,FALSE)</f>
        <v>5</v>
      </c>
      <c r="Q21" s="29">
        <f>VLOOKUP(Q20,'IS BORDEAUX extraction'!$A$1:$N$524,5,FALSE)</f>
        <v>4</v>
      </c>
      <c r="R21" s="29">
        <f>VLOOKUP(R20,'IS BORDEAUX extraction'!$A$1:$N$524,5,FALSE)</f>
        <v>4</v>
      </c>
      <c r="S21" s="29">
        <f>VLOOKUP(S20,'IS BORDEAUX extraction'!$A$1:$N$524,5,FALSE)</f>
        <v>5</v>
      </c>
      <c r="T21" s="29">
        <f>VLOOKUP(T20,'IS BORDEAUX extraction'!$A$1:$N$524,5,FALSE)</f>
        <v>2</v>
      </c>
      <c r="U21" s="29">
        <f>VLOOKUP(U20,'IS BORDEAUX extraction'!$A$1:$N$524,5,FALSE)</f>
        <v>2</v>
      </c>
      <c r="V21" s="29">
        <f>VLOOKUP(V20,'IS BORDEAUX extraction'!$A$1:$N$524,5,FALSE)</f>
        <v>3</v>
      </c>
      <c r="W21" s="29">
        <f>VLOOKUP(W20,'IS BORDEAUX extraction'!$A$1:$N$524,5,FALSE)</f>
        <v>0</v>
      </c>
      <c r="X21" s="29">
        <f>VLOOKUP(X20,'IS BORDEAUX extraction'!$A$1:$N$524,5,FALSE)</f>
        <v>2</v>
      </c>
      <c r="Y21" s="29">
        <f>VLOOKUP(Y20,'IS BORDEAUX extraction'!$A$1:$N$524,5,FALSE)</f>
        <v>4</v>
      </c>
      <c r="Z21" s="29">
        <f>VLOOKUP(Z20,'IS BORDEAUX extraction'!$A$1:$N$524,5,FALSE)</f>
        <v>5</v>
      </c>
      <c r="AA21" s="29">
        <f>VLOOKUP(AA20,'IS BORDEAUX extraction'!$A$1:$N$524,5,FALSE)</f>
        <v>5</v>
      </c>
      <c r="AB21" s="29">
        <f>VLOOKUP(AB20,'IS BORDEAUX extraction'!$A$1:$N$524,5,FALSE)</f>
        <v>3</v>
      </c>
      <c r="AC21" s="29">
        <f>VLOOKUP(AC20,'IS BORDEAUX extraction'!$A$1:$N$524,5,FALSE)</f>
        <v>3</v>
      </c>
      <c r="AD21" s="29">
        <f>VLOOKUP(AD20,'IS BORDEAUX extraction'!$A$1:$N$524,5,FALSE)</f>
        <v>5</v>
      </c>
      <c r="AE21" s="29">
        <f>VLOOKUP(AE20,'IS BORDEAUX extraction'!$A$1:$N$524,5,FALSE)</f>
        <v>4</v>
      </c>
      <c r="AF21" s="15">
        <f>VLOOKUP(AF20,'IS BORDEAUX extraction'!$A$1:$N$524,5,FALSE)</f>
        <v>3</v>
      </c>
      <c r="AG21" s="21">
        <f>SUM(B21:AF21)</f>
        <v>241</v>
      </c>
    </row>
    <row r="22" spans="1:33" ht="15" thickBot="1">
      <c r="A22" s="18" t="s">
        <v>1</v>
      </c>
      <c r="B22" s="16">
        <f>VLOOKUP(B20,'IS BORDEAUX extraction'!$A$1:$N$524,14,FALSE)</f>
        <v>339.67</v>
      </c>
      <c r="C22" s="9">
        <f>VLOOKUP(C20,'IS BORDEAUX extraction'!$A$1:$N$524,14,FALSE)</f>
        <v>262.56</v>
      </c>
      <c r="D22" s="9">
        <f>VLOOKUP(D20,'IS BORDEAUX extraction'!$A$1:$N$524,14,FALSE)</f>
        <v>591.61</v>
      </c>
      <c r="E22" s="9">
        <f>VLOOKUP(E20,'IS BORDEAUX extraction'!$A$1:$N$524,14,FALSE)</f>
        <v>675.36</v>
      </c>
      <c r="F22" s="9">
        <f>VLOOKUP(F20,'IS BORDEAUX extraction'!$A$1:$N$524,14,FALSE)</f>
        <v>631.02</v>
      </c>
      <c r="G22" s="9">
        <f>VLOOKUP(G20,'IS BORDEAUX extraction'!$A$1:$N$524,14,FALSE)</f>
        <v>2671.02</v>
      </c>
      <c r="H22" s="9">
        <f>VLOOKUP(H20,'IS BORDEAUX extraction'!$A$1:$N$524,14,FALSE)</f>
        <v>3539.96</v>
      </c>
      <c r="I22" s="9">
        <f>VLOOKUP(I20,'IS BORDEAUX extraction'!$A$1:$N$524,14,FALSE)</f>
        <v>1478.15</v>
      </c>
      <c r="J22" s="9">
        <f>VLOOKUP(J20,'IS BORDEAUX extraction'!$A$1:$N$524,14,FALSE)</f>
        <v>486.29</v>
      </c>
      <c r="K22" s="9">
        <f>VLOOKUP(K20,'IS BORDEAUX extraction'!$A$1:$N$524,14,FALSE)</f>
        <v>700.56</v>
      </c>
      <c r="L22" s="9">
        <f>VLOOKUP(L20,'IS BORDEAUX extraction'!$A$1:$N$524,14,FALSE)</f>
        <v>223.92</v>
      </c>
      <c r="M22" s="9">
        <f>VLOOKUP(M20,'IS BORDEAUX extraction'!$A$1:$N$524,14,FALSE)</f>
        <v>369.82</v>
      </c>
      <c r="N22" s="9">
        <f>VLOOKUP(N20,'IS BORDEAUX extraction'!$A$1:$N$524,14,FALSE)</f>
        <v>289.77</v>
      </c>
      <c r="O22" s="9">
        <f>VLOOKUP(O20,'IS BORDEAUX extraction'!$A$1:$N$524,14,FALSE)</f>
        <v>1089.9000000000001</v>
      </c>
      <c r="P22" s="9">
        <f>VLOOKUP(P20,'IS BORDEAUX extraction'!$A$1:$N$524,14,FALSE)</f>
        <v>406.85</v>
      </c>
      <c r="Q22" s="9">
        <f>VLOOKUP(Q20,'IS BORDEAUX extraction'!$A$1:$N$524,14,FALSE)</f>
        <v>284.10000000000002</v>
      </c>
      <c r="R22" s="9">
        <f>VLOOKUP(R20,'IS BORDEAUX extraction'!$A$1:$N$524,14,FALSE)</f>
        <v>294.75</v>
      </c>
      <c r="S22" s="9">
        <f>VLOOKUP(S20,'IS BORDEAUX extraction'!$A$1:$N$524,14,FALSE)</f>
        <v>375.25</v>
      </c>
      <c r="T22" s="9">
        <f>VLOOKUP(T20,'IS BORDEAUX extraction'!$A$1:$N$524,14,FALSE)</f>
        <v>165.05</v>
      </c>
      <c r="U22" s="9">
        <f>VLOOKUP(U20,'IS BORDEAUX extraction'!$A$1:$N$524,14,FALSE)</f>
        <v>170</v>
      </c>
      <c r="V22" s="9">
        <f>VLOOKUP(V20,'IS BORDEAUX extraction'!$A$1:$N$524,14,FALSE)</f>
        <v>225.9</v>
      </c>
      <c r="W22" s="9">
        <f>VLOOKUP(W20,'IS BORDEAUX extraction'!$A$1:$N$524,14,FALSE)</f>
        <v>0</v>
      </c>
      <c r="X22" s="9">
        <f>VLOOKUP(X20,'IS BORDEAUX extraction'!$A$1:$N$524,14,FALSE)</f>
        <v>195.3</v>
      </c>
      <c r="Y22" s="9">
        <f>VLOOKUP(Y20,'IS BORDEAUX extraction'!$A$1:$N$524,14,FALSE)</f>
        <v>287.12</v>
      </c>
      <c r="Z22" s="9">
        <f>VLOOKUP(Z20,'IS BORDEAUX extraction'!$A$1:$N$524,14,FALSE)</f>
        <v>356.68</v>
      </c>
      <c r="AA22" s="9">
        <f>VLOOKUP(AA20,'IS BORDEAUX extraction'!$A$1:$N$524,14,FALSE)</f>
        <v>356.68</v>
      </c>
      <c r="AB22" s="9">
        <f>VLOOKUP(AB20,'IS BORDEAUX extraction'!$A$1:$N$524,14,FALSE)</f>
        <v>223.02</v>
      </c>
      <c r="AC22" s="9">
        <f>VLOOKUP(AC20,'IS BORDEAUX extraction'!$A$1:$N$524,14,FALSE)</f>
        <v>198.31</v>
      </c>
      <c r="AD22" s="9">
        <f>VLOOKUP(AD20,'IS BORDEAUX extraction'!$A$1:$N$524,14,FALSE)</f>
        <v>349.82</v>
      </c>
      <c r="AE22" s="9">
        <f>VLOOKUP(AE20,'IS BORDEAUX extraction'!$A$1:$N$524,14,FALSE)</f>
        <v>253.07</v>
      </c>
      <c r="AF22" s="10">
        <f>VLOOKUP(AF20,'IS BORDEAUX extraction'!$A$1:$N$524,14,FALSE)</f>
        <v>262.39999999999998</v>
      </c>
      <c r="AG22" s="22">
        <f>SUM(B22:AF22)</f>
        <v>17753.910000000003</v>
      </c>
    </row>
    <row r="23" spans="1:33">
      <c r="A23" s="5" t="s">
        <v>48</v>
      </c>
      <c r="B23" s="19">
        <f>B21-'IS BORDEAUX extraction'!AA20</f>
        <v>5</v>
      </c>
      <c r="C23" s="19">
        <f>C21-'IS BORDEAUX extraction'!AB20</f>
        <v>4</v>
      </c>
      <c r="D23" s="19">
        <f>D21-'IS BORDEAUX extraction'!AC20</f>
        <v>9</v>
      </c>
      <c r="E23" s="19">
        <f>E21-'IS BORDEAUX extraction'!AD20</f>
        <v>10</v>
      </c>
      <c r="F23" s="19">
        <f>F21-'IS BORDEAUX extraction'!AE20</f>
        <v>9</v>
      </c>
      <c r="G23" s="19">
        <f>G21-'IS BORDEAUX extraction'!AF20</f>
        <v>32</v>
      </c>
      <c r="H23" s="19">
        <f>H21-'IS BORDEAUX extraction'!AG20</f>
        <v>46</v>
      </c>
      <c r="I23" s="19">
        <f>I21-'IS BORDEAUX extraction'!AH20</f>
        <v>22</v>
      </c>
      <c r="J23" s="19">
        <f>J21-'IS BORDEAUX extraction'!AI20</f>
        <v>8</v>
      </c>
      <c r="K23" s="19">
        <f>K21-'IS BORDEAUX extraction'!AJ20</f>
        <v>9</v>
      </c>
      <c r="L23" s="19">
        <f>L21-'IS BORDEAUX extraction'!AK20</f>
        <v>3</v>
      </c>
      <c r="M23" s="19">
        <f>M21-'IS BORDEAUX extraction'!AL20</f>
        <v>5</v>
      </c>
      <c r="N23" s="19">
        <f>N21-'IS BORDEAUX extraction'!AM20</f>
        <v>4</v>
      </c>
      <c r="O23" s="19">
        <f>O21-'IS BORDEAUX extraction'!AN20</f>
        <v>12</v>
      </c>
      <c r="P23" s="19">
        <f>P21-'IS BORDEAUX extraction'!AO20</f>
        <v>5</v>
      </c>
      <c r="Q23" s="19">
        <f>Q21-'IS BORDEAUX extraction'!AP20</f>
        <v>4</v>
      </c>
      <c r="R23" s="19">
        <f>R21-'IS BORDEAUX extraction'!AQ20</f>
        <v>4</v>
      </c>
      <c r="S23" s="19">
        <f>S21-'IS BORDEAUX extraction'!AR20</f>
        <v>5</v>
      </c>
      <c r="T23" s="19">
        <f>T21-'IS BORDEAUX extraction'!AS20</f>
        <v>2</v>
      </c>
      <c r="U23" s="19">
        <f>U21-'IS BORDEAUX extraction'!AT20</f>
        <v>2</v>
      </c>
      <c r="V23" s="19">
        <f>V21-'IS BORDEAUX extraction'!AU20</f>
        <v>3</v>
      </c>
      <c r="W23" s="19">
        <f>W21-'IS BORDEAUX extraction'!AV20</f>
        <v>0</v>
      </c>
      <c r="X23" s="19">
        <f>X21-'IS BORDEAUX extraction'!AW20</f>
        <v>2</v>
      </c>
      <c r="Y23" s="19">
        <f>Y21-'IS BORDEAUX extraction'!AX20</f>
        <v>-36</v>
      </c>
      <c r="Z23" s="19">
        <f>Z21-'IS BORDEAUX extraction'!AY20</f>
        <v>3</v>
      </c>
      <c r="AA23" s="19">
        <f>AA21-'IS BORDEAUX extraction'!AZ20</f>
        <v>4</v>
      </c>
      <c r="AB23" s="19">
        <f>AB21-'IS BORDEAUX extraction'!BA20</f>
        <v>-20</v>
      </c>
      <c r="AC23" s="19">
        <f>AC21-'IS BORDEAUX extraction'!BB20</f>
        <v>3</v>
      </c>
      <c r="AD23" s="19">
        <f>AD21-'IS BORDEAUX extraction'!BC20</f>
        <v>5</v>
      </c>
      <c r="AE23" s="19">
        <f>AE21-'IS BORDEAUX extraction'!BD20</f>
        <v>4</v>
      </c>
      <c r="AF23" s="19">
        <f>AF21-'IS BORDEAUX extraction'!BE20</f>
        <v>3</v>
      </c>
      <c r="AG23" s="25">
        <f>SUM(B23:AF23)</f>
        <v>171</v>
      </c>
    </row>
    <row r="24" spans="1:33" ht="15" thickBot="1">
      <c r="A24" s="8" t="s">
        <v>49</v>
      </c>
      <c r="B24" s="9">
        <f>B22-'IS BORDEAUX extraction'!AA21</f>
        <v>339.67</v>
      </c>
      <c r="C24" s="9">
        <f>C22-'IS BORDEAUX extraction'!AB21</f>
        <v>262.56</v>
      </c>
      <c r="D24" s="9">
        <f>D22-'IS BORDEAUX extraction'!AC21</f>
        <v>591.61</v>
      </c>
      <c r="E24" s="9">
        <f>E22-'IS BORDEAUX extraction'!AD21</f>
        <v>675.36</v>
      </c>
      <c r="F24" s="9">
        <f>F22-'IS BORDEAUX extraction'!AE21</f>
        <v>631.02</v>
      </c>
      <c r="G24" s="9">
        <f>G22-'IS BORDEAUX extraction'!AF21</f>
        <v>2619.02</v>
      </c>
      <c r="H24" s="9">
        <f>H22-'IS BORDEAUX extraction'!AG21</f>
        <v>3487.96</v>
      </c>
      <c r="I24" s="9">
        <f>I22-'IS BORDEAUX extraction'!AH21</f>
        <v>1478.15</v>
      </c>
      <c r="J24" s="9">
        <f>J22-'IS BORDEAUX extraction'!AI21</f>
        <v>434.29</v>
      </c>
      <c r="K24" s="9">
        <f>K22-'IS BORDEAUX extraction'!AJ21</f>
        <v>648.55999999999995</v>
      </c>
      <c r="L24" s="9">
        <f>L22-'IS BORDEAUX extraction'!AK21</f>
        <v>223.92</v>
      </c>
      <c r="M24" s="9">
        <f>M22-'IS BORDEAUX extraction'!AL21</f>
        <v>369.82</v>
      </c>
      <c r="N24" s="9">
        <f>N22-'IS BORDEAUX extraction'!AM21</f>
        <v>289.77</v>
      </c>
      <c r="O24" s="9">
        <f>O22-'IS BORDEAUX extraction'!AN21</f>
        <v>1089.9000000000001</v>
      </c>
      <c r="P24" s="9">
        <f>P22-'IS BORDEAUX extraction'!AO21</f>
        <v>406.85</v>
      </c>
      <c r="Q24" s="9">
        <f>Q22-'IS BORDEAUX extraction'!AP21</f>
        <v>284.10000000000002</v>
      </c>
      <c r="R24" s="9">
        <f>R22-'IS BORDEAUX extraction'!AQ21</f>
        <v>294.75</v>
      </c>
      <c r="S24" s="9">
        <f>S22-'IS BORDEAUX extraction'!AR21</f>
        <v>375.25</v>
      </c>
      <c r="T24" s="9">
        <f>T22-'IS BORDEAUX extraction'!AS21</f>
        <v>165.05</v>
      </c>
      <c r="U24" s="9">
        <f>U22-'IS BORDEAUX extraction'!AT21</f>
        <v>170</v>
      </c>
      <c r="V24" s="9">
        <f>V22-'IS BORDEAUX extraction'!AU21</f>
        <v>225.9</v>
      </c>
      <c r="W24" s="9">
        <f>W22-'IS BORDEAUX extraction'!AV21</f>
        <v>0</v>
      </c>
      <c r="X24" s="9">
        <f>X22-'IS BORDEAUX extraction'!AW21</f>
        <v>195.3</v>
      </c>
      <c r="Y24" s="9">
        <f>Y22-'IS BORDEAUX extraction'!AX21</f>
        <v>-4892.88</v>
      </c>
      <c r="Z24" s="9">
        <f>Z22-'IS BORDEAUX extraction'!AY21</f>
        <v>81.600000000000023</v>
      </c>
      <c r="AA24" s="9">
        <f>AA22-'IS BORDEAUX extraction'!AZ21</f>
        <v>234.15</v>
      </c>
      <c r="AB24" s="9">
        <f>AB22-'IS BORDEAUX extraction'!BA21</f>
        <v>-2755.48</v>
      </c>
      <c r="AC24" s="9">
        <f>AC22-'IS BORDEAUX extraction'!BB21</f>
        <v>198.31</v>
      </c>
      <c r="AD24" s="9">
        <f>AD22-'IS BORDEAUX extraction'!BC21</f>
        <v>349.82</v>
      </c>
      <c r="AE24" s="9">
        <f>AE22-'IS BORDEAUX extraction'!BD21</f>
        <v>253.07</v>
      </c>
      <c r="AF24" s="23">
        <f>AF22-'IS BORDEAUX extraction'!BE21</f>
        <v>262.39999999999998</v>
      </c>
      <c r="AG24" s="26">
        <f>SUM(B24:AF24)</f>
        <v>8989.8000000000011</v>
      </c>
    </row>
    <row r="25" spans="1:33" ht="6" customHeight="1" thickBot="1"/>
    <row r="26" spans="1:33" ht="15" thickBot="1">
      <c r="B26" s="11">
        <v>44075</v>
      </c>
      <c r="C26" s="12">
        <v>44076</v>
      </c>
      <c r="D26" s="12">
        <v>44077</v>
      </c>
      <c r="E26" s="12">
        <v>44078</v>
      </c>
      <c r="F26" s="12">
        <v>44079</v>
      </c>
      <c r="G26" s="12">
        <v>44080</v>
      </c>
      <c r="H26" s="12">
        <v>44081</v>
      </c>
      <c r="I26" s="12">
        <v>44082</v>
      </c>
      <c r="J26" s="12">
        <v>44083</v>
      </c>
      <c r="K26" s="12">
        <v>44084</v>
      </c>
      <c r="L26" s="12">
        <v>44085</v>
      </c>
      <c r="M26" s="12">
        <v>44086</v>
      </c>
      <c r="N26" s="12">
        <v>44087</v>
      </c>
      <c r="O26" s="12">
        <v>44088</v>
      </c>
      <c r="P26" s="12">
        <v>44089</v>
      </c>
      <c r="Q26" s="12">
        <v>44090</v>
      </c>
      <c r="R26" s="12">
        <v>44091</v>
      </c>
      <c r="S26" s="12">
        <v>44092</v>
      </c>
      <c r="T26" s="12">
        <v>44093</v>
      </c>
      <c r="U26" s="12">
        <v>44094</v>
      </c>
      <c r="V26" s="12">
        <v>44095</v>
      </c>
      <c r="W26" s="12">
        <v>44096</v>
      </c>
      <c r="X26" s="12">
        <v>44097</v>
      </c>
      <c r="Y26" s="12">
        <v>44098</v>
      </c>
      <c r="Z26" s="12">
        <v>44099</v>
      </c>
      <c r="AA26" s="12">
        <v>44100</v>
      </c>
      <c r="AB26" s="12">
        <v>44101</v>
      </c>
      <c r="AC26" s="12">
        <v>44102</v>
      </c>
      <c r="AD26" s="12">
        <v>44103</v>
      </c>
      <c r="AE26" s="12">
        <v>44104</v>
      </c>
      <c r="AF26" s="13"/>
      <c r="AG26" s="17" t="s">
        <v>53</v>
      </c>
    </row>
    <row r="27" spans="1:33">
      <c r="A27" s="17" t="s">
        <v>0</v>
      </c>
      <c r="B27" s="14">
        <f>VLOOKUP(B26,'IS BORDEAUX extraction'!$A$1:$N$524,5,FALSE)</f>
        <v>35</v>
      </c>
      <c r="C27" s="29">
        <f>VLOOKUP(C26,'IS BORDEAUX extraction'!$A$1:$N$524,5,FALSE)</f>
        <v>33</v>
      </c>
      <c r="D27" s="29">
        <f>VLOOKUP(D26,'IS BORDEAUX extraction'!$A$1:$N$524,5,FALSE)</f>
        <v>2</v>
      </c>
      <c r="E27" s="29">
        <f>VLOOKUP(E26,'IS BORDEAUX extraction'!$A$1:$N$524,5,FALSE)</f>
        <v>35</v>
      </c>
      <c r="F27" s="29">
        <f>VLOOKUP(F26,'IS BORDEAUX extraction'!$A$1:$N$524,5,FALSE)</f>
        <v>28</v>
      </c>
      <c r="G27" s="29">
        <f>VLOOKUP(G26,'IS BORDEAUX extraction'!$A$1:$N$524,5,FALSE)</f>
        <v>28</v>
      </c>
      <c r="H27" s="29">
        <f>VLOOKUP(H26,'IS BORDEAUX extraction'!$A$1:$N$524,5,FALSE)</f>
        <v>25</v>
      </c>
      <c r="I27" s="29">
        <f>VLOOKUP(I26,'IS BORDEAUX extraction'!$A$1:$N$524,5,FALSE)</f>
        <v>7</v>
      </c>
      <c r="J27" s="29">
        <f>VLOOKUP(J26,'IS BORDEAUX extraction'!$A$1:$N$524,5,FALSE)</f>
        <v>7</v>
      </c>
      <c r="K27" s="29">
        <f>VLOOKUP(K26,'IS BORDEAUX extraction'!$A$1:$N$524,5,FALSE)</f>
        <v>76</v>
      </c>
      <c r="L27" s="29">
        <f>VLOOKUP(L26,'IS BORDEAUX extraction'!$A$1:$N$524,5,FALSE)</f>
        <v>93</v>
      </c>
      <c r="M27" s="29">
        <f>VLOOKUP(M26,'IS BORDEAUX extraction'!$A$1:$N$524,5,FALSE)</f>
        <v>85</v>
      </c>
      <c r="N27" s="29">
        <f>VLOOKUP(N26,'IS BORDEAUX extraction'!$A$1:$N$524,5,FALSE)</f>
        <v>64</v>
      </c>
      <c r="O27" s="29">
        <f>VLOOKUP(O26,'IS BORDEAUX extraction'!$A$1:$N$524,5,FALSE)</f>
        <v>25</v>
      </c>
      <c r="P27" s="29">
        <f>VLOOKUP(P26,'IS BORDEAUX extraction'!$A$1:$N$524,5,FALSE)</f>
        <v>3</v>
      </c>
      <c r="Q27" s="29">
        <f>VLOOKUP(Q26,'IS BORDEAUX extraction'!$A$1:$N$524,5,FALSE)</f>
        <v>3</v>
      </c>
      <c r="R27" s="29">
        <f>VLOOKUP(R26,'IS BORDEAUX extraction'!$A$1:$N$524,5,FALSE)</f>
        <v>3</v>
      </c>
      <c r="S27" s="29">
        <f>VLOOKUP(S26,'IS BORDEAUX extraction'!$A$1:$N$524,5,FALSE)</f>
        <v>49</v>
      </c>
      <c r="T27" s="29">
        <f>VLOOKUP(T26,'IS BORDEAUX extraction'!$A$1:$N$524,5,FALSE)</f>
        <v>58</v>
      </c>
      <c r="U27" s="29">
        <f>VLOOKUP(U26,'IS BORDEAUX extraction'!$A$1:$N$524,5,FALSE)</f>
        <v>51</v>
      </c>
      <c r="V27" s="29">
        <f>VLOOKUP(V26,'IS BORDEAUX extraction'!$A$1:$N$524,5,FALSE)</f>
        <v>22</v>
      </c>
      <c r="W27" s="29">
        <f>VLOOKUP(W26,'IS BORDEAUX extraction'!$A$1:$N$524,5,FALSE)</f>
        <v>28</v>
      </c>
      <c r="X27" s="29">
        <f>VLOOKUP(X26,'IS BORDEAUX extraction'!$A$1:$N$524,5,FALSE)</f>
        <v>58</v>
      </c>
      <c r="Y27" s="29">
        <f>VLOOKUP(Y26,'IS BORDEAUX extraction'!$A$1:$N$524,5,FALSE)</f>
        <v>29</v>
      </c>
      <c r="Z27" s="29">
        <f>VLOOKUP(Z26,'IS BORDEAUX extraction'!$A$1:$N$524,5,FALSE)</f>
        <v>36</v>
      </c>
      <c r="AA27" s="29">
        <f>VLOOKUP(AA26,'IS BORDEAUX extraction'!$A$1:$N$524,5,FALSE)</f>
        <v>76</v>
      </c>
      <c r="AB27" s="29">
        <f>VLOOKUP(AB26,'IS BORDEAUX extraction'!$A$1:$N$524,5,FALSE)</f>
        <v>31</v>
      </c>
      <c r="AC27" s="29">
        <f>VLOOKUP(AC26,'IS BORDEAUX extraction'!$A$1:$N$524,5,FALSE)</f>
        <v>28</v>
      </c>
      <c r="AD27" s="29">
        <f>VLOOKUP(AD26,'IS BORDEAUX extraction'!$A$1:$N$524,5,FALSE)</f>
        <v>23</v>
      </c>
      <c r="AE27" s="29">
        <f>VLOOKUP(AE26,'IS BORDEAUX extraction'!$A$1:$N$524,5,FALSE)</f>
        <v>70</v>
      </c>
      <c r="AF27" s="15"/>
      <c r="AG27" s="21">
        <f>SUM(B27:AF27)</f>
        <v>1111</v>
      </c>
    </row>
    <row r="28" spans="1:33" ht="15" thickBot="1">
      <c r="A28" s="18" t="s">
        <v>1</v>
      </c>
      <c r="B28" s="16">
        <f>VLOOKUP(B26,'IS BORDEAUX extraction'!$A$1:$N$524,14,FALSE)</f>
        <v>3896.9</v>
      </c>
      <c r="C28" s="9">
        <f>VLOOKUP(C26,'IS BORDEAUX extraction'!$A$1:$N$524,14,FALSE)</f>
        <v>3696</v>
      </c>
      <c r="D28" s="9">
        <f>VLOOKUP(D26,'IS BORDEAUX extraction'!$A$1:$N$524,14,FALSE)</f>
        <v>230</v>
      </c>
      <c r="E28" s="9">
        <f>VLOOKUP(E26,'IS BORDEAUX extraction'!$A$1:$N$524,14,FALSE)</f>
        <v>2957.45</v>
      </c>
      <c r="F28" s="9">
        <f>VLOOKUP(F26,'IS BORDEAUX extraction'!$A$1:$N$524,14,FALSE)</f>
        <v>2327.8000000000002</v>
      </c>
      <c r="G28" s="9">
        <f>VLOOKUP(G26,'IS BORDEAUX extraction'!$A$1:$N$524,14,FALSE)</f>
        <v>2221</v>
      </c>
      <c r="H28" s="9">
        <f>VLOOKUP(H26,'IS BORDEAUX extraction'!$A$1:$N$524,14,FALSE)</f>
        <v>3067.5</v>
      </c>
      <c r="I28" s="9">
        <f>VLOOKUP(I26,'IS BORDEAUX extraction'!$A$1:$N$524,14,FALSE)</f>
        <v>826.5</v>
      </c>
      <c r="J28" s="9">
        <f>VLOOKUP(J26,'IS BORDEAUX extraction'!$A$1:$N$524,14,FALSE)</f>
        <v>862.85</v>
      </c>
      <c r="K28" s="9">
        <f>VLOOKUP(K26,'IS BORDEAUX extraction'!$A$1:$N$524,14,FALSE)</f>
        <v>9485.0499999999993</v>
      </c>
      <c r="L28" s="9">
        <f>VLOOKUP(L26,'IS BORDEAUX extraction'!$A$1:$N$524,14,FALSE)</f>
        <v>9298.5300000000007</v>
      </c>
      <c r="M28" s="9">
        <f>VLOOKUP(M26,'IS BORDEAUX extraction'!$A$1:$N$524,14,FALSE)</f>
        <v>8445.23</v>
      </c>
      <c r="N28" s="9">
        <f>VLOOKUP(N26,'IS BORDEAUX extraction'!$A$1:$N$524,14,FALSE)</f>
        <v>5655.24</v>
      </c>
      <c r="O28" s="9">
        <f>VLOOKUP(O26,'IS BORDEAUX extraction'!$A$1:$N$524,14,FALSE)</f>
        <v>3024.95</v>
      </c>
      <c r="P28" s="9">
        <f>VLOOKUP(P26,'IS BORDEAUX extraction'!$A$1:$N$524,14,FALSE)</f>
        <v>395.85</v>
      </c>
      <c r="Q28" s="9">
        <f>VLOOKUP(Q26,'IS BORDEAUX extraction'!$A$1:$N$524,14,FALSE)</f>
        <v>395.85</v>
      </c>
      <c r="R28" s="9">
        <f>VLOOKUP(R26,'IS BORDEAUX extraction'!$A$1:$N$524,14,FALSE)</f>
        <v>395.85</v>
      </c>
      <c r="S28" s="9">
        <f>VLOOKUP(S26,'IS BORDEAUX extraction'!$A$1:$N$524,14,FALSE)</f>
        <v>4112.45</v>
      </c>
      <c r="T28" s="9">
        <f>VLOOKUP(T26,'IS BORDEAUX extraction'!$A$1:$N$524,14,FALSE)</f>
        <v>5164.8999999999996</v>
      </c>
      <c r="U28" s="9">
        <f>VLOOKUP(U26,'IS BORDEAUX extraction'!$A$1:$N$524,14,FALSE)</f>
        <v>4246.45</v>
      </c>
      <c r="V28" s="9">
        <f>VLOOKUP(V26,'IS BORDEAUX extraction'!$A$1:$N$524,14,FALSE)</f>
        <v>3937.55</v>
      </c>
      <c r="W28" s="9">
        <f>VLOOKUP(W26,'IS BORDEAUX extraction'!$A$1:$N$524,14,FALSE)</f>
        <v>5575.5</v>
      </c>
      <c r="X28" s="9">
        <f>VLOOKUP(X26,'IS BORDEAUX extraction'!$A$1:$N$524,14,FALSE)</f>
        <v>11635.5</v>
      </c>
      <c r="Y28" s="9">
        <f>VLOOKUP(Y26,'IS BORDEAUX extraction'!$A$1:$N$524,14,FALSE)</f>
        <v>5735</v>
      </c>
      <c r="Z28" s="9">
        <f>VLOOKUP(Z26,'IS BORDEAUX extraction'!$A$1:$N$524,14,FALSE)</f>
        <v>3223.5</v>
      </c>
      <c r="AA28" s="9">
        <f>VLOOKUP(AA26,'IS BORDEAUX extraction'!$A$1:$N$524,14,FALSE)</f>
        <v>6743.5</v>
      </c>
      <c r="AB28" s="9">
        <f>VLOOKUP(AB26,'IS BORDEAUX extraction'!$A$1:$N$524,14,FALSE)</f>
        <v>2555.9499999999998</v>
      </c>
      <c r="AC28" s="9">
        <f>VLOOKUP(AC26,'IS BORDEAUX extraction'!$A$1:$N$524,14,FALSE)</f>
        <v>3416</v>
      </c>
      <c r="AD28" s="9">
        <f>VLOOKUP(AD26,'IS BORDEAUX extraction'!$A$1:$N$524,14,FALSE)</f>
        <v>3035.85</v>
      </c>
      <c r="AE28" s="9">
        <f>VLOOKUP(AE26,'IS BORDEAUX extraction'!$A$1:$N$524,14,FALSE)</f>
        <v>9240</v>
      </c>
      <c r="AF28" s="10"/>
      <c r="AG28" s="22">
        <f>SUM(B28:AF28)</f>
        <v>125804.69999999998</v>
      </c>
    </row>
    <row r="29" spans="1:33">
      <c r="A29" s="5" t="s">
        <v>48</v>
      </c>
      <c r="B29" s="19">
        <f>B27-'IS BORDEAUX extraction'!AA26</f>
        <v>35</v>
      </c>
      <c r="C29" s="19">
        <f>C27-'IS BORDEAUX extraction'!AB26</f>
        <v>31</v>
      </c>
      <c r="D29" s="19">
        <f>D27-'IS BORDEAUX extraction'!AC26</f>
        <v>-8</v>
      </c>
      <c r="E29" s="19">
        <f>E27-'IS BORDEAUX extraction'!AD26</f>
        <v>35</v>
      </c>
      <c r="F29" s="19">
        <f>F27-'IS BORDEAUX extraction'!AE26</f>
        <v>27</v>
      </c>
      <c r="G29" s="19">
        <f>G27-'IS BORDEAUX extraction'!AF26</f>
        <v>28</v>
      </c>
      <c r="H29" s="19">
        <f>H27-'IS BORDEAUX extraction'!AG26</f>
        <v>5</v>
      </c>
      <c r="I29" s="19">
        <f>I27-'IS BORDEAUX extraction'!AH26</f>
        <v>-13</v>
      </c>
      <c r="J29" s="19">
        <f>J27-'IS BORDEAUX extraction'!AI26</f>
        <v>-13</v>
      </c>
      <c r="K29" s="19">
        <f>K27-'IS BORDEAUX extraction'!AJ26</f>
        <v>76</v>
      </c>
      <c r="L29" s="19">
        <f>L27-'IS BORDEAUX extraction'!AK26</f>
        <v>93</v>
      </c>
      <c r="M29" s="19">
        <f>M27-'IS BORDEAUX extraction'!AL26</f>
        <v>65</v>
      </c>
      <c r="N29" s="19">
        <f>N27-'IS BORDEAUX extraction'!AM26</f>
        <v>-1</v>
      </c>
      <c r="O29" s="19">
        <f>O27-'IS BORDEAUX extraction'!AN26</f>
        <v>24</v>
      </c>
      <c r="P29" s="19">
        <f>P27-'IS BORDEAUX extraction'!AO26</f>
        <v>2</v>
      </c>
      <c r="Q29" s="19">
        <f>Q27-'IS BORDEAUX extraction'!AP26</f>
        <v>3</v>
      </c>
      <c r="R29" s="19">
        <f>R27-'IS BORDEAUX extraction'!AQ26</f>
        <v>2</v>
      </c>
      <c r="S29" s="19">
        <f>S27-'IS BORDEAUX extraction'!AR26</f>
        <v>48</v>
      </c>
      <c r="T29" s="19">
        <f>T27-'IS BORDEAUX extraction'!AS26</f>
        <v>57</v>
      </c>
      <c r="U29" s="19">
        <f>U27-'IS BORDEAUX extraction'!AT26</f>
        <v>50</v>
      </c>
      <c r="V29" s="19">
        <f>V27-'IS BORDEAUX extraction'!AU26</f>
        <v>21</v>
      </c>
      <c r="W29" s="19">
        <f>W27-'IS BORDEAUX extraction'!AV26</f>
        <v>27</v>
      </c>
      <c r="X29" s="19">
        <f>X27-'IS BORDEAUX extraction'!AW26</f>
        <v>58</v>
      </c>
      <c r="Y29" s="19">
        <f>Y27-'IS BORDEAUX extraction'!AX26</f>
        <v>9</v>
      </c>
      <c r="Z29" s="19">
        <f>Z27-'IS BORDEAUX extraction'!AY26</f>
        <v>16</v>
      </c>
      <c r="AA29" s="19">
        <f>AA27-'IS BORDEAUX extraction'!AZ26</f>
        <v>76</v>
      </c>
      <c r="AB29" s="19">
        <f>AB27-'IS BORDEAUX extraction'!BA26</f>
        <v>31</v>
      </c>
      <c r="AC29" s="19">
        <f>AC27-'IS BORDEAUX extraction'!BB26</f>
        <v>28</v>
      </c>
      <c r="AD29" s="19">
        <f>AD27-'IS BORDEAUX extraction'!BC26</f>
        <v>23</v>
      </c>
      <c r="AE29" s="19">
        <f>AE27-'IS BORDEAUX extraction'!BD26</f>
        <v>50</v>
      </c>
      <c r="AF29" s="19"/>
      <c r="AG29" s="25">
        <f>SUM(B29:AF29)</f>
        <v>885</v>
      </c>
    </row>
    <row r="30" spans="1:33" ht="15" thickBot="1">
      <c r="A30" s="8" t="s">
        <v>49</v>
      </c>
      <c r="B30" s="9">
        <f>B28-'IS BORDEAUX extraction'!AA27</f>
        <v>3896.9</v>
      </c>
      <c r="C30" s="9">
        <f>C28-'IS BORDEAUX extraction'!AB27</f>
        <v>3458</v>
      </c>
      <c r="D30" s="9">
        <f>D28-'IS BORDEAUX extraction'!AC27</f>
        <v>-759.66</v>
      </c>
      <c r="E30" s="9">
        <f>E28-'IS BORDEAUX extraction'!AD27</f>
        <v>2957.45</v>
      </c>
      <c r="F30" s="9">
        <f>F28-'IS BORDEAUX extraction'!AE27</f>
        <v>2278.4</v>
      </c>
      <c r="G30" s="9">
        <f>G28-'IS BORDEAUX extraction'!AF27</f>
        <v>2221</v>
      </c>
      <c r="H30" s="9">
        <f>H28-'IS BORDEAUX extraction'!AG27</f>
        <v>1687.5</v>
      </c>
      <c r="I30" s="9">
        <f>I28-'IS BORDEAUX extraction'!AH27</f>
        <v>26.5</v>
      </c>
      <c r="J30" s="9">
        <f>J28-'IS BORDEAUX extraction'!AI27</f>
        <v>62.850000000000023</v>
      </c>
      <c r="K30" s="9">
        <f>K28-'IS BORDEAUX extraction'!AJ27</f>
        <v>9485.0499999999993</v>
      </c>
      <c r="L30" s="9">
        <f>L28-'IS BORDEAUX extraction'!AK27</f>
        <v>9298.5300000000007</v>
      </c>
      <c r="M30" s="9">
        <f>M28-'IS BORDEAUX extraction'!AL27</f>
        <v>7065.23</v>
      </c>
      <c r="N30" s="9">
        <f>N28-'IS BORDEAUX extraction'!AM27</f>
        <v>595.23999999999978</v>
      </c>
      <c r="O30" s="9">
        <f>O28-'IS BORDEAUX extraction'!AN27</f>
        <v>2911.9199999999996</v>
      </c>
      <c r="P30" s="9">
        <f>P28-'IS BORDEAUX extraction'!AO27</f>
        <v>266.85000000000002</v>
      </c>
      <c r="Q30" s="9">
        <f>Q28-'IS BORDEAUX extraction'!AP27</f>
        <v>395.85</v>
      </c>
      <c r="R30" s="9">
        <f>R28-'IS BORDEAUX extraction'!AQ27</f>
        <v>276.85000000000002</v>
      </c>
      <c r="S30" s="9">
        <f>S28-'IS BORDEAUX extraction'!AR27</f>
        <v>3933.45</v>
      </c>
      <c r="T30" s="9">
        <f>T28-'IS BORDEAUX extraction'!AS27</f>
        <v>4985.8999999999996</v>
      </c>
      <c r="U30" s="9">
        <f>U28-'IS BORDEAUX extraction'!AT27</f>
        <v>4067.45</v>
      </c>
      <c r="V30" s="9">
        <f>V28-'IS BORDEAUX extraction'!AU27</f>
        <v>3758.55</v>
      </c>
      <c r="W30" s="9">
        <f>W28-'IS BORDEAUX extraction'!AV27</f>
        <v>5446.5</v>
      </c>
      <c r="X30" s="9">
        <f>X28-'IS BORDEAUX extraction'!AW27</f>
        <v>11635.5</v>
      </c>
      <c r="Y30" s="9">
        <f>Y28-'IS BORDEAUX extraction'!AX27</f>
        <v>3606</v>
      </c>
      <c r="Z30" s="9">
        <f>Z28-'IS BORDEAUX extraction'!AY27</f>
        <v>2134.5</v>
      </c>
      <c r="AA30" s="9">
        <f>AA28-'IS BORDEAUX extraction'!AZ27</f>
        <v>6743.5</v>
      </c>
      <c r="AB30" s="9">
        <f>AB28-'IS BORDEAUX extraction'!BA27</f>
        <v>2555.9499999999998</v>
      </c>
      <c r="AC30" s="9">
        <f>AC28-'IS BORDEAUX extraction'!BB27</f>
        <v>3416</v>
      </c>
      <c r="AD30" s="9">
        <f>AD28-'IS BORDEAUX extraction'!BC27</f>
        <v>3035.85</v>
      </c>
      <c r="AE30" s="9">
        <f>AE28-'IS BORDEAUX extraction'!BD27</f>
        <v>5440</v>
      </c>
      <c r="AF30" s="23"/>
      <c r="AG30" s="26">
        <f>SUM(B30:AF30)</f>
        <v>106883.61</v>
      </c>
    </row>
    <row r="31" spans="1:33"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</row>
  </sheetData>
  <conditionalFormatting sqref="B5">
    <cfRule type="cellIs" dxfId="479" priority="59" operator="lessThan">
      <formula>0</formula>
    </cfRule>
    <cfRule type="cellIs" dxfId="478" priority="60" operator="greaterThan">
      <formula>0</formula>
    </cfRule>
  </conditionalFormatting>
  <conditionalFormatting sqref="B6">
    <cfRule type="cellIs" dxfId="477" priority="57" operator="greaterThan">
      <formula>0</formula>
    </cfRule>
    <cfRule type="cellIs" dxfId="476" priority="58" operator="lessThan">
      <formula>0</formula>
    </cfRule>
  </conditionalFormatting>
  <conditionalFormatting sqref="C5:AF5">
    <cfRule type="cellIs" dxfId="475" priority="55" operator="lessThan">
      <formula>0</formula>
    </cfRule>
    <cfRule type="cellIs" dxfId="474" priority="56" operator="greaterThan">
      <formula>0</formula>
    </cfRule>
  </conditionalFormatting>
  <conditionalFormatting sqref="C6:AF6">
    <cfRule type="cellIs" dxfId="473" priority="53" operator="greaterThan">
      <formula>0</formula>
    </cfRule>
    <cfRule type="cellIs" dxfId="472" priority="54" operator="lessThan">
      <formula>0</formula>
    </cfRule>
  </conditionalFormatting>
  <conditionalFormatting sqref="AG5">
    <cfRule type="cellIs" dxfId="471" priority="51" operator="lessThan">
      <formula>0</formula>
    </cfRule>
    <cfRule type="cellIs" dxfId="470" priority="52" operator="greaterThan">
      <formula>0</formula>
    </cfRule>
  </conditionalFormatting>
  <conditionalFormatting sqref="AG6">
    <cfRule type="cellIs" dxfId="469" priority="49" operator="greaterThan">
      <formula>0</formula>
    </cfRule>
    <cfRule type="cellIs" dxfId="468" priority="50" operator="lessThan">
      <formula>0</formula>
    </cfRule>
  </conditionalFormatting>
  <conditionalFormatting sqref="B11">
    <cfRule type="cellIs" dxfId="467" priority="47" operator="lessThan">
      <formula>0</formula>
    </cfRule>
    <cfRule type="cellIs" dxfId="466" priority="48" operator="greaterThan">
      <formula>0</formula>
    </cfRule>
  </conditionalFormatting>
  <conditionalFormatting sqref="B12">
    <cfRule type="cellIs" dxfId="465" priority="45" operator="greaterThan">
      <formula>0</formula>
    </cfRule>
    <cfRule type="cellIs" dxfId="464" priority="46" operator="lessThan">
      <formula>0</formula>
    </cfRule>
  </conditionalFormatting>
  <conditionalFormatting sqref="C11:AF11">
    <cfRule type="cellIs" dxfId="463" priority="43" operator="lessThan">
      <formula>0</formula>
    </cfRule>
    <cfRule type="cellIs" dxfId="462" priority="44" operator="greaterThan">
      <formula>0</formula>
    </cfRule>
  </conditionalFormatting>
  <conditionalFormatting sqref="C12:AF12">
    <cfRule type="cellIs" dxfId="461" priority="41" operator="greaterThan">
      <formula>0</formula>
    </cfRule>
    <cfRule type="cellIs" dxfId="460" priority="42" operator="lessThan">
      <formula>0</formula>
    </cfRule>
  </conditionalFormatting>
  <conditionalFormatting sqref="AG11">
    <cfRule type="cellIs" dxfId="459" priority="39" operator="lessThan">
      <formula>0</formula>
    </cfRule>
    <cfRule type="cellIs" dxfId="458" priority="40" operator="greaterThan">
      <formula>0</formula>
    </cfRule>
  </conditionalFormatting>
  <conditionalFormatting sqref="AG12">
    <cfRule type="cellIs" dxfId="457" priority="37" operator="greaterThan">
      <formula>0</formula>
    </cfRule>
    <cfRule type="cellIs" dxfId="456" priority="38" operator="lessThan">
      <formula>0</formula>
    </cfRule>
  </conditionalFormatting>
  <conditionalFormatting sqref="B17">
    <cfRule type="cellIs" dxfId="455" priority="35" operator="lessThan">
      <formula>0</formula>
    </cfRule>
    <cfRule type="cellIs" dxfId="454" priority="36" operator="greaterThan">
      <formula>0</formula>
    </cfRule>
  </conditionalFormatting>
  <conditionalFormatting sqref="B18">
    <cfRule type="cellIs" dxfId="453" priority="33" operator="greaterThan">
      <formula>0</formula>
    </cfRule>
    <cfRule type="cellIs" dxfId="452" priority="34" operator="lessThan">
      <formula>0</formula>
    </cfRule>
  </conditionalFormatting>
  <conditionalFormatting sqref="C17:AF17">
    <cfRule type="cellIs" dxfId="451" priority="31" operator="lessThan">
      <formula>0</formula>
    </cfRule>
    <cfRule type="cellIs" dxfId="450" priority="32" operator="greaterThan">
      <formula>0</formula>
    </cfRule>
  </conditionalFormatting>
  <conditionalFormatting sqref="C18:AF18">
    <cfRule type="cellIs" dxfId="449" priority="29" operator="greaterThan">
      <formula>0</formula>
    </cfRule>
    <cfRule type="cellIs" dxfId="448" priority="30" operator="lessThan">
      <formula>0</formula>
    </cfRule>
  </conditionalFormatting>
  <conditionalFormatting sqref="AG17">
    <cfRule type="cellIs" dxfId="447" priority="27" operator="lessThan">
      <formula>0</formula>
    </cfRule>
    <cfRule type="cellIs" dxfId="446" priority="28" operator="greaterThan">
      <formula>0</formula>
    </cfRule>
  </conditionalFormatting>
  <conditionalFormatting sqref="AG18">
    <cfRule type="cellIs" dxfId="445" priority="25" operator="greaterThan">
      <formula>0</formula>
    </cfRule>
    <cfRule type="cellIs" dxfId="444" priority="26" operator="lessThan">
      <formula>0</formula>
    </cfRule>
  </conditionalFormatting>
  <conditionalFormatting sqref="B23">
    <cfRule type="cellIs" dxfId="443" priority="23" operator="lessThan">
      <formula>0</formula>
    </cfRule>
    <cfRule type="cellIs" dxfId="442" priority="24" operator="greaterThan">
      <formula>0</formula>
    </cfRule>
  </conditionalFormatting>
  <conditionalFormatting sqref="B24">
    <cfRule type="cellIs" dxfId="441" priority="21" operator="greaterThan">
      <formula>0</formula>
    </cfRule>
    <cfRule type="cellIs" dxfId="440" priority="22" operator="lessThan">
      <formula>0</formula>
    </cfRule>
  </conditionalFormatting>
  <conditionalFormatting sqref="C23:AF23">
    <cfRule type="cellIs" dxfId="439" priority="19" operator="lessThan">
      <formula>0</formula>
    </cfRule>
    <cfRule type="cellIs" dxfId="438" priority="20" operator="greaterThan">
      <formula>0</formula>
    </cfRule>
  </conditionalFormatting>
  <conditionalFormatting sqref="C24:AF24">
    <cfRule type="cellIs" dxfId="437" priority="17" operator="greaterThan">
      <formula>0</formula>
    </cfRule>
    <cfRule type="cellIs" dxfId="436" priority="18" operator="lessThan">
      <formula>0</formula>
    </cfRule>
  </conditionalFormatting>
  <conditionalFormatting sqref="AG23">
    <cfRule type="cellIs" dxfId="435" priority="15" operator="lessThan">
      <formula>0</formula>
    </cfRule>
    <cfRule type="cellIs" dxfId="434" priority="16" operator="greaterThan">
      <formula>0</formula>
    </cfRule>
  </conditionalFormatting>
  <conditionalFormatting sqref="AG24">
    <cfRule type="cellIs" dxfId="433" priority="13" operator="greaterThan">
      <formula>0</formula>
    </cfRule>
    <cfRule type="cellIs" dxfId="432" priority="14" operator="lessThan">
      <formula>0</formula>
    </cfRule>
  </conditionalFormatting>
  <conditionalFormatting sqref="B29">
    <cfRule type="cellIs" dxfId="431" priority="11" operator="lessThan">
      <formula>0</formula>
    </cfRule>
    <cfRule type="cellIs" dxfId="430" priority="12" operator="greaterThan">
      <formula>0</formula>
    </cfRule>
  </conditionalFormatting>
  <conditionalFormatting sqref="B30">
    <cfRule type="cellIs" dxfId="429" priority="9" operator="greaterThan">
      <formula>0</formula>
    </cfRule>
    <cfRule type="cellIs" dxfId="428" priority="10" operator="lessThan">
      <formula>0</formula>
    </cfRule>
  </conditionalFormatting>
  <conditionalFormatting sqref="C29:AF29">
    <cfRule type="cellIs" dxfId="427" priority="7" operator="lessThan">
      <formula>0</formula>
    </cfRule>
    <cfRule type="cellIs" dxfId="426" priority="8" operator="greaterThan">
      <formula>0</formula>
    </cfRule>
  </conditionalFormatting>
  <conditionalFormatting sqref="C30:AF30">
    <cfRule type="cellIs" dxfId="425" priority="5" operator="greaterThan">
      <formula>0</formula>
    </cfRule>
    <cfRule type="cellIs" dxfId="424" priority="6" operator="lessThan">
      <formula>0</formula>
    </cfRule>
  </conditionalFormatting>
  <conditionalFormatting sqref="AG29">
    <cfRule type="cellIs" dxfId="423" priority="3" operator="lessThan">
      <formula>0</formula>
    </cfRule>
    <cfRule type="cellIs" dxfId="422" priority="4" operator="greaterThan">
      <formula>0</formula>
    </cfRule>
  </conditionalFormatting>
  <conditionalFormatting sqref="AG30">
    <cfRule type="cellIs" dxfId="421" priority="1" operator="greaterThan">
      <formula>0</formula>
    </cfRule>
    <cfRule type="cellIs" dxfId="420" priority="2" operator="lessThan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3" name="Button 1">
              <controlPr defaultSize="0" print="0" autoFill="0" autoPict="0" macro="[0]!Histo">
                <anchor moveWithCells="1" sizeWithCells="1">
                  <from>
                    <xdr:col>0</xdr:col>
                    <xdr:colOff>15240</xdr:colOff>
                    <xdr:row>0</xdr:row>
                    <xdr:rowOff>7620</xdr:rowOff>
                  </from>
                  <to>
                    <xdr:col>1</xdr:col>
                    <xdr:colOff>7620</xdr:colOff>
                    <xdr:row>1</xdr:row>
                    <xdr:rowOff>182880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78E1AF-8E02-4660-BB17-FEB47C3D09E1}">
  <sheetPr codeName="Feuil10">
    <tabColor rgb="FF92D050"/>
  </sheetPr>
  <dimension ref="A1:AG31"/>
  <sheetViews>
    <sheetView workbookViewId="0">
      <selection sqref="A1:XFD1048576"/>
    </sheetView>
  </sheetViews>
  <sheetFormatPr baseColWidth="10" defaultRowHeight="14.4"/>
  <cols>
    <col min="1" max="1" width="8.77734375" style="1" customWidth="1"/>
    <col min="2" max="32" width="6.33203125" style="1" customWidth="1"/>
    <col min="33" max="16384" width="11.5546875" style="1"/>
  </cols>
  <sheetData>
    <row r="1" spans="1:33" ht="15" thickBot="1"/>
    <row r="2" spans="1:33" ht="15" thickBot="1">
      <c r="B2" s="11">
        <v>43952</v>
      </c>
      <c r="C2" s="12">
        <v>43953</v>
      </c>
      <c r="D2" s="12">
        <v>43954</v>
      </c>
      <c r="E2" s="12">
        <v>43955</v>
      </c>
      <c r="F2" s="12">
        <v>43956</v>
      </c>
      <c r="G2" s="12">
        <v>43957</v>
      </c>
      <c r="H2" s="12">
        <v>43958</v>
      </c>
      <c r="I2" s="12">
        <v>43959</v>
      </c>
      <c r="J2" s="12">
        <v>43960</v>
      </c>
      <c r="K2" s="12">
        <v>43961</v>
      </c>
      <c r="L2" s="12">
        <v>43962</v>
      </c>
      <c r="M2" s="12">
        <v>43963</v>
      </c>
      <c r="N2" s="12">
        <v>43964</v>
      </c>
      <c r="O2" s="12">
        <v>43965</v>
      </c>
      <c r="P2" s="12">
        <v>43966</v>
      </c>
      <c r="Q2" s="12">
        <v>43967</v>
      </c>
      <c r="R2" s="12">
        <v>43968</v>
      </c>
      <c r="S2" s="12">
        <v>43969</v>
      </c>
      <c r="T2" s="12">
        <v>43970</v>
      </c>
      <c r="U2" s="12">
        <v>43971</v>
      </c>
      <c r="V2" s="12">
        <v>43972</v>
      </c>
      <c r="W2" s="12">
        <v>43973</v>
      </c>
      <c r="X2" s="12">
        <v>43974</v>
      </c>
      <c r="Y2" s="12">
        <v>43975</v>
      </c>
      <c r="Z2" s="12">
        <v>43976</v>
      </c>
      <c r="AA2" s="12">
        <v>43977</v>
      </c>
      <c r="AB2" s="12">
        <v>43978</v>
      </c>
      <c r="AC2" s="12">
        <v>43979</v>
      </c>
      <c r="AD2" s="12">
        <v>43980</v>
      </c>
      <c r="AE2" s="12">
        <v>43981</v>
      </c>
      <c r="AF2" s="13">
        <v>43982</v>
      </c>
      <c r="AG2" s="17" t="s">
        <v>53</v>
      </c>
    </row>
    <row r="3" spans="1:33">
      <c r="A3" s="17" t="s">
        <v>0</v>
      </c>
      <c r="B3" s="14">
        <f>VLOOKUP(B2,'IB LE MANS extraction'!$A$1:$N$524,5,FALSE)</f>
        <v>0</v>
      </c>
      <c r="C3" s="29">
        <f>VLOOKUP(C2,'IB LE MANS extraction'!$A$1:$N$524,5,FALSE)</f>
        <v>0</v>
      </c>
      <c r="D3" s="29">
        <f>VLOOKUP(D2,'IB LE MANS extraction'!$A$1:$N$524,5,FALSE)</f>
        <v>1</v>
      </c>
      <c r="E3" s="29">
        <f>VLOOKUP(E2,'IB LE MANS extraction'!$A$1:$N$524,5,FALSE)</f>
        <v>0</v>
      </c>
      <c r="F3" s="29">
        <f>VLOOKUP(F2,'IB LE MANS extraction'!$A$1:$N$524,5,FALSE)</f>
        <v>0</v>
      </c>
      <c r="G3" s="29">
        <f>VLOOKUP(G2,'IB LE MANS extraction'!$A$1:$N$524,5,FALSE)</f>
        <v>0</v>
      </c>
      <c r="H3" s="29">
        <f>VLOOKUP(H2,'IB LE MANS extraction'!$A$1:$N$524,5,FALSE)</f>
        <v>0</v>
      </c>
      <c r="I3" s="29">
        <f>VLOOKUP(I2,'IB LE MANS extraction'!$A$1:$N$524,5,FALSE)</f>
        <v>0</v>
      </c>
      <c r="J3" s="29">
        <f>VLOOKUP(J2,'IB LE MANS extraction'!$A$1:$N$524,5,FALSE)</f>
        <v>0</v>
      </c>
      <c r="K3" s="29">
        <f>VLOOKUP(K2,'IB LE MANS extraction'!$A$1:$N$524,5,FALSE)</f>
        <v>1</v>
      </c>
      <c r="L3" s="29">
        <f>VLOOKUP(L2,'IB LE MANS extraction'!$A$1:$N$524,5,FALSE)</f>
        <v>2</v>
      </c>
      <c r="M3" s="29">
        <f>VLOOKUP(M2,'IB LE MANS extraction'!$A$1:$N$524,5,FALSE)</f>
        <v>2</v>
      </c>
      <c r="N3" s="29">
        <f>VLOOKUP(N2,'IB LE MANS extraction'!$A$1:$N$524,5,FALSE)</f>
        <v>2</v>
      </c>
      <c r="O3" s="29">
        <f>VLOOKUP(O2,'IB LE MANS extraction'!$A$1:$N$524,5,FALSE)</f>
        <v>5</v>
      </c>
      <c r="P3" s="29">
        <f>VLOOKUP(P2,'IB LE MANS extraction'!$A$1:$N$524,5,FALSE)</f>
        <v>1</v>
      </c>
      <c r="Q3" s="29">
        <f>VLOOKUP(Q2,'IB LE MANS extraction'!$A$1:$N$524,5,FALSE)</f>
        <v>1</v>
      </c>
      <c r="R3" s="29">
        <f>VLOOKUP(R2,'IB LE MANS extraction'!$A$1:$N$524,5,FALSE)</f>
        <v>3</v>
      </c>
      <c r="S3" s="29">
        <f>VLOOKUP(S2,'IB LE MANS extraction'!$A$1:$N$524,5,FALSE)</f>
        <v>3</v>
      </c>
      <c r="T3" s="29">
        <f>VLOOKUP(T2,'IB LE MANS extraction'!$A$1:$N$524,5,FALSE)</f>
        <v>4</v>
      </c>
      <c r="U3" s="29">
        <f>VLOOKUP(U2,'IB LE MANS extraction'!$A$1:$N$524,5,FALSE)</f>
        <v>3</v>
      </c>
      <c r="V3" s="29">
        <f>VLOOKUP(V2,'IB LE MANS extraction'!$A$1:$N$524,5,FALSE)</f>
        <v>2</v>
      </c>
      <c r="W3" s="29">
        <f>VLOOKUP(W2,'IB LE MANS extraction'!$A$1:$N$524,5,FALSE)</f>
        <v>1</v>
      </c>
      <c r="X3" s="29">
        <f>VLOOKUP(X2,'IB LE MANS extraction'!$A$1:$N$524,5,FALSE)</f>
        <v>1</v>
      </c>
      <c r="Y3" s="29">
        <f>VLOOKUP(Y2,'IB LE MANS extraction'!$A$1:$N$524,5,FALSE)</f>
        <v>3</v>
      </c>
      <c r="Z3" s="29">
        <f>VLOOKUP(Z2,'IB LE MANS extraction'!$A$1:$N$524,5,FALSE)</f>
        <v>2</v>
      </c>
      <c r="AA3" s="29">
        <f>VLOOKUP(AA2,'IB LE MANS extraction'!$A$1:$N$524,5,FALSE)</f>
        <v>2</v>
      </c>
      <c r="AB3" s="29">
        <f>VLOOKUP(AB2,'IB LE MANS extraction'!$A$1:$N$524,5,FALSE)</f>
        <v>2</v>
      </c>
      <c r="AC3" s="29">
        <f>VLOOKUP(AC2,'IB LE MANS extraction'!$A$1:$N$524,5,FALSE)</f>
        <v>2</v>
      </c>
      <c r="AD3" s="29">
        <f>VLOOKUP(AD2,'IB LE MANS extraction'!$A$1:$N$524,5,FALSE)</f>
        <v>0</v>
      </c>
      <c r="AE3" s="29">
        <f>VLOOKUP(AE2,'IB LE MANS extraction'!$A$1:$N$524,5,FALSE)</f>
        <v>0</v>
      </c>
      <c r="AF3" s="15">
        <f>VLOOKUP(AF2,'IB LE MANS extraction'!$A$1:$N$524,5,FALSE)</f>
        <v>1</v>
      </c>
      <c r="AG3" s="21">
        <f>SUM(B3:AF3)</f>
        <v>44</v>
      </c>
    </row>
    <row r="4" spans="1:33" ht="15" thickBot="1">
      <c r="A4" s="18" t="s">
        <v>1</v>
      </c>
      <c r="B4" s="16">
        <f>VLOOKUP(B2,'IB LE MANS extraction'!$A$1:$N$524,14,FALSE)</f>
        <v>0</v>
      </c>
      <c r="C4" s="9">
        <f>VLOOKUP(C2,'IB LE MANS extraction'!$A$1:$N$524,14,FALSE)</f>
        <v>0</v>
      </c>
      <c r="D4" s="9">
        <f>VLOOKUP(D2,'IB LE MANS extraction'!$A$1:$N$524,14,FALSE)</f>
        <v>40.42</v>
      </c>
      <c r="E4" s="9">
        <f>VLOOKUP(E2,'IB LE MANS extraction'!$A$1:$N$524,14,FALSE)</f>
        <v>0</v>
      </c>
      <c r="F4" s="9">
        <f>VLOOKUP(F2,'IB LE MANS extraction'!$A$1:$N$524,14,FALSE)</f>
        <v>0</v>
      </c>
      <c r="G4" s="9">
        <f>VLOOKUP(G2,'IB LE MANS extraction'!$A$1:$N$524,14,FALSE)</f>
        <v>0</v>
      </c>
      <c r="H4" s="9">
        <f>VLOOKUP(H2,'IB LE MANS extraction'!$A$1:$N$524,14,FALSE)</f>
        <v>0</v>
      </c>
      <c r="I4" s="9">
        <f>VLOOKUP(I2,'IB LE MANS extraction'!$A$1:$N$524,14,FALSE)</f>
        <v>0</v>
      </c>
      <c r="J4" s="9">
        <f>VLOOKUP(J2,'IB LE MANS extraction'!$A$1:$N$524,14,FALSE)</f>
        <v>0</v>
      </c>
      <c r="K4" s="9">
        <f>VLOOKUP(K2,'IB LE MANS extraction'!$A$1:$N$524,14,FALSE)</f>
        <v>42.89</v>
      </c>
      <c r="L4" s="9">
        <f>VLOOKUP(L2,'IB LE MANS extraction'!$A$1:$N$524,14,FALSE)</f>
        <v>52.39</v>
      </c>
      <c r="M4" s="9">
        <f>VLOOKUP(M2,'IB LE MANS extraction'!$A$1:$N$524,14,FALSE)</f>
        <v>54.29</v>
      </c>
      <c r="N4" s="9">
        <f>VLOOKUP(N2,'IB LE MANS extraction'!$A$1:$N$524,14,FALSE)</f>
        <v>54.29</v>
      </c>
      <c r="O4" s="9">
        <f>VLOOKUP(O2,'IB LE MANS extraction'!$A$1:$N$524,14,FALSE)</f>
        <v>280.20999999999998</v>
      </c>
      <c r="P4" s="9">
        <f>VLOOKUP(P2,'IB LE MANS extraction'!$A$1:$N$524,14,FALSE)</f>
        <v>0</v>
      </c>
      <c r="Q4" s="9">
        <f>VLOOKUP(Q2,'IB LE MANS extraction'!$A$1:$N$524,14,FALSE)</f>
        <v>0</v>
      </c>
      <c r="R4" s="9">
        <f>VLOOKUP(R2,'IB LE MANS extraction'!$A$1:$N$524,14,FALSE)</f>
        <v>96.18</v>
      </c>
      <c r="S4" s="9">
        <f>VLOOKUP(S2,'IB LE MANS extraction'!$A$1:$N$524,14,FALSE)</f>
        <v>80.180000000000007</v>
      </c>
      <c r="T4" s="9">
        <f>VLOOKUP(T2,'IB LE MANS extraction'!$A$1:$N$524,14,FALSE)</f>
        <v>166.72</v>
      </c>
      <c r="U4" s="9">
        <f>VLOOKUP(U2,'IB LE MANS extraction'!$A$1:$N$524,14,FALSE)</f>
        <v>99.74</v>
      </c>
      <c r="V4" s="9">
        <f>VLOOKUP(V2,'IB LE MANS extraction'!$A$1:$N$524,14,FALSE)</f>
        <v>43.22</v>
      </c>
      <c r="W4" s="9">
        <f>VLOOKUP(W2,'IB LE MANS extraction'!$A$1:$N$524,14,FALSE)</f>
        <v>0</v>
      </c>
      <c r="X4" s="9">
        <f>VLOOKUP(X2,'IB LE MANS extraction'!$A$1:$N$524,14,FALSE)</f>
        <v>0</v>
      </c>
      <c r="Y4" s="9">
        <f>VLOOKUP(Y2,'IB LE MANS extraction'!$A$1:$N$524,14,FALSE)</f>
        <v>86.62</v>
      </c>
      <c r="Z4" s="9">
        <f>VLOOKUP(Z2,'IB LE MANS extraction'!$A$1:$N$524,14,FALSE)</f>
        <v>93.84</v>
      </c>
      <c r="AA4" s="9">
        <f>VLOOKUP(AA2,'IB LE MANS extraction'!$A$1:$N$524,14,FALSE)</f>
        <v>95.65</v>
      </c>
      <c r="AB4" s="9">
        <f>VLOOKUP(AB2,'IB LE MANS extraction'!$A$1:$N$524,14,FALSE)</f>
        <v>95.65</v>
      </c>
      <c r="AC4" s="9">
        <f>VLOOKUP(AC2,'IB LE MANS extraction'!$A$1:$N$524,14,FALSE)</f>
        <v>93.84</v>
      </c>
      <c r="AD4" s="9">
        <f>VLOOKUP(AD2,'IB LE MANS extraction'!$A$1:$N$524,14,FALSE)</f>
        <v>0</v>
      </c>
      <c r="AE4" s="9">
        <f>VLOOKUP(AE2,'IB LE MANS extraction'!$A$1:$N$524,14,FALSE)</f>
        <v>0</v>
      </c>
      <c r="AF4" s="10">
        <f>VLOOKUP(AF2,'IB LE MANS extraction'!$A$1:$N$524,14,FALSE)</f>
        <v>47.49</v>
      </c>
      <c r="AG4" s="22">
        <f>SUM(B4:AF4)</f>
        <v>1523.6200000000001</v>
      </c>
    </row>
    <row r="5" spans="1:33">
      <c r="A5" s="5" t="s">
        <v>48</v>
      </c>
      <c r="B5" s="19">
        <f>B3-'IB LE MANS extraction'!AA2</f>
        <v>-2</v>
      </c>
      <c r="C5" s="19">
        <f>C3-'IB LE MANS extraction'!AB2</f>
        <v>-2</v>
      </c>
      <c r="D5" s="19">
        <f>D3-'IB LE MANS extraction'!AC2</f>
        <v>1</v>
      </c>
      <c r="E5" s="19">
        <f>E3-'IB LE MANS extraction'!AD2</f>
        <v>-3</v>
      </c>
      <c r="F5" s="19">
        <f>F3-'IB LE MANS extraction'!AE2</f>
        <v>-2</v>
      </c>
      <c r="G5" s="19">
        <f>G3-'IB LE MANS extraction'!AF2</f>
        <v>-2</v>
      </c>
      <c r="H5" s="19">
        <f>H3-'IB LE MANS extraction'!AG2</f>
        <v>-2</v>
      </c>
      <c r="I5" s="19">
        <f>I3-'IB LE MANS extraction'!AH2</f>
        <v>-1</v>
      </c>
      <c r="J5" s="19">
        <f>J3-'IB LE MANS extraction'!AI2</f>
        <v>-12</v>
      </c>
      <c r="K5" s="19">
        <f>K3-'IB LE MANS extraction'!AJ2</f>
        <v>0</v>
      </c>
      <c r="L5" s="19">
        <f>L3-'IB LE MANS extraction'!AK2</f>
        <v>1</v>
      </c>
      <c r="M5" s="19">
        <f>M3-'IB LE MANS extraction'!AL2</f>
        <v>1</v>
      </c>
      <c r="N5" s="19">
        <f>N3-'IB LE MANS extraction'!AM2</f>
        <v>2</v>
      </c>
      <c r="O5" s="19">
        <f>O3-'IB LE MANS extraction'!AN2</f>
        <v>5</v>
      </c>
      <c r="P5" s="19">
        <f>P3-'IB LE MANS extraction'!AO2</f>
        <v>0</v>
      </c>
      <c r="Q5" s="19">
        <f>Q3-'IB LE MANS extraction'!AP2</f>
        <v>0</v>
      </c>
      <c r="R5" s="19">
        <f>R3-'IB LE MANS extraction'!AQ2</f>
        <v>3</v>
      </c>
      <c r="S5" s="19">
        <f>S3-'IB LE MANS extraction'!AR2</f>
        <v>3</v>
      </c>
      <c r="T5" s="19">
        <f>T3-'IB LE MANS extraction'!AS2</f>
        <v>4</v>
      </c>
      <c r="U5" s="19">
        <f>U3-'IB LE MANS extraction'!AT2</f>
        <v>2</v>
      </c>
      <c r="V5" s="19">
        <f>V3-'IB LE MANS extraction'!AU2</f>
        <v>2</v>
      </c>
      <c r="W5" s="19">
        <f>W3-'IB LE MANS extraction'!AV2</f>
        <v>0</v>
      </c>
      <c r="X5" s="19">
        <f>X3-'IB LE MANS extraction'!AW2</f>
        <v>0</v>
      </c>
      <c r="Y5" s="19">
        <f>Y3-'IB LE MANS extraction'!AX2</f>
        <v>3</v>
      </c>
      <c r="Z5" s="19">
        <f>Z3-'IB LE MANS extraction'!AY2</f>
        <v>2</v>
      </c>
      <c r="AA5" s="19">
        <f>AA3-'IB LE MANS extraction'!AZ2</f>
        <v>2</v>
      </c>
      <c r="AB5" s="19">
        <f>AB3-'IB LE MANS extraction'!BA2</f>
        <v>2</v>
      </c>
      <c r="AC5" s="19">
        <f>AC3-'IB LE MANS extraction'!BB2</f>
        <v>2</v>
      </c>
      <c r="AD5" s="19">
        <f>AD3-'IB LE MANS extraction'!BC2</f>
        <v>-1</v>
      </c>
      <c r="AE5" s="19">
        <f>AE3-'IB LE MANS extraction'!BD2</f>
        <v>-4</v>
      </c>
      <c r="AF5" s="19">
        <f>AF3-'IB LE MANS extraction'!BE2</f>
        <v>1</v>
      </c>
      <c r="AG5" s="25">
        <f>SUM(B5:AF5)</f>
        <v>5</v>
      </c>
    </row>
    <row r="6" spans="1:33" ht="15" thickBot="1">
      <c r="A6" s="8" t="s">
        <v>49</v>
      </c>
      <c r="B6" s="9">
        <f>B4-'IB LE MANS extraction'!AA3</f>
        <v>-124.2</v>
      </c>
      <c r="C6" s="9">
        <f>C4-'IB LE MANS extraction'!AB3</f>
        <v>-138</v>
      </c>
      <c r="D6" s="9">
        <f>D4-'IB LE MANS extraction'!AC3</f>
        <v>40.42</v>
      </c>
      <c r="E6" s="9">
        <f>E4-'IB LE MANS extraction'!AD3</f>
        <v>-260.70999999999998</v>
      </c>
      <c r="F6" s="9">
        <f>F4-'IB LE MANS extraction'!AE3</f>
        <v>-198</v>
      </c>
      <c r="G6" s="9">
        <f>G4-'IB LE MANS extraction'!AF3</f>
        <v>-198</v>
      </c>
      <c r="H6" s="9">
        <f>H4-'IB LE MANS extraction'!AG3</f>
        <v>-138</v>
      </c>
      <c r="I6" s="9">
        <f>I4-'IB LE MANS extraction'!AH3</f>
        <v>-52</v>
      </c>
      <c r="J6" s="9">
        <f>J4-'IB LE MANS extraction'!AI3</f>
        <v>-828</v>
      </c>
      <c r="K6" s="9">
        <f>K4-'IB LE MANS extraction'!AJ3</f>
        <v>-26.11</v>
      </c>
      <c r="L6" s="9">
        <f>L4-'IB LE MANS extraction'!AK3</f>
        <v>-30.689999999999998</v>
      </c>
      <c r="M6" s="9">
        <f>M4-'IB LE MANS extraction'!AL3</f>
        <v>-58.76</v>
      </c>
      <c r="N6" s="9">
        <f>N4-'IB LE MANS extraction'!AM3</f>
        <v>54.29</v>
      </c>
      <c r="O6" s="9">
        <f>O4-'IB LE MANS extraction'!AN3</f>
        <v>280.20999999999998</v>
      </c>
      <c r="P6" s="9">
        <f>P4-'IB LE MANS extraction'!AO3</f>
        <v>-47.86</v>
      </c>
      <c r="Q6" s="9">
        <f>Q4-'IB LE MANS extraction'!AP3</f>
        <v>-47.86</v>
      </c>
      <c r="R6" s="9">
        <f>R4-'IB LE MANS extraction'!AQ3</f>
        <v>96.18</v>
      </c>
      <c r="S6" s="9">
        <f>S4-'IB LE MANS extraction'!AR3</f>
        <v>80.180000000000007</v>
      </c>
      <c r="T6" s="9">
        <f>T4-'IB LE MANS extraction'!AS3</f>
        <v>166.72</v>
      </c>
      <c r="U6" s="9">
        <f>U4-'IB LE MANS extraction'!AT3</f>
        <v>29.739999999999995</v>
      </c>
      <c r="V6" s="9">
        <f>V4-'IB LE MANS extraction'!AU3</f>
        <v>43.22</v>
      </c>
      <c r="W6" s="9">
        <f>W4-'IB LE MANS extraction'!AV3</f>
        <v>-55</v>
      </c>
      <c r="X6" s="9">
        <f>X4-'IB LE MANS extraction'!AW3</f>
        <v>-55</v>
      </c>
      <c r="Y6" s="9">
        <f>Y4-'IB LE MANS extraction'!AX3</f>
        <v>86.62</v>
      </c>
      <c r="Z6" s="9">
        <f>Z4-'IB LE MANS extraction'!AY3</f>
        <v>93.84</v>
      </c>
      <c r="AA6" s="9">
        <f>AA4-'IB LE MANS extraction'!AZ3</f>
        <v>95.65</v>
      </c>
      <c r="AB6" s="9">
        <f>AB4-'IB LE MANS extraction'!BA3</f>
        <v>95.65</v>
      </c>
      <c r="AC6" s="9">
        <f>AC4-'IB LE MANS extraction'!BB3</f>
        <v>93.84</v>
      </c>
      <c r="AD6" s="9">
        <f>AD4-'IB LE MANS extraction'!BC3</f>
        <v>-69</v>
      </c>
      <c r="AE6" s="9">
        <f>AE4-'IB LE MANS extraction'!BD3</f>
        <v>-277</v>
      </c>
      <c r="AF6" s="23">
        <f>AF4-'IB LE MANS extraction'!BE3</f>
        <v>47.49</v>
      </c>
      <c r="AG6" s="26">
        <f>SUM(B6:AF6)</f>
        <v>-1300.1399999999996</v>
      </c>
    </row>
    <row r="7" spans="1:33" ht="6" customHeight="1" thickBot="1"/>
    <row r="8" spans="1:33" ht="15" thickBot="1">
      <c r="B8" s="11">
        <v>43983</v>
      </c>
      <c r="C8" s="12">
        <v>43984</v>
      </c>
      <c r="D8" s="12">
        <v>43985</v>
      </c>
      <c r="E8" s="12">
        <v>43986</v>
      </c>
      <c r="F8" s="12">
        <v>43987</v>
      </c>
      <c r="G8" s="12">
        <v>43988</v>
      </c>
      <c r="H8" s="12">
        <v>43989</v>
      </c>
      <c r="I8" s="12">
        <v>43990</v>
      </c>
      <c r="J8" s="12">
        <v>43991</v>
      </c>
      <c r="K8" s="12">
        <v>43992</v>
      </c>
      <c r="L8" s="12">
        <v>43993</v>
      </c>
      <c r="M8" s="12">
        <v>43994</v>
      </c>
      <c r="N8" s="12">
        <v>43995</v>
      </c>
      <c r="O8" s="12">
        <v>43996</v>
      </c>
      <c r="P8" s="12">
        <v>43997</v>
      </c>
      <c r="Q8" s="12">
        <v>43998</v>
      </c>
      <c r="R8" s="12">
        <v>43999</v>
      </c>
      <c r="S8" s="12">
        <v>44000</v>
      </c>
      <c r="T8" s="12">
        <v>44001</v>
      </c>
      <c r="U8" s="12">
        <v>44002</v>
      </c>
      <c r="V8" s="12">
        <v>44003</v>
      </c>
      <c r="W8" s="12">
        <v>44004</v>
      </c>
      <c r="X8" s="12">
        <v>44005</v>
      </c>
      <c r="Y8" s="12">
        <v>44006</v>
      </c>
      <c r="Z8" s="12">
        <v>44007</v>
      </c>
      <c r="AA8" s="12">
        <v>44008</v>
      </c>
      <c r="AB8" s="12">
        <v>44009</v>
      </c>
      <c r="AC8" s="12">
        <v>44010</v>
      </c>
      <c r="AD8" s="12">
        <v>44011</v>
      </c>
      <c r="AE8" s="12">
        <v>44012</v>
      </c>
      <c r="AF8" s="13"/>
      <c r="AG8" s="17" t="s">
        <v>53</v>
      </c>
    </row>
    <row r="9" spans="1:33">
      <c r="A9" s="17" t="s">
        <v>0</v>
      </c>
      <c r="B9" s="14">
        <f>VLOOKUP(B8,'IB LE MANS extraction'!$A$1:$N$524,5,FALSE)</f>
        <v>2</v>
      </c>
      <c r="C9" s="29">
        <f>VLOOKUP(C8,'IB LE MANS extraction'!$A$1:$N$524,5,FALSE)</f>
        <v>1</v>
      </c>
      <c r="D9" s="29">
        <f>VLOOKUP(D8,'IB LE MANS extraction'!$A$1:$N$524,5,FALSE)</f>
        <v>1</v>
      </c>
      <c r="E9" s="29">
        <f>VLOOKUP(E8,'IB LE MANS extraction'!$A$1:$N$524,5,FALSE)</f>
        <v>1</v>
      </c>
      <c r="F9" s="29">
        <f>VLOOKUP(F8,'IB LE MANS extraction'!$A$1:$N$524,5,FALSE)</f>
        <v>4</v>
      </c>
      <c r="G9" s="29">
        <f>VLOOKUP(G8,'IB LE MANS extraction'!$A$1:$N$524,5,FALSE)</f>
        <v>8</v>
      </c>
      <c r="H9" s="29">
        <f>VLOOKUP(H8,'IB LE MANS extraction'!$A$1:$N$524,5,FALSE)</f>
        <v>3</v>
      </c>
      <c r="I9" s="29">
        <f>VLOOKUP(I8,'IB LE MANS extraction'!$A$1:$N$524,5,FALSE)</f>
        <v>1</v>
      </c>
      <c r="J9" s="29">
        <f>VLOOKUP(J8,'IB LE MANS extraction'!$A$1:$N$524,5,FALSE)</f>
        <v>1</v>
      </c>
      <c r="K9" s="29">
        <f>VLOOKUP(K8,'IB LE MANS extraction'!$A$1:$N$524,5,FALSE)</f>
        <v>1</v>
      </c>
      <c r="L9" s="29">
        <f>VLOOKUP(L8,'IB LE MANS extraction'!$A$1:$N$524,5,FALSE)</f>
        <v>1</v>
      </c>
      <c r="M9" s="29">
        <f>VLOOKUP(M8,'IB LE MANS extraction'!$A$1:$N$524,5,FALSE)</f>
        <v>2</v>
      </c>
      <c r="N9" s="29">
        <f>VLOOKUP(N8,'IB LE MANS extraction'!$A$1:$N$524,5,FALSE)</f>
        <v>2</v>
      </c>
      <c r="O9" s="29">
        <f>VLOOKUP(O8,'IB LE MANS extraction'!$A$1:$N$524,5,FALSE)</f>
        <v>1</v>
      </c>
      <c r="P9" s="29">
        <f>VLOOKUP(P8,'IB LE MANS extraction'!$A$1:$N$524,5,FALSE)</f>
        <v>2</v>
      </c>
      <c r="Q9" s="29">
        <f>VLOOKUP(Q8,'IB LE MANS extraction'!$A$1:$N$524,5,FALSE)</f>
        <v>0</v>
      </c>
      <c r="R9" s="29">
        <f>VLOOKUP(R8,'IB LE MANS extraction'!$A$1:$N$524,5,FALSE)</f>
        <v>0</v>
      </c>
      <c r="S9" s="29">
        <f>VLOOKUP(S8,'IB LE MANS extraction'!$A$1:$N$524,5,FALSE)</f>
        <v>0</v>
      </c>
      <c r="T9" s="29">
        <f>VLOOKUP(T8,'IB LE MANS extraction'!$A$1:$N$524,5,FALSE)</f>
        <v>5</v>
      </c>
      <c r="U9" s="29">
        <f>VLOOKUP(U8,'IB LE MANS extraction'!$A$1:$N$524,5,FALSE)</f>
        <v>6</v>
      </c>
      <c r="V9" s="29">
        <f>VLOOKUP(V8,'IB LE MANS extraction'!$A$1:$N$524,5,FALSE)</f>
        <v>8</v>
      </c>
      <c r="W9" s="29">
        <f>VLOOKUP(W8,'IB LE MANS extraction'!$A$1:$N$524,5,FALSE)</f>
        <v>11</v>
      </c>
      <c r="X9" s="29">
        <f>VLOOKUP(X8,'IB LE MANS extraction'!$A$1:$N$524,5,FALSE)</f>
        <v>8</v>
      </c>
      <c r="Y9" s="29">
        <f>VLOOKUP(Y8,'IB LE MANS extraction'!$A$1:$N$524,5,FALSE)</f>
        <v>8</v>
      </c>
      <c r="Z9" s="29">
        <f>VLOOKUP(Z8,'IB LE MANS extraction'!$A$1:$N$524,5,FALSE)</f>
        <v>9</v>
      </c>
      <c r="AA9" s="29">
        <f>VLOOKUP(AA8,'IB LE MANS extraction'!$A$1:$N$524,5,FALSE)</f>
        <v>5</v>
      </c>
      <c r="AB9" s="29">
        <f>VLOOKUP(AB8,'IB LE MANS extraction'!$A$1:$N$524,5,FALSE)</f>
        <v>1</v>
      </c>
      <c r="AC9" s="29">
        <f>VLOOKUP(AC8,'IB LE MANS extraction'!$A$1:$N$524,5,FALSE)</f>
        <v>0</v>
      </c>
      <c r="AD9" s="29">
        <f>VLOOKUP(AD8,'IB LE MANS extraction'!$A$1:$N$524,5,FALSE)</f>
        <v>0</v>
      </c>
      <c r="AE9" s="29">
        <f>VLOOKUP(AE8,'IB LE MANS extraction'!$A$1:$N$524,5,FALSE)</f>
        <v>0</v>
      </c>
      <c r="AF9" s="15"/>
      <c r="AG9" s="21">
        <f>SUM(B9:AF9)</f>
        <v>92</v>
      </c>
    </row>
    <row r="10" spans="1:33" ht="15" thickBot="1">
      <c r="A10" s="18" t="s">
        <v>1</v>
      </c>
      <c r="B10" s="16">
        <f>VLOOKUP(B8,'IB LE MANS extraction'!$A$1:$N$524,14,FALSE)</f>
        <v>91.18</v>
      </c>
      <c r="C10" s="9">
        <f>VLOOKUP(C8,'IB LE MANS extraction'!$A$1:$N$524,14,FALSE)</f>
        <v>57.49</v>
      </c>
      <c r="D10" s="9">
        <f>VLOOKUP(D8,'IB LE MANS extraction'!$A$1:$N$524,14,FALSE)</f>
        <v>57.49</v>
      </c>
      <c r="E10" s="9">
        <f>VLOOKUP(E8,'IB LE MANS extraction'!$A$1:$N$524,14,FALSE)</f>
        <v>57.49</v>
      </c>
      <c r="F10" s="9">
        <f>VLOOKUP(F8,'IB LE MANS extraction'!$A$1:$N$524,14,FALSE)</f>
        <v>188</v>
      </c>
      <c r="G10" s="9">
        <f>VLOOKUP(G8,'IB LE MANS extraction'!$A$1:$N$524,14,FALSE)</f>
        <v>384.67</v>
      </c>
      <c r="H10" s="9">
        <f>VLOOKUP(H8,'IB LE MANS extraction'!$A$1:$N$524,14,FALSE)</f>
        <v>137.22</v>
      </c>
      <c r="I10" s="9">
        <f>VLOOKUP(I8,'IB LE MANS extraction'!$A$1:$N$524,14,FALSE)</f>
        <v>220</v>
      </c>
      <c r="J10" s="9">
        <f>VLOOKUP(J8,'IB LE MANS extraction'!$A$1:$N$524,14,FALSE)</f>
        <v>220</v>
      </c>
      <c r="K10" s="9">
        <f>VLOOKUP(K8,'IB LE MANS extraction'!$A$1:$N$524,14,FALSE)</f>
        <v>220</v>
      </c>
      <c r="L10" s="9">
        <f>VLOOKUP(L8,'IB LE MANS extraction'!$A$1:$N$524,14,FALSE)</f>
        <v>220</v>
      </c>
      <c r="M10" s="9">
        <f>VLOOKUP(M8,'IB LE MANS extraction'!$A$1:$N$524,14,FALSE)</f>
        <v>269.49</v>
      </c>
      <c r="N10" s="9">
        <f>VLOOKUP(N8,'IB LE MANS extraction'!$A$1:$N$524,14,FALSE)</f>
        <v>269.49</v>
      </c>
      <c r="O10" s="9">
        <f>VLOOKUP(O8,'IB LE MANS extraction'!$A$1:$N$524,14,FALSE)</f>
        <v>220</v>
      </c>
      <c r="P10" s="9">
        <f>VLOOKUP(P8,'IB LE MANS extraction'!$A$1:$N$524,14,FALSE)</f>
        <v>114.98</v>
      </c>
      <c r="Q10" s="9">
        <f>VLOOKUP(Q8,'IB LE MANS extraction'!$A$1:$N$524,14,FALSE)</f>
        <v>0</v>
      </c>
      <c r="R10" s="9">
        <f>VLOOKUP(R8,'IB LE MANS extraction'!$A$1:$N$524,14,FALSE)</f>
        <v>0</v>
      </c>
      <c r="S10" s="9">
        <f>VLOOKUP(S8,'IB LE MANS extraction'!$A$1:$N$524,14,FALSE)</f>
        <v>0</v>
      </c>
      <c r="T10" s="9">
        <f>VLOOKUP(T8,'IB LE MANS extraction'!$A$1:$N$524,14,FALSE)</f>
        <v>227.45</v>
      </c>
      <c r="U10" s="9">
        <f>VLOOKUP(U8,'IB LE MANS extraction'!$A$1:$N$524,14,FALSE)</f>
        <v>258.55</v>
      </c>
      <c r="V10" s="9">
        <f>VLOOKUP(V8,'IB LE MANS extraction'!$A$1:$N$524,14,FALSE)</f>
        <v>348.65</v>
      </c>
      <c r="W10" s="9">
        <f>VLOOKUP(W8,'IB LE MANS extraction'!$A$1:$N$524,14,FALSE)</f>
        <v>610.32000000000005</v>
      </c>
      <c r="X10" s="9">
        <f>VLOOKUP(X8,'IB LE MANS extraction'!$A$1:$N$524,14,FALSE)</f>
        <v>437.85</v>
      </c>
      <c r="Y10" s="9">
        <f>VLOOKUP(Y8,'IB LE MANS extraction'!$A$1:$N$524,14,FALSE)</f>
        <v>441.05</v>
      </c>
      <c r="Z10" s="9">
        <f>VLOOKUP(Z8,'IB LE MANS extraction'!$A$1:$N$524,14,FALSE)</f>
        <v>498.54</v>
      </c>
      <c r="AA10" s="9">
        <f>VLOOKUP(AA8,'IB LE MANS extraction'!$A$1:$N$524,14,FALSE)</f>
        <v>265.64999999999998</v>
      </c>
      <c r="AB10" s="9">
        <f>VLOOKUP(AB8,'IB LE MANS extraction'!$A$1:$N$524,14,FALSE)</f>
        <v>57.49</v>
      </c>
      <c r="AC10" s="9">
        <f>VLOOKUP(AC8,'IB LE MANS extraction'!$A$1:$N$524,14,FALSE)</f>
        <v>0</v>
      </c>
      <c r="AD10" s="9">
        <f>VLOOKUP(AD8,'IB LE MANS extraction'!$A$1:$N$524,14,FALSE)</f>
        <v>0</v>
      </c>
      <c r="AE10" s="9">
        <f>VLOOKUP(AE8,'IB LE MANS extraction'!$A$1:$N$524,14,FALSE)</f>
        <v>0</v>
      </c>
      <c r="AF10" s="10"/>
      <c r="AG10" s="22">
        <f>SUM(B10:AF10)</f>
        <v>5873.0499999999993</v>
      </c>
    </row>
    <row r="11" spans="1:33">
      <c r="A11" s="5" t="s">
        <v>48</v>
      </c>
      <c r="B11" s="19">
        <f>B9-'IB LE MANS extraction'!AA8</f>
        <v>1</v>
      </c>
      <c r="C11" s="19">
        <f>C9-'IB LE MANS extraction'!AB8</f>
        <v>1</v>
      </c>
      <c r="D11" s="19">
        <f>D9-'IB LE MANS extraction'!AC8</f>
        <v>-55</v>
      </c>
      <c r="E11" s="19">
        <f>E9-'IB LE MANS extraction'!AD8</f>
        <v>0</v>
      </c>
      <c r="F11" s="19">
        <f>F9-'IB LE MANS extraction'!AE8</f>
        <v>-51</v>
      </c>
      <c r="G11" s="19">
        <f>G9-'IB LE MANS extraction'!AF8</f>
        <v>8</v>
      </c>
      <c r="H11" s="19">
        <f>H9-'IB LE MANS extraction'!AG8</f>
        <v>1</v>
      </c>
      <c r="I11" s="19">
        <f>I9-'IB LE MANS extraction'!AH8</f>
        <v>1</v>
      </c>
      <c r="J11" s="19">
        <f>J9-'IB LE MANS extraction'!AI8</f>
        <v>-1</v>
      </c>
      <c r="K11" s="19">
        <f>K9-'IB LE MANS extraction'!AJ8</f>
        <v>-49</v>
      </c>
      <c r="L11" s="19">
        <f>L9-'IB LE MANS extraction'!AK8</f>
        <v>1</v>
      </c>
      <c r="M11" s="19">
        <f>M9-'IB LE MANS extraction'!AL8</f>
        <v>-48</v>
      </c>
      <c r="N11" s="19">
        <f>N9-'IB LE MANS extraction'!AM8</f>
        <v>0</v>
      </c>
      <c r="O11" s="19">
        <f>O9-'IB LE MANS extraction'!AN8</f>
        <v>1</v>
      </c>
      <c r="P11" s="19">
        <f>P9-'IB LE MANS extraction'!AO8</f>
        <v>1</v>
      </c>
      <c r="Q11" s="19">
        <f>Q9-'IB LE MANS extraction'!AP8</f>
        <v>-1</v>
      </c>
      <c r="R11" s="19">
        <f>R9-'IB LE MANS extraction'!AQ8</f>
        <v>0</v>
      </c>
      <c r="S11" s="19">
        <f>S9-'IB LE MANS extraction'!AR8</f>
        <v>0</v>
      </c>
      <c r="T11" s="19">
        <f>T9-'IB LE MANS extraction'!AS8</f>
        <v>5</v>
      </c>
      <c r="U11" s="19">
        <f>U9-'IB LE MANS extraction'!AT8</f>
        <v>-24</v>
      </c>
      <c r="V11" s="19">
        <f>V9-'IB LE MANS extraction'!AU8</f>
        <v>8</v>
      </c>
      <c r="W11" s="19">
        <f>W9-'IB LE MANS extraction'!AV8</f>
        <v>10</v>
      </c>
      <c r="X11" s="19">
        <f>X9-'IB LE MANS extraction'!AW8</f>
        <v>7</v>
      </c>
      <c r="Y11" s="19">
        <f>Y9-'IB LE MANS extraction'!AX8</f>
        <v>7</v>
      </c>
      <c r="Z11" s="19">
        <f>Z9-'IB LE MANS extraction'!AY8</f>
        <v>9</v>
      </c>
      <c r="AA11" s="19">
        <f>AA9-'IB LE MANS extraction'!AZ8</f>
        <v>-70</v>
      </c>
      <c r="AB11" s="19">
        <f>AB9-'IB LE MANS extraction'!BA8</f>
        <v>1</v>
      </c>
      <c r="AC11" s="19">
        <f>AC9-'IB LE MANS extraction'!BB8</f>
        <v>0</v>
      </c>
      <c r="AD11" s="19">
        <f>AD9-'IB LE MANS extraction'!BC8</f>
        <v>0</v>
      </c>
      <c r="AE11" s="19">
        <f>AE9-'IB LE MANS extraction'!BD8</f>
        <v>-26</v>
      </c>
      <c r="AF11" s="19"/>
      <c r="AG11" s="25">
        <f>SUM(B11:AF11)</f>
        <v>-263</v>
      </c>
    </row>
    <row r="12" spans="1:33" ht="15" thickBot="1">
      <c r="A12" s="8" t="s">
        <v>49</v>
      </c>
      <c r="B12" s="9">
        <f>B10-'IB LE MANS extraction'!AA9</f>
        <v>25.650000000000006</v>
      </c>
      <c r="C12" s="9">
        <f>C10-'IB LE MANS extraction'!AB9</f>
        <v>57.49</v>
      </c>
      <c r="D12" s="9">
        <f>D10-'IB LE MANS extraction'!AC9</f>
        <v>-9966.51</v>
      </c>
      <c r="E12" s="9">
        <f>E10-'IB LE MANS extraction'!AD9</f>
        <v>-121.50999999999999</v>
      </c>
      <c r="F12" s="9">
        <f>F10-'IB LE MANS extraction'!AE9</f>
        <v>-8687</v>
      </c>
      <c r="G12" s="9">
        <f>G10-'IB LE MANS extraction'!AF9</f>
        <v>384.67</v>
      </c>
      <c r="H12" s="9">
        <f>H10-'IB LE MANS extraction'!AG9</f>
        <v>-0.78000000000000114</v>
      </c>
      <c r="I12" s="9">
        <f>I10-'IB LE MANS extraction'!AH9</f>
        <v>220</v>
      </c>
      <c r="J12" s="9">
        <f>J10-'IB LE MANS extraction'!AI9</f>
        <v>-25.060000000000002</v>
      </c>
      <c r="K12" s="9">
        <f>K10-'IB LE MANS extraction'!AJ9</f>
        <v>-7380</v>
      </c>
      <c r="L12" s="9">
        <f>L10-'IB LE MANS extraction'!AK9</f>
        <v>220</v>
      </c>
      <c r="M12" s="9">
        <f>M10-'IB LE MANS extraction'!AL9</f>
        <v>-4380.51</v>
      </c>
      <c r="N12" s="9">
        <f>N10-'IB LE MANS extraction'!AM9</f>
        <v>173.77</v>
      </c>
      <c r="O12" s="9">
        <f>O10-'IB LE MANS extraction'!AN9</f>
        <v>220</v>
      </c>
      <c r="P12" s="9">
        <f>P10-'IB LE MANS extraction'!AO9</f>
        <v>13.230000000000004</v>
      </c>
      <c r="Q12" s="9">
        <f>Q10-'IB LE MANS extraction'!AP9</f>
        <v>-129</v>
      </c>
      <c r="R12" s="9">
        <f>R10-'IB LE MANS extraction'!AQ9</f>
        <v>0</v>
      </c>
      <c r="S12" s="9">
        <f>S10-'IB LE MANS extraction'!AR9</f>
        <v>0</v>
      </c>
      <c r="T12" s="9">
        <f>T10-'IB LE MANS extraction'!AS9</f>
        <v>227.45</v>
      </c>
      <c r="U12" s="9">
        <f>U10-'IB LE MANS extraction'!AT9</f>
        <v>-941.45</v>
      </c>
      <c r="V12" s="9">
        <f>V10-'IB LE MANS extraction'!AU9</f>
        <v>348.65</v>
      </c>
      <c r="W12" s="9">
        <f>W10-'IB LE MANS extraction'!AV9</f>
        <v>503.32000000000005</v>
      </c>
      <c r="X12" s="9">
        <f>X10-'IB LE MANS extraction'!AW9</f>
        <v>317.85000000000002</v>
      </c>
      <c r="Y12" s="9">
        <f>Y10-'IB LE MANS extraction'!AX9</f>
        <v>321.05</v>
      </c>
      <c r="Z12" s="9">
        <f>Z10-'IB LE MANS extraction'!AY9</f>
        <v>498.54</v>
      </c>
      <c r="AA12" s="9">
        <f>AA10-'IB LE MANS extraction'!AZ9</f>
        <v>-5771.85</v>
      </c>
      <c r="AB12" s="9">
        <f>AB10-'IB LE MANS extraction'!BA9</f>
        <v>57.49</v>
      </c>
      <c r="AC12" s="9">
        <f>AC10-'IB LE MANS extraction'!BB9</f>
        <v>0</v>
      </c>
      <c r="AD12" s="9">
        <f>AD10-'IB LE MANS extraction'!BC9</f>
        <v>0</v>
      </c>
      <c r="AE12" s="9">
        <f>AE10-'IB LE MANS extraction'!BD9</f>
        <v>-3354</v>
      </c>
      <c r="AF12" s="23"/>
      <c r="AG12" s="26">
        <f>SUM(B12:AF12)</f>
        <v>-37168.510000000009</v>
      </c>
    </row>
    <row r="13" spans="1:33" ht="6" customHeight="1" thickBot="1"/>
    <row r="14" spans="1:33" ht="15" thickBot="1">
      <c r="B14" s="11">
        <v>44013</v>
      </c>
      <c r="C14" s="12">
        <v>44014</v>
      </c>
      <c r="D14" s="12">
        <v>44015</v>
      </c>
      <c r="E14" s="12">
        <v>44016</v>
      </c>
      <c r="F14" s="12">
        <v>44017</v>
      </c>
      <c r="G14" s="12">
        <v>44018</v>
      </c>
      <c r="H14" s="12">
        <v>44019</v>
      </c>
      <c r="I14" s="12">
        <v>44020</v>
      </c>
      <c r="J14" s="12">
        <v>44021</v>
      </c>
      <c r="K14" s="12">
        <v>44022</v>
      </c>
      <c r="L14" s="12">
        <v>44023</v>
      </c>
      <c r="M14" s="12">
        <v>44024</v>
      </c>
      <c r="N14" s="12">
        <v>44025</v>
      </c>
      <c r="O14" s="12">
        <v>44026</v>
      </c>
      <c r="P14" s="12">
        <v>44027</v>
      </c>
      <c r="Q14" s="12">
        <v>44028</v>
      </c>
      <c r="R14" s="12">
        <v>44029</v>
      </c>
      <c r="S14" s="12">
        <v>44030</v>
      </c>
      <c r="T14" s="12">
        <v>44031</v>
      </c>
      <c r="U14" s="12">
        <v>44032</v>
      </c>
      <c r="V14" s="12">
        <v>44033</v>
      </c>
      <c r="W14" s="12">
        <v>44034</v>
      </c>
      <c r="X14" s="12">
        <v>44035</v>
      </c>
      <c r="Y14" s="12">
        <v>44036</v>
      </c>
      <c r="Z14" s="12">
        <v>44037</v>
      </c>
      <c r="AA14" s="12">
        <v>44038</v>
      </c>
      <c r="AB14" s="12">
        <v>44039</v>
      </c>
      <c r="AC14" s="12">
        <v>44040</v>
      </c>
      <c r="AD14" s="12">
        <v>44041</v>
      </c>
      <c r="AE14" s="12">
        <v>44042</v>
      </c>
      <c r="AF14" s="13">
        <v>44043</v>
      </c>
      <c r="AG14" s="17" t="s">
        <v>53</v>
      </c>
    </row>
    <row r="15" spans="1:33">
      <c r="A15" s="17" t="s">
        <v>0</v>
      </c>
      <c r="B15" s="14">
        <f>VLOOKUP(B14,'IB LE MANS extraction'!$A$1:$N$524,5,FALSE)</f>
        <v>4</v>
      </c>
      <c r="C15" s="29">
        <f>VLOOKUP(C14,'IB LE MANS extraction'!$A$1:$N$524,5,FALSE)</f>
        <v>27</v>
      </c>
      <c r="D15" s="29">
        <f>VLOOKUP(D14,'IB LE MANS extraction'!$A$1:$N$524,5,FALSE)</f>
        <v>39</v>
      </c>
      <c r="E15" s="29">
        <f>VLOOKUP(E14,'IB LE MANS extraction'!$A$1:$N$524,5,FALSE)</f>
        <v>39</v>
      </c>
      <c r="F15" s="29">
        <f>VLOOKUP(F14,'IB LE MANS extraction'!$A$1:$N$524,5,FALSE)</f>
        <v>23</v>
      </c>
      <c r="G15" s="29">
        <f>VLOOKUP(G14,'IB LE MANS extraction'!$A$1:$N$524,5,FALSE)</f>
        <v>1</v>
      </c>
      <c r="H15" s="29">
        <f>VLOOKUP(H14,'IB LE MANS extraction'!$A$1:$N$524,5,FALSE)</f>
        <v>0</v>
      </c>
      <c r="I15" s="29">
        <f>VLOOKUP(I14,'IB LE MANS extraction'!$A$1:$N$524,5,FALSE)</f>
        <v>0</v>
      </c>
      <c r="J15" s="29">
        <f>VLOOKUP(J14,'IB LE MANS extraction'!$A$1:$N$524,5,FALSE)</f>
        <v>1</v>
      </c>
      <c r="K15" s="29">
        <f>VLOOKUP(K14,'IB LE MANS extraction'!$A$1:$N$524,5,FALSE)</f>
        <v>0</v>
      </c>
      <c r="L15" s="29">
        <f>VLOOKUP(L14,'IB LE MANS extraction'!$A$1:$N$524,5,FALSE)</f>
        <v>0</v>
      </c>
      <c r="M15" s="29">
        <f>VLOOKUP(M14,'IB LE MANS extraction'!$A$1:$N$524,5,FALSE)</f>
        <v>4</v>
      </c>
      <c r="N15" s="29">
        <f>VLOOKUP(N14,'IB LE MANS extraction'!$A$1:$N$524,5,FALSE)</f>
        <v>0</v>
      </c>
      <c r="O15" s="29">
        <f>VLOOKUP(O14,'IB LE MANS extraction'!$A$1:$N$524,5,FALSE)</f>
        <v>0</v>
      </c>
      <c r="P15" s="29">
        <f>VLOOKUP(P14,'IB LE MANS extraction'!$A$1:$N$524,5,FALSE)</f>
        <v>0</v>
      </c>
      <c r="Q15" s="29">
        <f>VLOOKUP(Q14,'IB LE MANS extraction'!$A$1:$N$524,5,FALSE)</f>
        <v>0</v>
      </c>
      <c r="R15" s="29">
        <f>VLOOKUP(R14,'IB LE MANS extraction'!$A$1:$N$524,5,FALSE)</f>
        <v>2</v>
      </c>
      <c r="S15" s="29">
        <f>VLOOKUP(S14,'IB LE MANS extraction'!$A$1:$N$524,5,FALSE)</f>
        <v>0</v>
      </c>
      <c r="T15" s="29">
        <f>VLOOKUP(T14,'IB LE MANS extraction'!$A$1:$N$524,5,FALSE)</f>
        <v>0</v>
      </c>
      <c r="U15" s="29">
        <f>VLOOKUP(U14,'IB LE MANS extraction'!$A$1:$N$524,5,FALSE)</f>
        <v>0</v>
      </c>
      <c r="V15" s="29">
        <f>VLOOKUP(V14,'IB LE MANS extraction'!$A$1:$N$524,5,FALSE)</f>
        <v>0</v>
      </c>
      <c r="W15" s="29">
        <f>VLOOKUP(W14,'IB LE MANS extraction'!$A$1:$N$524,5,FALSE)</f>
        <v>0</v>
      </c>
      <c r="X15" s="29">
        <f>VLOOKUP(X14,'IB LE MANS extraction'!$A$1:$N$524,5,FALSE)</f>
        <v>0</v>
      </c>
      <c r="Y15" s="29">
        <f>VLOOKUP(Y14,'IB LE MANS extraction'!$A$1:$N$524,5,FALSE)</f>
        <v>1</v>
      </c>
      <c r="Z15" s="29">
        <f>VLOOKUP(Z14,'IB LE MANS extraction'!$A$1:$N$524,5,FALSE)</f>
        <v>1</v>
      </c>
      <c r="AA15" s="29">
        <f>VLOOKUP(AA14,'IB LE MANS extraction'!$A$1:$N$524,5,FALSE)</f>
        <v>1</v>
      </c>
      <c r="AB15" s="29">
        <f>VLOOKUP(AB14,'IB LE MANS extraction'!$A$1:$N$524,5,FALSE)</f>
        <v>1</v>
      </c>
      <c r="AC15" s="29">
        <f>VLOOKUP(AC14,'IB LE MANS extraction'!$A$1:$N$524,5,FALSE)</f>
        <v>1</v>
      </c>
      <c r="AD15" s="29">
        <f>VLOOKUP(AD14,'IB LE MANS extraction'!$A$1:$N$524,5,FALSE)</f>
        <v>0</v>
      </c>
      <c r="AE15" s="29">
        <f>VLOOKUP(AE14,'IB LE MANS extraction'!$A$1:$N$524,5,FALSE)</f>
        <v>0</v>
      </c>
      <c r="AF15" s="15">
        <f>VLOOKUP(AF14,'IB LE MANS extraction'!$A$1:$N$524,5,FALSE)</f>
        <v>3</v>
      </c>
      <c r="AG15" s="21">
        <f>SUM(B15:AF15)</f>
        <v>148</v>
      </c>
    </row>
    <row r="16" spans="1:33" ht="15" thickBot="1">
      <c r="A16" s="18" t="s">
        <v>1</v>
      </c>
      <c r="B16" s="16">
        <f>VLOOKUP(B14,'IB LE MANS extraction'!$A$1:$N$524,14,FALSE)</f>
        <v>217.57</v>
      </c>
      <c r="C16" s="9">
        <f>VLOOKUP(C14,'IB LE MANS extraction'!$A$1:$N$524,14,FALSE)</f>
        <v>1592.72</v>
      </c>
      <c r="D16" s="9">
        <f>VLOOKUP(D14,'IB LE MANS extraction'!$A$1:$N$524,14,FALSE)</f>
        <v>11114.56</v>
      </c>
      <c r="E16" s="9">
        <f>VLOOKUP(E14,'IB LE MANS extraction'!$A$1:$N$524,14,FALSE)</f>
        <v>11114.56</v>
      </c>
      <c r="F16" s="9">
        <f>VLOOKUP(F14,'IB LE MANS extraction'!$A$1:$N$524,14,FALSE)</f>
        <v>7975.59</v>
      </c>
      <c r="G16" s="9">
        <f>VLOOKUP(G14,'IB LE MANS extraction'!$A$1:$N$524,14,FALSE)</f>
        <v>45.12</v>
      </c>
      <c r="H16" s="9">
        <f>VLOOKUP(H14,'IB LE MANS extraction'!$A$1:$N$524,14,FALSE)</f>
        <v>0</v>
      </c>
      <c r="I16" s="9">
        <f>VLOOKUP(I14,'IB LE MANS extraction'!$A$1:$N$524,14,FALSE)</f>
        <v>0</v>
      </c>
      <c r="J16" s="9">
        <f>VLOOKUP(J14,'IB LE MANS extraction'!$A$1:$N$524,14,FALSE)</f>
        <v>43.69</v>
      </c>
      <c r="K16" s="9">
        <f>VLOOKUP(K14,'IB LE MANS extraction'!$A$1:$N$524,14,FALSE)</f>
        <v>0</v>
      </c>
      <c r="L16" s="9">
        <f>VLOOKUP(L14,'IB LE MANS extraction'!$A$1:$N$524,14,FALSE)</f>
        <v>0</v>
      </c>
      <c r="M16" s="9">
        <f>VLOOKUP(M14,'IB LE MANS extraction'!$A$1:$N$524,14,FALSE)</f>
        <v>181.96</v>
      </c>
      <c r="N16" s="9">
        <f>VLOOKUP(N14,'IB LE MANS extraction'!$A$1:$N$524,14,FALSE)</f>
        <v>0</v>
      </c>
      <c r="O16" s="9">
        <f>VLOOKUP(O14,'IB LE MANS extraction'!$A$1:$N$524,14,FALSE)</f>
        <v>0</v>
      </c>
      <c r="P16" s="9">
        <f>VLOOKUP(P14,'IB LE MANS extraction'!$A$1:$N$524,14,FALSE)</f>
        <v>0</v>
      </c>
      <c r="Q16" s="9">
        <f>VLOOKUP(Q14,'IB LE MANS extraction'!$A$1:$N$524,14,FALSE)</f>
        <v>0</v>
      </c>
      <c r="R16" s="9">
        <f>VLOOKUP(R14,'IB LE MANS extraction'!$A$1:$N$524,14,FALSE)</f>
        <v>98.98</v>
      </c>
      <c r="S16" s="9">
        <f>VLOOKUP(S14,'IB LE MANS extraction'!$A$1:$N$524,14,FALSE)</f>
        <v>0</v>
      </c>
      <c r="T16" s="9">
        <f>VLOOKUP(T14,'IB LE MANS extraction'!$A$1:$N$524,14,FALSE)</f>
        <v>0</v>
      </c>
      <c r="U16" s="9">
        <f>VLOOKUP(U14,'IB LE MANS extraction'!$A$1:$N$524,14,FALSE)</f>
        <v>0</v>
      </c>
      <c r="V16" s="9">
        <f>VLOOKUP(V14,'IB LE MANS extraction'!$A$1:$N$524,14,FALSE)</f>
        <v>0</v>
      </c>
      <c r="W16" s="9">
        <f>VLOOKUP(W14,'IB LE MANS extraction'!$A$1:$N$524,14,FALSE)</f>
        <v>0</v>
      </c>
      <c r="X16" s="9">
        <f>VLOOKUP(X14,'IB LE MANS extraction'!$A$1:$N$524,14,FALSE)</f>
        <v>0</v>
      </c>
      <c r="Y16" s="9">
        <f>VLOOKUP(Y14,'IB LE MANS extraction'!$A$1:$N$524,14,FALSE)</f>
        <v>45.08</v>
      </c>
      <c r="Z16" s="9">
        <f>VLOOKUP(Z14,'IB LE MANS extraction'!$A$1:$N$524,14,FALSE)</f>
        <v>47.02</v>
      </c>
      <c r="AA16" s="9">
        <f>VLOOKUP(AA14,'IB LE MANS extraction'!$A$1:$N$524,14,FALSE)</f>
        <v>43.22</v>
      </c>
      <c r="AB16" s="9">
        <f>VLOOKUP(AB14,'IB LE MANS extraction'!$A$1:$N$524,14,FALSE)</f>
        <v>52.49</v>
      </c>
      <c r="AC16" s="9">
        <f>VLOOKUP(AC14,'IB LE MANS extraction'!$A$1:$N$524,14,FALSE)</f>
        <v>52.49</v>
      </c>
      <c r="AD16" s="9">
        <f>VLOOKUP(AD14,'IB LE MANS extraction'!$A$1:$N$524,14,FALSE)</f>
        <v>0</v>
      </c>
      <c r="AE16" s="9">
        <f>VLOOKUP(AE14,'IB LE MANS extraction'!$A$1:$N$524,14,FALSE)</f>
        <v>0</v>
      </c>
      <c r="AF16" s="10">
        <f>VLOOKUP(AF14,'IB LE MANS extraction'!$A$1:$N$524,14,FALSE)</f>
        <v>145.34</v>
      </c>
      <c r="AG16" s="22">
        <f>SUM(B16:AF16)</f>
        <v>32770.39</v>
      </c>
    </row>
    <row r="17" spans="1:33">
      <c r="A17" s="5" t="s">
        <v>48</v>
      </c>
      <c r="B17" s="19">
        <f>B15-'IB LE MANS extraction'!AA14</f>
        <v>4</v>
      </c>
      <c r="C17" s="19">
        <f>C15-'IB LE MANS extraction'!AB14</f>
        <v>26</v>
      </c>
      <c r="D17" s="19">
        <f>D15-'IB LE MANS extraction'!AC14</f>
        <v>37</v>
      </c>
      <c r="E17" s="19">
        <f>E15-'IB LE MANS extraction'!AD14</f>
        <v>38</v>
      </c>
      <c r="F17" s="19">
        <f>F15-'IB LE MANS extraction'!AE14</f>
        <v>-1</v>
      </c>
      <c r="G17" s="19">
        <f>G15-'IB LE MANS extraction'!AF14</f>
        <v>-23</v>
      </c>
      <c r="H17" s="19">
        <f>H15-'IB LE MANS extraction'!AG14</f>
        <v>-24</v>
      </c>
      <c r="I17" s="19">
        <f>I15-'IB LE MANS extraction'!AH14</f>
        <v>0</v>
      </c>
      <c r="J17" s="19">
        <f>J15-'IB LE MANS extraction'!AI14</f>
        <v>-10</v>
      </c>
      <c r="K17" s="19">
        <f>K15-'IB LE MANS extraction'!AJ14</f>
        <v>-7</v>
      </c>
      <c r="L17" s="19">
        <f>L15-'IB LE MANS extraction'!AK14</f>
        <v>-1</v>
      </c>
      <c r="M17" s="19">
        <f>M15-'IB LE MANS extraction'!AL14</f>
        <v>4</v>
      </c>
      <c r="N17" s="19">
        <f>N15-'IB LE MANS extraction'!AM14</f>
        <v>0</v>
      </c>
      <c r="O17" s="19">
        <f>O15-'IB LE MANS extraction'!AN14</f>
        <v>0</v>
      </c>
      <c r="P17" s="19">
        <f>P15-'IB LE MANS extraction'!AO14</f>
        <v>0</v>
      </c>
      <c r="Q17" s="19">
        <f>Q15-'IB LE MANS extraction'!AP14</f>
        <v>-32</v>
      </c>
      <c r="R17" s="19">
        <f>R15-'IB LE MANS extraction'!AQ14</f>
        <v>2</v>
      </c>
      <c r="S17" s="19">
        <f>S15-'IB LE MANS extraction'!AR14</f>
        <v>-3</v>
      </c>
      <c r="T17" s="19">
        <f>T15-'IB LE MANS extraction'!AS14</f>
        <v>-1</v>
      </c>
      <c r="U17" s="19">
        <f>U15-'IB LE MANS extraction'!AT14</f>
        <v>0</v>
      </c>
      <c r="V17" s="19">
        <f>V15-'IB LE MANS extraction'!AU14</f>
        <v>0</v>
      </c>
      <c r="W17" s="19">
        <f>W15-'IB LE MANS extraction'!AV14</f>
        <v>0</v>
      </c>
      <c r="X17" s="19">
        <f>X15-'IB LE MANS extraction'!AW14</f>
        <v>0</v>
      </c>
      <c r="Y17" s="19">
        <f>Y15-'IB LE MANS extraction'!AX14</f>
        <v>1</v>
      </c>
      <c r="Z17" s="19">
        <f>Z15-'IB LE MANS extraction'!AY14</f>
        <v>1</v>
      </c>
      <c r="AA17" s="19">
        <f>AA15-'IB LE MANS extraction'!AZ14</f>
        <v>1</v>
      </c>
      <c r="AB17" s="19">
        <f>AB15-'IB LE MANS extraction'!BA14</f>
        <v>1</v>
      </c>
      <c r="AC17" s="19">
        <f>AC15-'IB LE MANS extraction'!BB14</f>
        <v>1</v>
      </c>
      <c r="AD17" s="19">
        <f>AD15-'IB LE MANS extraction'!BC14</f>
        <v>0</v>
      </c>
      <c r="AE17" s="19">
        <f>AE15-'IB LE MANS extraction'!BD14</f>
        <v>0</v>
      </c>
      <c r="AF17" s="19">
        <f>AF15-'IB LE MANS extraction'!BE14</f>
        <v>1</v>
      </c>
      <c r="AG17" s="25">
        <f>SUM(B17:AF17)</f>
        <v>15</v>
      </c>
    </row>
    <row r="18" spans="1:33" ht="15" thickBot="1">
      <c r="A18" s="8" t="s">
        <v>49</v>
      </c>
      <c r="B18" s="9">
        <f>B16-'IB LE MANS extraction'!AA15</f>
        <v>217.57</v>
      </c>
      <c r="C18" s="9">
        <f>C16-'IB LE MANS extraction'!AB15</f>
        <v>1524.1200000000001</v>
      </c>
      <c r="D18" s="9">
        <f>D16-'IB LE MANS extraction'!AC15</f>
        <v>10976.56</v>
      </c>
      <c r="E18" s="9">
        <f>E16-'IB LE MANS extraction'!AD15</f>
        <v>11065.16</v>
      </c>
      <c r="F18" s="9">
        <f>F16-'IB LE MANS extraction'!AE15</f>
        <v>7015.59</v>
      </c>
      <c r="G18" s="9">
        <f>G16-'IB LE MANS extraction'!AF15</f>
        <v>-1610.88</v>
      </c>
      <c r="H18" s="9">
        <f>H16-'IB LE MANS extraction'!AG15</f>
        <v>-960</v>
      </c>
      <c r="I18" s="9">
        <f>I16-'IB LE MANS extraction'!AH15</f>
        <v>0</v>
      </c>
      <c r="J18" s="9">
        <f>J16-'IB LE MANS extraction'!AI15</f>
        <v>-946.31</v>
      </c>
      <c r="K18" s="9">
        <f>K16-'IB LE MANS extraction'!AJ15</f>
        <v>-763</v>
      </c>
      <c r="L18" s="9">
        <f>L16-'IB LE MANS extraction'!AK15</f>
        <v>-98</v>
      </c>
      <c r="M18" s="9">
        <f>M16-'IB LE MANS extraction'!AL15</f>
        <v>181.96</v>
      </c>
      <c r="N18" s="9">
        <f>N16-'IB LE MANS extraction'!AM15</f>
        <v>0</v>
      </c>
      <c r="O18" s="9">
        <f>O16-'IB LE MANS extraction'!AN15</f>
        <v>0</v>
      </c>
      <c r="P18" s="9">
        <f>P16-'IB LE MANS extraction'!AO15</f>
        <v>0</v>
      </c>
      <c r="Q18" s="9">
        <f>Q16-'IB LE MANS extraction'!AP15</f>
        <v>-3168</v>
      </c>
      <c r="R18" s="9">
        <f>R16-'IB LE MANS extraction'!AQ15</f>
        <v>98.98</v>
      </c>
      <c r="S18" s="9">
        <f>S16-'IB LE MANS extraction'!AR15</f>
        <v>-162.33000000000001</v>
      </c>
      <c r="T18" s="9">
        <f>T16-'IB LE MANS extraction'!AS15</f>
        <v>-50.93</v>
      </c>
      <c r="U18" s="9">
        <f>U16-'IB LE MANS extraction'!AT15</f>
        <v>0</v>
      </c>
      <c r="V18" s="9">
        <f>V16-'IB LE MANS extraction'!AU15</f>
        <v>0</v>
      </c>
      <c r="W18" s="9">
        <f>W16-'IB LE MANS extraction'!AV15</f>
        <v>0</v>
      </c>
      <c r="X18" s="9">
        <f>X16-'IB LE MANS extraction'!AW15</f>
        <v>0</v>
      </c>
      <c r="Y18" s="9">
        <f>Y16-'IB LE MANS extraction'!AX15</f>
        <v>45.08</v>
      </c>
      <c r="Z18" s="9">
        <f>Z16-'IB LE MANS extraction'!AY15</f>
        <v>47.02</v>
      </c>
      <c r="AA18" s="9">
        <f>AA16-'IB LE MANS extraction'!AZ15</f>
        <v>43.22</v>
      </c>
      <c r="AB18" s="9">
        <f>AB16-'IB LE MANS extraction'!BA15</f>
        <v>52.49</v>
      </c>
      <c r="AC18" s="9">
        <f>AC16-'IB LE MANS extraction'!BB15</f>
        <v>52.49</v>
      </c>
      <c r="AD18" s="9">
        <f>AD16-'IB LE MANS extraction'!BC15</f>
        <v>0</v>
      </c>
      <c r="AE18" s="9">
        <f>AE16-'IB LE MANS extraction'!BD15</f>
        <v>0</v>
      </c>
      <c r="AF18" s="23">
        <f>AF16-'IB LE MANS extraction'!BE15</f>
        <v>41.34</v>
      </c>
      <c r="AG18" s="26">
        <f>SUM(B18:AF18)</f>
        <v>23602.13</v>
      </c>
    </row>
    <row r="19" spans="1:33" ht="6" customHeight="1" thickBot="1"/>
    <row r="20" spans="1:33" ht="15" thickBot="1">
      <c r="B20" s="11">
        <v>44044</v>
      </c>
      <c r="C20" s="12">
        <v>44045</v>
      </c>
      <c r="D20" s="12">
        <v>44046</v>
      </c>
      <c r="E20" s="12">
        <v>44047</v>
      </c>
      <c r="F20" s="12">
        <v>44048</v>
      </c>
      <c r="G20" s="12">
        <v>44049</v>
      </c>
      <c r="H20" s="12">
        <v>44050</v>
      </c>
      <c r="I20" s="12">
        <v>44051</v>
      </c>
      <c r="J20" s="12">
        <v>44052</v>
      </c>
      <c r="K20" s="12">
        <v>44053</v>
      </c>
      <c r="L20" s="12">
        <v>44054</v>
      </c>
      <c r="M20" s="12">
        <v>44055</v>
      </c>
      <c r="N20" s="12">
        <v>44056</v>
      </c>
      <c r="O20" s="12">
        <v>44057</v>
      </c>
      <c r="P20" s="12">
        <v>44058</v>
      </c>
      <c r="Q20" s="12">
        <v>44059</v>
      </c>
      <c r="R20" s="12">
        <v>44060</v>
      </c>
      <c r="S20" s="12">
        <v>44061</v>
      </c>
      <c r="T20" s="12">
        <v>44062</v>
      </c>
      <c r="U20" s="12">
        <v>44063</v>
      </c>
      <c r="V20" s="12">
        <v>44064</v>
      </c>
      <c r="W20" s="12">
        <v>44065</v>
      </c>
      <c r="X20" s="12">
        <v>44066</v>
      </c>
      <c r="Y20" s="12">
        <v>44067</v>
      </c>
      <c r="Z20" s="12">
        <v>44068</v>
      </c>
      <c r="AA20" s="12">
        <v>44069</v>
      </c>
      <c r="AB20" s="12">
        <v>44070</v>
      </c>
      <c r="AC20" s="12">
        <v>44071</v>
      </c>
      <c r="AD20" s="12">
        <v>44072</v>
      </c>
      <c r="AE20" s="12">
        <v>44073</v>
      </c>
      <c r="AF20" s="13">
        <v>44074</v>
      </c>
      <c r="AG20" s="17" t="s">
        <v>53</v>
      </c>
    </row>
    <row r="21" spans="1:33">
      <c r="A21" s="17" t="s">
        <v>0</v>
      </c>
      <c r="B21" s="14">
        <f>VLOOKUP(B20,'IB LE MANS extraction'!$A$1:$N$524,5,FALSE)</f>
        <v>0</v>
      </c>
      <c r="C21" s="29">
        <f>VLOOKUP(C20,'IB LE MANS extraction'!$A$1:$N$524,5,FALSE)</f>
        <v>1</v>
      </c>
      <c r="D21" s="29">
        <f>VLOOKUP(D20,'IB LE MANS extraction'!$A$1:$N$524,5,FALSE)</f>
        <v>3</v>
      </c>
      <c r="E21" s="29">
        <f>VLOOKUP(E20,'IB LE MANS extraction'!$A$1:$N$524,5,FALSE)</f>
        <v>2</v>
      </c>
      <c r="F21" s="29">
        <f>VLOOKUP(F20,'IB LE MANS extraction'!$A$1:$N$524,5,FALSE)</f>
        <v>0</v>
      </c>
      <c r="G21" s="29">
        <f>VLOOKUP(G20,'IB LE MANS extraction'!$A$1:$N$524,5,FALSE)</f>
        <v>0</v>
      </c>
      <c r="H21" s="29">
        <f>VLOOKUP(H20,'IB LE MANS extraction'!$A$1:$N$524,5,FALSE)</f>
        <v>0</v>
      </c>
      <c r="I21" s="29">
        <f>VLOOKUP(I20,'IB LE MANS extraction'!$A$1:$N$524,5,FALSE)</f>
        <v>4</v>
      </c>
      <c r="J21" s="29">
        <f>VLOOKUP(J20,'IB LE MANS extraction'!$A$1:$N$524,5,FALSE)</f>
        <v>1</v>
      </c>
      <c r="K21" s="29">
        <f>VLOOKUP(K20,'IB LE MANS extraction'!$A$1:$N$524,5,FALSE)</f>
        <v>4</v>
      </c>
      <c r="L21" s="29">
        <f>VLOOKUP(L20,'IB LE MANS extraction'!$A$1:$N$524,5,FALSE)</f>
        <v>1</v>
      </c>
      <c r="M21" s="29">
        <f>VLOOKUP(M20,'IB LE MANS extraction'!$A$1:$N$524,5,FALSE)</f>
        <v>0</v>
      </c>
      <c r="N21" s="29">
        <f>VLOOKUP(N20,'IB LE MANS extraction'!$A$1:$N$524,5,FALSE)</f>
        <v>0</v>
      </c>
      <c r="O21" s="29">
        <f>VLOOKUP(O20,'IB LE MANS extraction'!$A$1:$N$524,5,FALSE)</f>
        <v>1</v>
      </c>
      <c r="P21" s="29">
        <f>VLOOKUP(P20,'IB LE MANS extraction'!$A$1:$N$524,5,FALSE)</f>
        <v>2</v>
      </c>
      <c r="Q21" s="29">
        <f>VLOOKUP(Q20,'IB LE MANS extraction'!$A$1:$N$524,5,FALSE)</f>
        <v>1</v>
      </c>
      <c r="R21" s="29">
        <f>VLOOKUP(R20,'IB LE MANS extraction'!$A$1:$N$524,5,FALSE)</f>
        <v>0</v>
      </c>
      <c r="S21" s="29">
        <f>VLOOKUP(S20,'IB LE MANS extraction'!$A$1:$N$524,5,FALSE)</f>
        <v>2</v>
      </c>
      <c r="T21" s="29">
        <f>VLOOKUP(T20,'IB LE MANS extraction'!$A$1:$N$524,5,FALSE)</f>
        <v>3</v>
      </c>
      <c r="U21" s="29">
        <f>VLOOKUP(U20,'IB LE MANS extraction'!$A$1:$N$524,5,FALSE)</f>
        <v>1</v>
      </c>
      <c r="V21" s="29">
        <f>VLOOKUP(V20,'IB LE MANS extraction'!$A$1:$N$524,5,FALSE)</f>
        <v>5</v>
      </c>
      <c r="W21" s="29">
        <f>VLOOKUP(W20,'IB LE MANS extraction'!$A$1:$N$524,5,FALSE)</f>
        <v>3</v>
      </c>
      <c r="X21" s="29">
        <f>VLOOKUP(X20,'IB LE MANS extraction'!$A$1:$N$524,5,FALSE)</f>
        <v>2</v>
      </c>
      <c r="Y21" s="29">
        <f>VLOOKUP(Y20,'IB LE MANS extraction'!$A$1:$N$524,5,FALSE)</f>
        <v>1</v>
      </c>
      <c r="Z21" s="29">
        <f>VLOOKUP(Z20,'IB LE MANS extraction'!$A$1:$N$524,5,FALSE)</f>
        <v>0</v>
      </c>
      <c r="AA21" s="29">
        <f>VLOOKUP(AA20,'IB LE MANS extraction'!$A$1:$N$524,5,FALSE)</f>
        <v>0</v>
      </c>
      <c r="AB21" s="29">
        <f>VLOOKUP(AB20,'IB LE MANS extraction'!$A$1:$N$524,5,FALSE)</f>
        <v>0</v>
      </c>
      <c r="AC21" s="29">
        <f>VLOOKUP(AC20,'IB LE MANS extraction'!$A$1:$N$524,5,FALSE)</f>
        <v>1</v>
      </c>
      <c r="AD21" s="29">
        <f>VLOOKUP(AD20,'IB LE MANS extraction'!$A$1:$N$524,5,FALSE)</f>
        <v>1</v>
      </c>
      <c r="AE21" s="29">
        <f>VLOOKUP(AE20,'IB LE MANS extraction'!$A$1:$N$524,5,FALSE)</f>
        <v>2</v>
      </c>
      <c r="AF21" s="15">
        <f>VLOOKUP(AF20,'IB LE MANS extraction'!$A$1:$N$524,5,FALSE)</f>
        <v>0</v>
      </c>
      <c r="AG21" s="21">
        <f>SUM(B21:AF21)</f>
        <v>41</v>
      </c>
    </row>
    <row r="22" spans="1:33" ht="15" thickBot="1">
      <c r="A22" s="18" t="s">
        <v>1</v>
      </c>
      <c r="B22" s="16">
        <f>VLOOKUP(B20,'IB LE MANS extraction'!$A$1:$N$524,14,FALSE)</f>
        <v>0</v>
      </c>
      <c r="C22" s="9">
        <f>VLOOKUP(C20,'IB LE MANS extraction'!$A$1:$N$524,14,FALSE)</f>
        <v>43.22</v>
      </c>
      <c r="D22" s="9">
        <f>VLOOKUP(D20,'IB LE MANS extraction'!$A$1:$N$524,14,FALSE)</f>
        <v>142.47</v>
      </c>
      <c r="E22" s="9">
        <f>VLOOKUP(E20,'IB LE MANS extraction'!$A$1:$N$524,14,FALSE)</f>
        <v>99.98</v>
      </c>
      <c r="F22" s="9">
        <f>VLOOKUP(F20,'IB LE MANS extraction'!$A$1:$N$524,14,FALSE)</f>
        <v>0</v>
      </c>
      <c r="G22" s="9">
        <f>VLOOKUP(G20,'IB LE MANS extraction'!$A$1:$N$524,14,FALSE)</f>
        <v>0</v>
      </c>
      <c r="H22" s="9">
        <f>VLOOKUP(H20,'IB LE MANS extraction'!$A$1:$N$524,14,FALSE)</f>
        <v>0</v>
      </c>
      <c r="I22" s="9">
        <f>VLOOKUP(I20,'IB LE MANS extraction'!$A$1:$N$524,14,FALSE)</f>
        <v>197.96</v>
      </c>
      <c r="J22" s="9">
        <f>VLOOKUP(J20,'IB LE MANS extraction'!$A$1:$N$524,14,FALSE)</f>
        <v>45.49</v>
      </c>
      <c r="K22" s="9">
        <f>VLOOKUP(K20,'IB LE MANS extraction'!$A$1:$N$524,14,FALSE)</f>
        <v>182.36</v>
      </c>
      <c r="L22" s="9">
        <f>VLOOKUP(L20,'IB LE MANS extraction'!$A$1:$N$524,14,FALSE)</f>
        <v>47.49</v>
      </c>
      <c r="M22" s="9">
        <f>VLOOKUP(M20,'IB LE MANS extraction'!$A$1:$N$524,14,FALSE)</f>
        <v>0</v>
      </c>
      <c r="N22" s="9">
        <f>VLOOKUP(N20,'IB LE MANS extraction'!$A$1:$N$524,14,FALSE)</f>
        <v>0</v>
      </c>
      <c r="O22" s="9">
        <f>VLOOKUP(O20,'IB LE MANS extraction'!$A$1:$N$524,14,FALSE)</f>
        <v>47.02</v>
      </c>
      <c r="P22" s="9">
        <f>VLOOKUP(P20,'IB LE MANS extraction'!$A$1:$N$524,14,FALSE)</f>
        <v>99.08</v>
      </c>
      <c r="Q22" s="9">
        <f>VLOOKUP(Q20,'IB LE MANS extraction'!$A$1:$N$524,14,FALSE)</f>
        <v>41.85</v>
      </c>
      <c r="R22" s="9">
        <f>VLOOKUP(R20,'IB LE MANS extraction'!$A$1:$N$524,14,FALSE)</f>
        <v>0</v>
      </c>
      <c r="S22" s="9">
        <f>VLOOKUP(S20,'IB LE MANS extraction'!$A$1:$N$524,14,FALSE)</f>
        <v>94.98</v>
      </c>
      <c r="T22" s="9">
        <f>VLOOKUP(T20,'IB LE MANS extraction'!$A$1:$N$524,14,FALSE)</f>
        <v>142.47</v>
      </c>
      <c r="U22" s="9">
        <f>VLOOKUP(U20,'IB LE MANS extraction'!$A$1:$N$524,14,FALSE)</f>
        <v>47.49</v>
      </c>
      <c r="V22" s="9">
        <f>VLOOKUP(V20,'IB LE MANS extraction'!$A$1:$N$524,14,FALSE)</f>
        <v>247.5</v>
      </c>
      <c r="W22" s="9">
        <f>VLOOKUP(W20,'IB LE MANS extraction'!$A$1:$N$524,14,FALSE)</f>
        <v>148.47</v>
      </c>
      <c r="X22" s="9">
        <f>VLOOKUP(X20,'IB LE MANS extraction'!$A$1:$N$524,14,FALSE)</f>
        <v>90.98</v>
      </c>
      <c r="Y22" s="9">
        <f>VLOOKUP(Y20,'IB LE MANS extraction'!$A$1:$N$524,14,FALSE)</f>
        <v>47.49</v>
      </c>
      <c r="Z22" s="9">
        <f>VLOOKUP(Z20,'IB LE MANS extraction'!$A$1:$N$524,14,FALSE)</f>
        <v>0</v>
      </c>
      <c r="AA22" s="9">
        <f>VLOOKUP(AA20,'IB LE MANS extraction'!$A$1:$N$524,14,FALSE)</f>
        <v>0</v>
      </c>
      <c r="AB22" s="9">
        <f>VLOOKUP(AB20,'IB LE MANS extraction'!$A$1:$N$524,14,FALSE)</f>
        <v>0</v>
      </c>
      <c r="AC22" s="9">
        <f>VLOOKUP(AC20,'IB LE MANS extraction'!$A$1:$N$524,14,FALSE)</f>
        <v>54.49</v>
      </c>
      <c r="AD22" s="9">
        <f>VLOOKUP(AD20,'IB LE MANS extraction'!$A$1:$N$524,14,FALSE)</f>
        <v>54.49</v>
      </c>
      <c r="AE22" s="9">
        <f>VLOOKUP(AE20,'IB LE MANS extraction'!$A$1:$N$524,14,FALSE)</f>
        <v>90.98</v>
      </c>
      <c r="AF22" s="10">
        <f>VLOOKUP(AF20,'IB LE MANS extraction'!$A$1:$N$524,14,FALSE)</f>
        <v>0</v>
      </c>
      <c r="AG22" s="22">
        <f>SUM(B22:AF22)</f>
        <v>1966.2600000000002</v>
      </c>
    </row>
    <row r="23" spans="1:33">
      <c r="A23" s="5" t="s">
        <v>48</v>
      </c>
      <c r="B23" s="19">
        <f>B21-'IB LE MANS extraction'!AA20</f>
        <v>0</v>
      </c>
      <c r="C23" s="19">
        <f>C21-'IB LE MANS extraction'!AB20</f>
        <v>1</v>
      </c>
      <c r="D23" s="19">
        <f>D21-'IB LE MANS extraction'!AC20</f>
        <v>3</v>
      </c>
      <c r="E23" s="19">
        <f>E21-'IB LE MANS extraction'!AD20</f>
        <v>2</v>
      </c>
      <c r="F23" s="19">
        <f>F21-'IB LE MANS extraction'!AE20</f>
        <v>0</v>
      </c>
      <c r="G23" s="19">
        <f>G21-'IB LE MANS extraction'!AF20</f>
        <v>-1</v>
      </c>
      <c r="H23" s="19">
        <f>H21-'IB LE MANS extraction'!AG20</f>
        <v>-1</v>
      </c>
      <c r="I23" s="19">
        <f>I21-'IB LE MANS extraction'!AH20</f>
        <v>4</v>
      </c>
      <c r="J23" s="19">
        <f>J21-'IB LE MANS extraction'!AI20</f>
        <v>0</v>
      </c>
      <c r="K23" s="19">
        <f>K21-'IB LE MANS extraction'!AJ20</f>
        <v>3</v>
      </c>
      <c r="L23" s="19">
        <f>L21-'IB LE MANS extraction'!AK20</f>
        <v>1</v>
      </c>
      <c r="M23" s="19">
        <f>M21-'IB LE MANS extraction'!AL20</f>
        <v>0</v>
      </c>
      <c r="N23" s="19">
        <f>N21-'IB LE MANS extraction'!AM20</f>
        <v>0</v>
      </c>
      <c r="O23" s="19">
        <f>O21-'IB LE MANS extraction'!AN20</f>
        <v>1</v>
      </c>
      <c r="P23" s="19">
        <f>P21-'IB LE MANS extraction'!AO20</f>
        <v>2</v>
      </c>
      <c r="Q23" s="19">
        <f>Q21-'IB LE MANS extraction'!AP20</f>
        <v>1</v>
      </c>
      <c r="R23" s="19">
        <f>R21-'IB LE MANS extraction'!AQ20</f>
        <v>0</v>
      </c>
      <c r="S23" s="19">
        <f>S21-'IB LE MANS extraction'!AR20</f>
        <v>2</v>
      </c>
      <c r="T23" s="19">
        <f>T21-'IB LE MANS extraction'!AS20</f>
        <v>3</v>
      </c>
      <c r="U23" s="19">
        <f>U21-'IB LE MANS extraction'!AT20</f>
        <v>1</v>
      </c>
      <c r="V23" s="19">
        <f>V21-'IB LE MANS extraction'!AU20</f>
        <v>5</v>
      </c>
      <c r="W23" s="19">
        <f>W21-'IB LE MANS extraction'!AV20</f>
        <v>3</v>
      </c>
      <c r="X23" s="19">
        <f>X21-'IB LE MANS extraction'!AW20</f>
        <v>2</v>
      </c>
      <c r="Y23" s="19">
        <f>Y21-'IB LE MANS extraction'!AX20</f>
        <v>-39</v>
      </c>
      <c r="Z23" s="19">
        <f>Z21-'IB LE MANS extraction'!AY20</f>
        <v>-2</v>
      </c>
      <c r="AA23" s="19">
        <f>AA21-'IB LE MANS extraction'!AZ20</f>
        <v>-1</v>
      </c>
      <c r="AB23" s="19">
        <f>AB21-'IB LE MANS extraction'!BA20</f>
        <v>-23</v>
      </c>
      <c r="AC23" s="19">
        <f>AC21-'IB LE MANS extraction'!BB20</f>
        <v>1</v>
      </c>
      <c r="AD23" s="19">
        <f>AD21-'IB LE MANS extraction'!BC20</f>
        <v>1</v>
      </c>
      <c r="AE23" s="19">
        <f>AE21-'IB LE MANS extraction'!BD20</f>
        <v>2</v>
      </c>
      <c r="AF23" s="19">
        <f>AF21-'IB LE MANS extraction'!BE20</f>
        <v>0</v>
      </c>
      <c r="AG23" s="25">
        <f>SUM(B23:AF23)</f>
        <v>-29</v>
      </c>
    </row>
    <row r="24" spans="1:33" ht="15" thickBot="1">
      <c r="A24" s="8" t="s">
        <v>49</v>
      </c>
      <c r="B24" s="9">
        <f>B22-'IB LE MANS extraction'!AA21</f>
        <v>0</v>
      </c>
      <c r="C24" s="9">
        <f>C22-'IB LE MANS extraction'!AB21</f>
        <v>43.22</v>
      </c>
      <c r="D24" s="9">
        <f>D22-'IB LE MANS extraction'!AC21</f>
        <v>142.47</v>
      </c>
      <c r="E24" s="9">
        <f>E22-'IB LE MANS extraction'!AD21</f>
        <v>99.98</v>
      </c>
      <c r="F24" s="9">
        <f>F22-'IB LE MANS extraction'!AE21</f>
        <v>0</v>
      </c>
      <c r="G24" s="9">
        <f>G22-'IB LE MANS extraction'!AF21</f>
        <v>-52</v>
      </c>
      <c r="H24" s="9">
        <f>H22-'IB LE MANS extraction'!AG21</f>
        <v>-52</v>
      </c>
      <c r="I24" s="9">
        <f>I22-'IB LE MANS extraction'!AH21</f>
        <v>197.96</v>
      </c>
      <c r="J24" s="9">
        <f>J22-'IB LE MANS extraction'!AI21</f>
        <v>-6.509999999999998</v>
      </c>
      <c r="K24" s="9">
        <f>K22-'IB LE MANS extraction'!AJ21</f>
        <v>130.36000000000001</v>
      </c>
      <c r="L24" s="9">
        <f>L22-'IB LE MANS extraction'!AK21</f>
        <v>47.49</v>
      </c>
      <c r="M24" s="9">
        <f>M22-'IB LE MANS extraction'!AL21</f>
        <v>0</v>
      </c>
      <c r="N24" s="9">
        <f>N22-'IB LE MANS extraction'!AM21</f>
        <v>0</v>
      </c>
      <c r="O24" s="9">
        <f>O22-'IB LE MANS extraction'!AN21</f>
        <v>47.02</v>
      </c>
      <c r="P24" s="9">
        <f>P22-'IB LE MANS extraction'!AO21</f>
        <v>99.08</v>
      </c>
      <c r="Q24" s="9">
        <f>Q22-'IB LE MANS extraction'!AP21</f>
        <v>41.85</v>
      </c>
      <c r="R24" s="9">
        <f>R22-'IB LE MANS extraction'!AQ21</f>
        <v>0</v>
      </c>
      <c r="S24" s="9">
        <f>S22-'IB LE MANS extraction'!AR21</f>
        <v>94.98</v>
      </c>
      <c r="T24" s="9">
        <f>T22-'IB LE MANS extraction'!AS21</f>
        <v>142.47</v>
      </c>
      <c r="U24" s="9">
        <f>U22-'IB LE MANS extraction'!AT21</f>
        <v>47.49</v>
      </c>
      <c r="V24" s="9">
        <f>V22-'IB LE MANS extraction'!AU21</f>
        <v>247.5</v>
      </c>
      <c r="W24" s="9">
        <f>W22-'IB LE MANS extraction'!AV21</f>
        <v>148.47</v>
      </c>
      <c r="X24" s="9">
        <f>X22-'IB LE MANS extraction'!AW21</f>
        <v>90.98</v>
      </c>
      <c r="Y24" s="9">
        <f>Y22-'IB LE MANS extraction'!AX21</f>
        <v>-5132.51</v>
      </c>
      <c r="Z24" s="9">
        <f>Z22-'IB LE MANS extraction'!AY21</f>
        <v>-275.08</v>
      </c>
      <c r="AA24" s="9">
        <f>AA22-'IB LE MANS extraction'!AZ21</f>
        <v>-122.53</v>
      </c>
      <c r="AB24" s="9">
        <f>AB22-'IB LE MANS extraction'!BA21</f>
        <v>-2978.5</v>
      </c>
      <c r="AC24" s="9">
        <f>AC22-'IB LE MANS extraction'!BB21</f>
        <v>54.49</v>
      </c>
      <c r="AD24" s="9">
        <f>AD22-'IB LE MANS extraction'!BC21</f>
        <v>54.49</v>
      </c>
      <c r="AE24" s="9">
        <f>AE22-'IB LE MANS extraction'!BD21</f>
        <v>90.98</v>
      </c>
      <c r="AF24" s="23">
        <f>AF22-'IB LE MANS extraction'!BE21</f>
        <v>0</v>
      </c>
      <c r="AG24" s="26">
        <f>SUM(B24:AF24)</f>
        <v>-6797.85</v>
      </c>
    </row>
    <row r="25" spans="1:33" ht="6" customHeight="1" thickBot="1"/>
    <row r="26" spans="1:33" ht="15" thickBot="1">
      <c r="B26" s="11">
        <v>44075</v>
      </c>
      <c r="C26" s="12">
        <v>44076</v>
      </c>
      <c r="D26" s="12">
        <v>44077</v>
      </c>
      <c r="E26" s="12">
        <v>44078</v>
      </c>
      <c r="F26" s="12">
        <v>44079</v>
      </c>
      <c r="G26" s="12">
        <v>44080</v>
      </c>
      <c r="H26" s="12">
        <v>44081</v>
      </c>
      <c r="I26" s="12">
        <v>44082</v>
      </c>
      <c r="J26" s="12">
        <v>44083</v>
      </c>
      <c r="K26" s="12">
        <v>44084</v>
      </c>
      <c r="L26" s="12">
        <v>44085</v>
      </c>
      <c r="M26" s="12">
        <v>44086</v>
      </c>
      <c r="N26" s="12">
        <v>44087</v>
      </c>
      <c r="O26" s="12">
        <v>44088</v>
      </c>
      <c r="P26" s="12">
        <v>44089</v>
      </c>
      <c r="Q26" s="12">
        <v>44090</v>
      </c>
      <c r="R26" s="12">
        <v>44091</v>
      </c>
      <c r="S26" s="12">
        <v>44092</v>
      </c>
      <c r="T26" s="12">
        <v>44093</v>
      </c>
      <c r="U26" s="12">
        <v>44094</v>
      </c>
      <c r="V26" s="12">
        <v>44095</v>
      </c>
      <c r="W26" s="12">
        <v>44096</v>
      </c>
      <c r="X26" s="12">
        <v>44097</v>
      </c>
      <c r="Y26" s="12">
        <v>44098</v>
      </c>
      <c r="Z26" s="12">
        <v>44099</v>
      </c>
      <c r="AA26" s="12">
        <v>44100</v>
      </c>
      <c r="AB26" s="12">
        <v>44101</v>
      </c>
      <c r="AC26" s="12">
        <v>44102</v>
      </c>
      <c r="AD26" s="12">
        <v>44103</v>
      </c>
      <c r="AE26" s="12">
        <v>44104</v>
      </c>
      <c r="AF26" s="13"/>
      <c r="AG26" s="17" t="s">
        <v>53</v>
      </c>
    </row>
    <row r="27" spans="1:33">
      <c r="A27" s="17" t="s">
        <v>0</v>
      </c>
      <c r="B27" s="14">
        <f>VLOOKUP(B26,'IB LE MANS extraction'!$A$1:$N$524,5,FALSE)</f>
        <v>7</v>
      </c>
      <c r="C27" s="29">
        <f>VLOOKUP(C26,'IB LE MANS extraction'!$A$1:$N$524,5,FALSE)</f>
        <v>0</v>
      </c>
      <c r="D27" s="29">
        <f>VLOOKUP(D26,'IB LE MANS extraction'!$A$1:$N$524,5,FALSE)</f>
        <v>7</v>
      </c>
      <c r="E27" s="29">
        <f>VLOOKUP(E26,'IB LE MANS extraction'!$A$1:$N$524,5,FALSE)</f>
        <v>2</v>
      </c>
      <c r="F27" s="29">
        <f>VLOOKUP(F26,'IB LE MANS extraction'!$A$1:$N$524,5,FALSE)</f>
        <v>2</v>
      </c>
      <c r="G27" s="29">
        <f>VLOOKUP(G26,'IB LE MANS extraction'!$A$1:$N$524,5,FALSE)</f>
        <v>1</v>
      </c>
      <c r="H27" s="29">
        <f>VLOOKUP(H26,'IB LE MANS extraction'!$A$1:$N$524,5,FALSE)</f>
        <v>0</v>
      </c>
      <c r="I27" s="29">
        <f>VLOOKUP(I26,'IB LE MANS extraction'!$A$1:$N$524,5,FALSE)</f>
        <v>0</v>
      </c>
      <c r="J27" s="29">
        <f>VLOOKUP(J26,'IB LE MANS extraction'!$A$1:$N$524,5,FALSE)</f>
        <v>0</v>
      </c>
      <c r="K27" s="29">
        <f>VLOOKUP(K26,'IB LE MANS extraction'!$A$1:$N$524,5,FALSE)</f>
        <v>5</v>
      </c>
      <c r="L27" s="29">
        <f>VLOOKUP(L26,'IB LE MANS extraction'!$A$1:$N$524,5,FALSE)</f>
        <v>5</v>
      </c>
      <c r="M27" s="29">
        <f>VLOOKUP(M26,'IB LE MANS extraction'!$A$1:$N$524,5,FALSE)</f>
        <v>9</v>
      </c>
      <c r="N27" s="29">
        <f>VLOOKUP(N26,'IB LE MANS extraction'!$A$1:$N$524,5,FALSE)</f>
        <v>12</v>
      </c>
      <c r="O27" s="29">
        <f>VLOOKUP(O26,'IB LE MANS extraction'!$A$1:$N$524,5,FALSE)</f>
        <v>39</v>
      </c>
      <c r="P27" s="29">
        <f>VLOOKUP(P26,'IB LE MANS extraction'!$A$1:$N$524,5,FALSE)</f>
        <v>39</v>
      </c>
      <c r="Q27" s="29">
        <f>VLOOKUP(Q26,'IB LE MANS extraction'!$A$1:$N$524,5,FALSE)</f>
        <v>43</v>
      </c>
      <c r="R27" s="29">
        <f>VLOOKUP(R26,'IB LE MANS extraction'!$A$1:$N$524,5,FALSE)</f>
        <v>43</v>
      </c>
      <c r="S27" s="29">
        <f>VLOOKUP(S26,'IB LE MANS extraction'!$A$1:$N$524,5,FALSE)</f>
        <v>43</v>
      </c>
      <c r="T27" s="29">
        <f>VLOOKUP(T26,'IB LE MANS extraction'!$A$1:$N$524,5,FALSE)</f>
        <v>39</v>
      </c>
      <c r="U27" s="29">
        <f>VLOOKUP(U26,'IB LE MANS extraction'!$A$1:$N$524,5,FALSE)</f>
        <v>35</v>
      </c>
      <c r="V27" s="29">
        <f>VLOOKUP(V26,'IB LE MANS extraction'!$A$1:$N$524,5,FALSE)</f>
        <v>0</v>
      </c>
      <c r="W27" s="29">
        <f>VLOOKUP(W26,'IB LE MANS extraction'!$A$1:$N$524,5,FALSE)</f>
        <v>0</v>
      </c>
      <c r="X27" s="29">
        <f>VLOOKUP(X26,'IB LE MANS extraction'!$A$1:$N$524,5,FALSE)</f>
        <v>0</v>
      </c>
      <c r="Y27" s="29">
        <f>VLOOKUP(Y26,'IB LE MANS extraction'!$A$1:$N$524,5,FALSE)</f>
        <v>1</v>
      </c>
      <c r="Z27" s="29">
        <f>VLOOKUP(Z26,'IB LE MANS extraction'!$A$1:$N$524,5,FALSE)</f>
        <v>0</v>
      </c>
      <c r="AA27" s="29">
        <f>VLOOKUP(AA26,'IB LE MANS extraction'!$A$1:$N$524,5,FALSE)</f>
        <v>0</v>
      </c>
      <c r="AB27" s="29">
        <f>VLOOKUP(AB26,'IB LE MANS extraction'!$A$1:$N$524,5,FALSE)</f>
        <v>0</v>
      </c>
      <c r="AC27" s="29">
        <f>VLOOKUP(AC26,'IB LE MANS extraction'!$A$1:$N$524,5,FALSE)</f>
        <v>0</v>
      </c>
      <c r="AD27" s="29">
        <f>VLOOKUP(AD26,'IB LE MANS extraction'!$A$1:$N$524,5,FALSE)</f>
        <v>0</v>
      </c>
      <c r="AE27" s="29">
        <f>VLOOKUP(AE26,'IB LE MANS extraction'!$A$1:$N$524,5,FALSE)</f>
        <v>0</v>
      </c>
      <c r="AF27" s="15"/>
      <c r="AG27" s="21">
        <f>SUM(B27:AF27)</f>
        <v>332</v>
      </c>
    </row>
    <row r="28" spans="1:33" ht="15" thickBot="1">
      <c r="A28" s="18" t="s">
        <v>1</v>
      </c>
      <c r="B28" s="16">
        <f>VLOOKUP(B26,'IB LE MANS extraction'!$A$1:$N$524,14,FALSE)</f>
        <v>334.63</v>
      </c>
      <c r="C28" s="9">
        <f>VLOOKUP(C26,'IB LE MANS extraction'!$A$1:$N$524,14,FALSE)</f>
        <v>0</v>
      </c>
      <c r="D28" s="9">
        <f>VLOOKUP(D26,'IB LE MANS extraction'!$A$1:$N$524,14,FALSE)</f>
        <v>332.43</v>
      </c>
      <c r="E28" s="9">
        <f>VLOOKUP(E26,'IB LE MANS extraction'!$A$1:$N$524,14,FALSE)</f>
        <v>90.98</v>
      </c>
      <c r="F28" s="9">
        <f>VLOOKUP(F26,'IB LE MANS extraction'!$A$1:$N$524,14,FALSE)</f>
        <v>90.98</v>
      </c>
      <c r="G28" s="9">
        <f>VLOOKUP(G26,'IB LE MANS extraction'!$A$1:$N$524,14,FALSE)</f>
        <v>43.69</v>
      </c>
      <c r="H28" s="9">
        <f>VLOOKUP(H26,'IB LE MANS extraction'!$A$1:$N$524,14,FALSE)</f>
        <v>0</v>
      </c>
      <c r="I28" s="9">
        <f>VLOOKUP(I26,'IB LE MANS extraction'!$A$1:$N$524,14,FALSE)</f>
        <v>0</v>
      </c>
      <c r="J28" s="9">
        <f>VLOOKUP(J26,'IB LE MANS extraction'!$A$1:$N$524,14,FALSE)</f>
        <v>0</v>
      </c>
      <c r="K28" s="9">
        <f>VLOOKUP(K26,'IB LE MANS extraction'!$A$1:$N$524,14,FALSE)</f>
        <v>237.45</v>
      </c>
      <c r="L28" s="9">
        <f>VLOOKUP(L26,'IB LE MANS extraction'!$A$1:$N$524,14,FALSE)</f>
        <v>2500</v>
      </c>
      <c r="M28" s="9">
        <f>VLOOKUP(M26,'IB LE MANS extraction'!$A$1:$N$524,14,FALSE)</f>
        <v>2857.96</v>
      </c>
      <c r="N28" s="9">
        <f>VLOOKUP(N26,'IB LE MANS extraction'!$A$1:$N$524,14,FALSE)</f>
        <v>569.88</v>
      </c>
      <c r="O28" s="9">
        <f>VLOOKUP(O26,'IB LE MANS extraction'!$A$1:$N$524,14,FALSE)</f>
        <v>16784.939999999999</v>
      </c>
      <c r="P28" s="9">
        <f>VLOOKUP(P26,'IB LE MANS extraction'!$A$1:$N$524,14,FALSE)</f>
        <v>16814.939999999999</v>
      </c>
      <c r="Q28" s="9">
        <f>VLOOKUP(Q26,'IB LE MANS extraction'!$A$1:$N$524,14,FALSE)</f>
        <v>17011.45</v>
      </c>
      <c r="R28" s="9">
        <f>VLOOKUP(R26,'IB LE MANS extraction'!$A$1:$N$524,14,FALSE)</f>
        <v>16972.2</v>
      </c>
      <c r="S28" s="9">
        <f>VLOOKUP(S26,'IB LE MANS extraction'!$A$1:$N$524,14,FALSE)</f>
        <v>17390.099999999999</v>
      </c>
      <c r="T28" s="9">
        <f>VLOOKUP(T26,'IB LE MANS extraction'!$A$1:$N$524,14,FALSE)</f>
        <v>15390.43</v>
      </c>
      <c r="U28" s="9">
        <f>VLOOKUP(U26,'IB LE MANS extraction'!$A$1:$N$524,14,FALSE)</f>
        <v>14784.94</v>
      </c>
      <c r="V28" s="9">
        <f>VLOOKUP(V26,'IB LE MANS extraction'!$A$1:$N$524,14,FALSE)</f>
        <v>0</v>
      </c>
      <c r="W28" s="9">
        <f>VLOOKUP(W26,'IB LE MANS extraction'!$A$1:$N$524,14,FALSE)</f>
        <v>0</v>
      </c>
      <c r="X28" s="9">
        <f>VLOOKUP(X26,'IB LE MANS extraction'!$A$1:$N$524,14,FALSE)</f>
        <v>0</v>
      </c>
      <c r="Y28" s="9">
        <f>VLOOKUP(Y26,'IB LE MANS extraction'!$A$1:$N$524,14,FALSE)</f>
        <v>47.49</v>
      </c>
      <c r="Z28" s="9">
        <f>VLOOKUP(Z26,'IB LE MANS extraction'!$A$1:$N$524,14,FALSE)</f>
        <v>0</v>
      </c>
      <c r="AA28" s="9">
        <f>VLOOKUP(AA26,'IB LE MANS extraction'!$A$1:$N$524,14,FALSE)</f>
        <v>0</v>
      </c>
      <c r="AB28" s="9">
        <f>VLOOKUP(AB26,'IB LE MANS extraction'!$A$1:$N$524,14,FALSE)</f>
        <v>0</v>
      </c>
      <c r="AC28" s="9">
        <f>VLOOKUP(AC26,'IB LE MANS extraction'!$A$1:$N$524,14,FALSE)</f>
        <v>0</v>
      </c>
      <c r="AD28" s="9">
        <f>VLOOKUP(AD26,'IB LE MANS extraction'!$A$1:$N$524,14,FALSE)</f>
        <v>0</v>
      </c>
      <c r="AE28" s="9">
        <f>VLOOKUP(AE26,'IB LE MANS extraction'!$A$1:$N$524,14,FALSE)</f>
        <v>0</v>
      </c>
      <c r="AF28" s="10"/>
      <c r="AG28" s="22">
        <f>SUM(B28:AF28)</f>
        <v>122254.49</v>
      </c>
    </row>
    <row r="29" spans="1:33">
      <c r="A29" s="5" t="s">
        <v>48</v>
      </c>
      <c r="B29" s="19">
        <f>B27-'IB LE MANS extraction'!AA26</f>
        <v>7</v>
      </c>
      <c r="C29" s="19">
        <f>C27-'IB LE MANS extraction'!AB26</f>
        <v>-2</v>
      </c>
      <c r="D29" s="19">
        <f>D27-'IB LE MANS extraction'!AC26</f>
        <v>-3</v>
      </c>
      <c r="E29" s="19">
        <f>E27-'IB LE MANS extraction'!AD26</f>
        <v>2</v>
      </c>
      <c r="F29" s="19">
        <f>F27-'IB LE MANS extraction'!AE26</f>
        <v>1</v>
      </c>
      <c r="G29" s="19">
        <f>G27-'IB LE MANS extraction'!AF26</f>
        <v>1</v>
      </c>
      <c r="H29" s="19">
        <f>H27-'IB LE MANS extraction'!AG26</f>
        <v>-20</v>
      </c>
      <c r="I29" s="19">
        <f>I27-'IB LE MANS extraction'!AH26</f>
        <v>-20</v>
      </c>
      <c r="J29" s="19">
        <f>J27-'IB LE MANS extraction'!AI26</f>
        <v>-20</v>
      </c>
      <c r="K29" s="19">
        <f>K27-'IB LE MANS extraction'!AJ26</f>
        <v>5</v>
      </c>
      <c r="L29" s="19">
        <f>L27-'IB LE MANS extraction'!AK26</f>
        <v>5</v>
      </c>
      <c r="M29" s="19">
        <f>M27-'IB LE MANS extraction'!AL26</f>
        <v>-11</v>
      </c>
      <c r="N29" s="19">
        <f>N27-'IB LE MANS extraction'!AM26</f>
        <v>-53</v>
      </c>
      <c r="O29" s="19">
        <f>O27-'IB LE MANS extraction'!AN26</f>
        <v>38</v>
      </c>
      <c r="P29" s="19">
        <f>P27-'IB LE MANS extraction'!AO26</f>
        <v>38</v>
      </c>
      <c r="Q29" s="19">
        <f>Q27-'IB LE MANS extraction'!AP26</f>
        <v>43</v>
      </c>
      <c r="R29" s="19">
        <f>R27-'IB LE MANS extraction'!AQ26</f>
        <v>42</v>
      </c>
      <c r="S29" s="19">
        <f>S27-'IB LE MANS extraction'!AR26</f>
        <v>42</v>
      </c>
      <c r="T29" s="19">
        <f>T27-'IB LE MANS extraction'!AS26</f>
        <v>38</v>
      </c>
      <c r="U29" s="19">
        <f>U27-'IB LE MANS extraction'!AT26</f>
        <v>34</v>
      </c>
      <c r="V29" s="19">
        <f>V27-'IB LE MANS extraction'!AU26</f>
        <v>-1</v>
      </c>
      <c r="W29" s="19">
        <f>W27-'IB LE MANS extraction'!AV26</f>
        <v>-1</v>
      </c>
      <c r="X29" s="19">
        <f>X27-'IB LE MANS extraction'!AW26</f>
        <v>0</v>
      </c>
      <c r="Y29" s="19">
        <f>Y27-'IB LE MANS extraction'!AX26</f>
        <v>-19</v>
      </c>
      <c r="Z29" s="19">
        <f>Z27-'IB LE MANS extraction'!AY26</f>
        <v>-20</v>
      </c>
      <c r="AA29" s="19">
        <f>AA27-'IB LE MANS extraction'!AZ26</f>
        <v>0</v>
      </c>
      <c r="AB29" s="19">
        <f>AB27-'IB LE MANS extraction'!BA26</f>
        <v>0</v>
      </c>
      <c r="AC29" s="19">
        <f>AC27-'IB LE MANS extraction'!BB26</f>
        <v>0</v>
      </c>
      <c r="AD29" s="19">
        <f>AD27-'IB LE MANS extraction'!BC26</f>
        <v>0</v>
      </c>
      <c r="AE29" s="19">
        <f>AE27-'IB LE MANS extraction'!BD26</f>
        <v>-20</v>
      </c>
      <c r="AF29" s="19"/>
      <c r="AG29" s="25">
        <f>SUM(B29:AF29)</f>
        <v>106</v>
      </c>
    </row>
    <row r="30" spans="1:33" ht="15" thickBot="1">
      <c r="A30" s="8" t="s">
        <v>49</v>
      </c>
      <c r="B30" s="9">
        <f>B28-'IB LE MANS extraction'!AA27</f>
        <v>334.63</v>
      </c>
      <c r="C30" s="9">
        <f>C28-'IB LE MANS extraction'!AB27</f>
        <v>-238</v>
      </c>
      <c r="D30" s="9">
        <f>D28-'IB LE MANS extraction'!AC27</f>
        <v>-657.23</v>
      </c>
      <c r="E30" s="9">
        <f>E28-'IB LE MANS extraction'!AD27</f>
        <v>90.98</v>
      </c>
      <c r="F30" s="9">
        <f>F28-'IB LE MANS extraction'!AE27</f>
        <v>41.580000000000005</v>
      </c>
      <c r="G30" s="9">
        <f>G28-'IB LE MANS extraction'!AF27</f>
        <v>43.69</v>
      </c>
      <c r="H30" s="9">
        <f>H28-'IB LE MANS extraction'!AG27</f>
        <v>-1380</v>
      </c>
      <c r="I30" s="9">
        <f>I28-'IB LE MANS extraction'!AH27</f>
        <v>-800</v>
      </c>
      <c r="J30" s="9">
        <f>J28-'IB LE MANS extraction'!AI27</f>
        <v>-800</v>
      </c>
      <c r="K30" s="9">
        <f>K28-'IB LE MANS extraction'!AJ27</f>
        <v>237.45</v>
      </c>
      <c r="L30" s="9">
        <f>L28-'IB LE MANS extraction'!AK27</f>
        <v>2500</v>
      </c>
      <c r="M30" s="9">
        <f>M28-'IB LE MANS extraction'!AL27</f>
        <v>1477.96</v>
      </c>
      <c r="N30" s="9">
        <f>N28-'IB LE MANS extraction'!AM27</f>
        <v>-4490.12</v>
      </c>
      <c r="O30" s="9">
        <f>O28-'IB LE MANS extraction'!AN27</f>
        <v>16671.91</v>
      </c>
      <c r="P30" s="9">
        <f>P28-'IB LE MANS extraction'!AO27</f>
        <v>16685.939999999999</v>
      </c>
      <c r="Q30" s="9">
        <f>Q28-'IB LE MANS extraction'!AP27</f>
        <v>17011.45</v>
      </c>
      <c r="R30" s="9">
        <f>R28-'IB LE MANS extraction'!AQ27</f>
        <v>16853.2</v>
      </c>
      <c r="S30" s="9">
        <f>S28-'IB LE MANS extraction'!AR27</f>
        <v>17211.099999999999</v>
      </c>
      <c r="T30" s="9">
        <f>T28-'IB LE MANS extraction'!AS27</f>
        <v>15211.43</v>
      </c>
      <c r="U30" s="9">
        <f>U28-'IB LE MANS extraction'!AT27</f>
        <v>14605.94</v>
      </c>
      <c r="V30" s="9">
        <f>V28-'IB LE MANS extraction'!AU27</f>
        <v>-179</v>
      </c>
      <c r="W30" s="9">
        <f>W28-'IB LE MANS extraction'!AV27</f>
        <v>-129</v>
      </c>
      <c r="X30" s="9">
        <f>X28-'IB LE MANS extraction'!AW27</f>
        <v>0</v>
      </c>
      <c r="Y30" s="9">
        <f>Y28-'IB LE MANS extraction'!AX27</f>
        <v>-2081.5100000000002</v>
      </c>
      <c r="Z30" s="9">
        <f>Z28-'IB LE MANS extraction'!AY27</f>
        <v>-1089</v>
      </c>
      <c r="AA30" s="9">
        <f>AA28-'IB LE MANS extraction'!AZ27</f>
        <v>0</v>
      </c>
      <c r="AB30" s="9">
        <f>AB28-'IB LE MANS extraction'!BA27</f>
        <v>0</v>
      </c>
      <c r="AC30" s="9">
        <f>AC28-'IB LE MANS extraction'!BB27</f>
        <v>0</v>
      </c>
      <c r="AD30" s="9">
        <f>AD28-'IB LE MANS extraction'!BC27</f>
        <v>0</v>
      </c>
      <c r="AE30" s="9">
        <f>AE28-'IB LE MANS extraction'!BD27</f>
        <v>-3800</v>
      </c>
      <c r="AF30" s="23"/>
      <c r="AG30" s="26">
        <f>SUM(B30:AF30)</f>
        <v>103333.40000000001</v>
      </c>
    </row>
    <row r="31" spans="1:33"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</row>
  </sheetData>
  <conditionalFormatting sqref="B5">
    <cfRule type="cellIs" dxfId="419" priority="59" operator="lessThan">
      <formula>0</formula>
    </cfRule>
    <cfRule type="cellIs" dxfId="418" priority="60" operator="greaterThan">
      <formula>0</formula>
    </cfRule>
  </conditionalFormatting>
  <conditionalFormatting sqref="B6">
    <cfRule type="cellIs" dxfId="417" priority="57" operator="greaterThan">
      <formula>0</formula>
    </cfRule>
    <cfRule type="cellIs" dxfId="416" priority="58" operator="lessThan">
      <formula>0</formula>
    </cfRule>
  </conditionalFormatting>
  <conditionalFormatting sqref="C5:AF5">
    <cfRule type="cellIs" dxfId="415" priority="55" operator="lessThan">
      <formula>0</formula>
    </cfRule>
    <cfRule type="cellIs" dxfId="414" priority="56" operator="greaterThan">
      <formula>0</formula>
    </cfRule>
  </conditionalFormatting>
  <conditionalFormatting sqref="C6:AF6">
    <cfRule type="cellIs" dxfId="413" priority="53" operator="greaterThan">
      <formula>0</formula>
    </cfRule>
    <cfRule type="cellIs" dxfId="412" priority="54" operator="lessThan">
      <formula>0</formula>
    </cfRule>
  </conditionalFormatting>
  <conditionalFormatting sqref="AG5">
    <cfRule type="cellIs" dxfId="411" priority="51" operator="lessThan">
      <formula>0</formula>
    </cfRule>
    <cfRule type="cellIs" dxfId="410" priority="52" operator="greaterThan">
      <formula>0</formula>
    </cfRule>
  </conditionalFormatting>
  <conditionalFormatting sqref="AG6">
    <cfRule type="cellIs" dxfId="409" priority="49" operator="greaterThan">
      <formula>0</formula>
    </cfRule>
    <cfRule type="cellIs" dxfId="408" priority="50" operator="lessThan">
      <formula>0</formula>
    </cfRule>
  </conditionalFormatting>
  <conditionalFormatting sqref="B11">
    <cfRule type="cellIs" dxfId="407" priority="47" operator="lessThan">
      <formula>0</formula>
    </cfRule>
    <cfRule type="cellIs" dxfId="406" priority="48" operator="greaterThan">
      <formula>0</formula>
    </cfRule>
  </conditionalFormatting>
  <conditionalFormatting sqref="B12">
    <cfRule type="cellIs" dxfId="405" priority="45" operator="greaterThan">
      <formula>0</formula>
    </cfRule>
    <cfRule type="cellIs" dxfId="404" priority="46" operator="lessThan">
      <formula>0</formula>
    </cfRule>
  </conditionalFormatting>
  <conditionalFormatting sqref="C11:AF11">
    <cfRule type="cellIs" dxfId="403" priority="43" operator="lessThan">
      <formula>0</formula>
    </cfRule>
    <cfRule type="cellIs" dxfId="402" priority="44" operator="greaterThan">
      <formula>0</formula>
    </cfRule>
  </conditionalFormatting>
  <conditionalFormatting sqref="C12:AF12">
    <cfRule type="cellIs" dxfId="401" priority="41" operator="greaterThan">
      <formula>0</formula>
    </cfRule>
    <cfRule type="cellIs" dxfId="400" priority="42" operator="lessThan">
      <formula>0</formula>
    </cfRule>
  </conditionalFormatting>
  <conditionalFormatting sqref="AG11">
    <cfRule type="cellIs" dxfId="399" priority="39" operator="lessThan">
      <formula>0</formula>
    </cfRule>
    <cfRule type="cellIs" dxfId="398" priority="40" operator="greaterThan">
      <formula>0</formula>
    </cfRule>
  </conditionalFormatting>
  <conditionalFormatting sqref="AG12">
    <cfRule type="cellIs" dxfId="397" priority="37" operator="greaterThan">
      <formula>0</formula>
    </cfRule>
    <cfRule type="cellIs" dxfId="396" priority="38" operator="lessThan">
      <formula>0</formula>
    </cfRule>
  </conditionalFormatting>
  <conditionalFormatting sqref="B17">
    <cfRule type="cellIs" dxfId="395" priority="35" operator="lessThan">
      <formula>0</formula>
    </cfRule>
    <cfRule type="cellIs" dxfId="394" priority="36" operator="greaterThan">
      <formula>0</formula>
    </cfRule>
  </conditionalFormatting>
  <conditionalFormatting sqref="B18">
    <cfRule type="cellIs" dxfId="393" priority="33" operator="greaterThan">
      <formula>0</formula>
    </cfRule>
    <cfRule type="cellIs" dxfId="392" priority="34" operator="lessThan">
      <formula>0</formula>
    </cfRule>
  </conditionalFormatting>
  <conditionalFormatting sqref="C17:AF17">
    <cfRule type="cellIs" dxfId="391" priority="31" operator="lessThan">
      <formula>0</formula>
    </cfRule>
    <cfRule type="cellIs" dxfId="390" priority="32" operator="greaterThan">
      <formula>0</formula>
    </cfRule>
  </conditionalFormatting>
  <conditionalFormatting sqref="C18:AF18">
    <cfRule type="cellIs" dxfId="389" priority="29" operator="greaterThan">
      <formula>0</formula>
    </cfRule>
    <cfRule type="cellIs" dxfId="388" priority="30" operator="lessThan">
      <formula>0</formula>
    </cfRule>
  </conditionalFormatting>
  <conditionalFormatting sqref="AG17">
    <cfRule type="cellIs" dxfId="387" priority="27" operator="lessThan">
      <formula>0</formula>
    </cfRule>
    <cfRule type="cellIs" dxfId="386" priority="28" operator="greaterThan">
      <formula>0</formula>
    </cfRule>
  </conditionalFormatting>
  <conditionalFormatting sqref="AG18">
    <cfRule type="cellIs" dxfId="385" priority="25" operator="greaterThan">
      <formula>0</formula>
    </cfRule>
    <cfRule type="cellIs" dxfId="384" priority="26" operator="lessThan">
      <formula>0</formula>
    </cfRule>
  </conditionalFormatting>
  <conditionalFormatting sqref="B23">
    <cfRule type="cellIs" dxfId="383" priority="23" operator="lessThan">
      <formula>0</formula>
    </cfRule>
    <cfRule type="cellIs" dxfId="382" priority="24" operator="greaterThan">
      <formula>0</formula>
    </cfRule>
  </conditionalFormatting>
  <conditionalFormatting sqref="B24">
    <cfRule type="cellIs" dxfId="381" priority="21" operator="greaterThan">
      <formula>0</formula>
    </cfRule>
    <cfRule type="cellIs" dxfId="380" priority="22" operator="lessThan">
      <formula>0</formula>
    </cfRule>
  </conditionalFormatting>
  <conditionalFormatting sqref="C23:AF23">
    <cfRule type="cellIs" dxfId="379" priority="19" operator="lessThan">
      <formula>0</formula>
    </cfRule>
    <cfRule type="cellIs" dxfId="378" priority="20" operator="greaterThan">
      <formula>0</formula>
    </cfRule>
  </conditionalFormatting>
  <conditionalFormatting sqref="C24:AF24">
    <cfRule type="cellIs" dxfId="377" priority="17" operator="greaterThan">
      <formula>0</formula>
    </cfRule>
    <cfRule type="cellIs" dxfId="376" priority="18" operator="lessThan">
      <formula>0</formula>
    </cfRule>
  </conditionalFormatting>
  <conditionalFormatting sqref="AG23">
    <cfRule type="cellIs" dxfId="375" priority="15" operator="lessThan">
      <formula>0</formula>
    </cfRule>
    <cfRule type="cellIs" dxfId="374" priority="16" operator="greaterThan">
      <formula>0</formula>
    </cfRule>
  </conditionalFormatting>
  <conditionalFormatting sqref="AG24">
    <cfRule type="cellIs" dxfId="373" priority="13" operator="greaterThan">
      <formula>0</formula>
    </cfRule>
    <cfRule type="cellIs" dxfId="372" priority="14" operator="lessThan">
      <formula>0</formula>
    </cfRule>
  </conditionalFormatting>
  <conditionalFormatting sqref="B29">
    <cfRule type="cellIs" dxfId="371" priority="11" operator="lessThan">
      <formula>0</formula>
    </cfRule>
    <cfRule type="cellIs" dxfId="370" priority="12" operator="greaterThan">
      <formula>0</formula>
    </cfRule>
  </conditionalFormatting>
  <conditionalFormatting sqref="B30">
    <cfRule type="cellIs" dxfId="369" priority="9" operator="greaterThan">
      <formula>0</formula>
    </cfRule>
    <cfRule type="cellIs" dxfId="368" priority="10" operator="lessThan">
      <formula>0</formula>
    </cfRule>
  </conditionalFormatting>
  <conditionalFormatting sqref="C29:AF29">
    <cfRule type="cellIs" dxfId="367" priority="7" operator="lessThan">
      <formula>0</formula>
    </cfRule>
    <cfRule type="cellIs" dxfId="366" priority="8" operator="greaterThan">
      <formula>0</formula>
    </cfRule>
  </conditionalFormatting>
  <conditionalFormatting sqref="C30:AF30">
    <cfRule type="cellIs" dxfId="365" priority="5" operator="greaterThan">
      <formula>0</formula>
    </cfRule>
    <cfRule type="cellIs" dxfId="364" priority="6" operator="lessThan">
      <formula>0</formula>
    </cfRule>
  </conditionalFormatting>
  <conditionalFormatting sqref="AG29">
    <cfRule type="cellIs" dxfId="363" priority="3" operator="lessThan">
      <formula>0</formula>
    </cfRule>
    <cfRule type="cellIs" dxfId="362" priority="4" operator="greaterThan">
      <formula>0</formula>
    </cfRule>
  </conditionalFormatting>
  <conditionalFormatting sqref="AG30">
    <cfRule type="cellIs" dxfId="361" priority="1" operator="greaterThan">
      <formula>0</formula>
    </cfRule>
    <cfRule type="cellIs" dxfId="360" priority="2" operator="lessThan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3" name="Button 1">
              <controlPr defaultSize="0" print="0" autoFill="0" autoPict="0" macro="[0]!Histo">
                <anchor moveWithCells="1" sizeWithCells="1">
                  <from>
                    <xdr:col>0</xdr:col>
                    <xdr:colOff>15240</xdr:colOff>
                    <xdr:row>0</xdr:row>
                    <xdr:rowOff>7620</xdr:rowOff>
                  </from>
                  <to>
                    <xdr:col>1</xdr:col>
                    <xdr:colOff>7620</xdr:colOff>
                    <xdr:row>1</xdr:row>
                    <xdr:rowOff>182880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C7C0C4-A28E-4810-83CE-54EDB9E29E13}">
  <sheetPr codeName="Feuil11">
    <tabColor rgb="FF92D050"/>
  </sheetPr>
  <dimension ref="A1:AG31"/>
  <sheetViews>
    <sheetView workbookViewId="0">
      <selection sqref="A1:XFD1048576"/>
    </sheetView>
  </sheetViews>
  <sheetFormatPr baseColWidth="10" defaultRowHeight="14.4"/>
  <cols>
    <col min="1" max="1" width="8.77734375" style="1" customWidth="1"/>
    <col min="2" max="32" width="6.33203125" style="1" customWidth="1"/>
    <col min="33" max="16384" width="11.5546875" style="1"/>
  </cols>
  <sheetData>
    <row r="1" spans="1:33" ht="15" thickBot="1"/>
    <row r="2" spans="1:33" ht="15" thickBot="1">
      <c r="B2" s="11">
        <v>43952</v>
      </c>
      <c r="C2" s="12">
        <v>43953</v>
      </c>
      <c r="D2" s="12">
        <v>43954</v>
      </c>
      <c r="E2" s="12">
        <v>43955</v>
      </c>
      <c r="F2" s="12">
        <v>43956</v>
      </c>
      <c r="G2" s="12">
        <v>43957</v>
      </c>
      <c r="H2" s="12">
        <v>43958</v>
      </c>
      <c r="I2" s="12">
        <v>43959</v>
      </c>
      <c r="J2" s="12">
        <v>43960</v>
      </c>
      <c r="K2" s="12">
        <v>43961</v>
      </c>
      <c r="L2" s="12">
        <v>43962</v>
      </c>
      <c r="M2" s="12">
        <v>43963</v>
      </c>
      <c r="N2" s="12">
        <v>43964</v>
      </c>
      <c r="O2" s="12">
        <v>43965</v>
      </c>
      <c r="P2" s="12">
        <v>43966</v>
      </c>
      <c r="Q2" s="12">
        <v>43967</v>
      </c>
      <c r="R2" s="12">
        <v>43968</v>
      </c>
      <c r="S2" s="12">
        <v>43969</v>
      </c>
      <c r="T2" s="12">
        <v>43970</v>
      </c>
      <c r="U2" s="12">
        <v>43971</v>
      </c>
      <c r="V2" s="12">
        <v>43972</v>
      </c>
      <c r="W2" s="12">
        <v>43973</v>
      </c>
      <c r="X2" s="12">
        <v>43974</v>
      </c>
      <c r="Y2" s="12">
        <v>43975</v>
      </c>
      <c r="Z2" s="12">
        <v>43976</v>
      </c>
      <c r="AA2" s="12">
        <v>43977</v>
      </c>
      <c r="AB2" s="12">
        <v>43978</v>
      </c>
      <c r="AC2" s="12">
        <v>43979</v>
      </c>
      <c r="AD2" s="12">
        <v>43980</v>
      </c>
      <c r="AE2" s="12">
        <v>43981</v>
      </c>
      <c r="AF2" s="13">
        <v>43982</v>
      </c>
      <c r="AG2" s="17" t="s">
        <v>53</v>
      </c>
    </row>
    <row r="3" spans="1:33">
      <c r="A3" s="17" t="s">
        <v>0</v>
      </c>
      <c r="B3" s="14">
        <f>VLOOKUP(B2,'IB TOURS extraction'!$A$1:$N$524,5,FALSE)</f>
        <v>50</v>
      </c>
      <c r="C3" s="29">
        <f>VLOOKUP(C2,'IB TOURS extraction'!$A$1:$N$524,5,FALSE)</f>
        <v>50</v>
      </c>
      <c r="D3" s="29">
        <f>VLOOKUP(D2,'IB TOURS extraction'!$A$1:$N$524,5,FALSE)</f>
        <v>7</v>
      </c>
      <c r="E3" s="29">
        <f>VLOOKUP(E2,'IB TOURS extraction'!$A$1:$N$524,5,FALSE)</f>
        <v>5</v>
      </c>
      <c r="F3" s="29">
        <f>VLOOKUP(F2,'IB TOURS extraction'!$A$1:$N$524,5,FALSE)</f>
        <v>4</v>
      </c>
      <c r="G3" s="29">
        <f>VLOOKUP(G2,'IB TOURS extraction'!$A$1:$N$524,5,FALSE)</f>
        <v>6</v>
      </c>
      <c r="H3" s="29">
        <f>VLOOKUP(H2,'IB TOURS extraction'!$A$1:$N$524,5,FALSE)</f>
        <v>7</v>
      </c>
      <c r="I3" s="29">
        <f>VLOOKUP(I2,'IB TOURS extraction'!$A$1:$N$524,5,FALSE)</f>
        <v>19</v>
      </c>
      <c r="J3" s="29">
        <f>VLOOKUP(J2,'IB TOURS extraction'!$A$1:$N$524,5,FALSE)</f>
        <v>18</v>
      </c>
      <c r="K3" s="29">
        <f>VLOOKUP(K2,'IB TOURS extraction'!$A$1:$N$524,5,FALSE)</f>
        <v>6</v>
      </c>
      <c r="L3" s="29">
        <f>VLOOKUP(L2,'IB TOURS extraction'!$A$1:$N$524,5,FALSE)</f>
        <v>3</v>
      </c>
      <c r="M3" s="29">
        <f>VLOOKUP(M2,'IB TOURS extraction'!$A$1:$N$524,5,FALSE)</f>
        <v>13</v>
      </c>
      <c r="N3" s="29">
        <f>VLOOKUP(N2,'IB TOURS extraction'!$A$1:$N$524,5,FALSE)</f>
        <v>15</v>
      </c>
      <c r="O3" s="29">
        <f>VLOOKUP(O2,'IB TOURS extraction'!$A$1:$N$524,5,FALSE)</f>
        <v>15</v>
      </c>
      <c r="P3" s="29">
        <f>VLOOKUP(P2,'IB TOURS extraction'!$A$1:$N$524,5,FALSE)</f>
        <v>6</v>
      </c>
      <c r="Q3" s="29">
        <f>VLOOKUP(Q2,'IB TOURS extraction'!$A$1:$N$524,5,FALSE)</f>
        <v>24</v>
      </c>
      <c r="R3" s="29">
        <f>VLOOKUP(R2,'IB TOURS extraction'!$A$1:$N$524,5,FALSE)</f>
        <v>2</v>
      </c>
      <c r="S3" s="29">
        <f>VLOOKUP(S2,'IB TOURS extraction'!$A$1:$N$524,5,FALSE)</f>
        <v>2</v>
      </c>
      <c r="T3" s="29">
        <f>VLOOKUP(T2,'IB TOURS extraction'!$A$1:$N$524,5,FALSE)</f>
        <v>3</v>
      </c>
      <c r="U3" s="29">
        <f>VLOOKUP(U2,'IB TOURS extraction'!$A$1:$N$524,5,FALSE)</f>
        <v>40</v>
      </c>
      <c r="V3" s="29">
        <f>VLOOKUP(V2,'IB TOURS extraction'!$A$1:$N$524,5,FALSE)</f>
        <v>44</v>
      </c>
      <c r="W3" s="29">
        <f>VLOOKUP(W2,'IB TOURS extraction'!$A$1:$N$524,5,FALSE)</f>
        <v>39</v>
      </c>
      <c r="X3" s="29">
        <f>VLOOKUP(X2,'IB TOURS extraction'!$A$1:$N$524,5,FALSE)</f>
        <v>29</v>
      </c>
      <c r="Y3" s="29">
        <f>VLOOKUP(Y2,'IB TOURS extraction'!$A$1:$N$524,5,FALSE)</f>
        <v>4</v>
      </c>
      <c r="Z3" s="29">
        <f>VLOOKUP(Z2,'IB TOURS extraction'!$A$1:$N$524,5,FALSE)</f>
        <v>2</v>
      </c>
      <c r="AA3" s="29">
        <f>VLOOKUP(AA2,'IB TOURS extraction'!$A$1:$N$524,5,FALSE)</f>
        <v>1</v>
      </c>
      <c r="AB3" s="29">
        <f>VLOOKUP(AB2,'IB TOURS extraction'!$A$1:$N$524,5,FALSE)</f>
        <v>2</v>
      </c>
      <c r="AC3" s="29">
        <f>VLOOKUP(AC2,'IB TOURS extraction'!$A$1:$N$524,5,FALSE)</f>
        <v>2</v>
      </c>
      <c r="AD3" s="29">
        <f>VLOOKUP(AD2,'IB TOURS extraction'!$A$1:$N$524,5,FALSE)</f>
        <v>2</v>
      </c>
      <c r="AE3" s="29">
        <f>VLOOKUP(AE2,'IB TOURS extraction'!$A$1:$N$524,5,FALSE)</f>
        <v>6</v>
      </c>
      <c r="AF3" s="15">
        <f>VLOOKUP(AF2,'IB TOURS extraction'!$A$1:$N$524,5,FALSE)</f>
        <v>3</v>
      </c>
      <c r="AG3" s="21">
        <f>SUM(B3:AF3)</f>
        <v>429</v>
      </c>
    </row>
    <row r="4" spans="1:33" ht="15" thickBot="1">
      <c r="A4" s="18" t="s">
        <v>1</v>
      </c>
      <c r="B4" s="16">
        <f>VLOOKUP(B2,'IB TOURS extraction'!$A$1:$N$524,14,FALSE)</f>
        <v>2581.1999999999998</v>
      </c>
      <c r="C4" s="9">
        <f>VLOOKUP(C2,'IB TOURS extraction'!$A$1:$N$524,14,FALSE)</f>
        <v>2605.75</v>
      </c>
      <c r="D4" s="9">
        <f>VLOOKUP(D2,'IB TOURS extraction'!$A$1:$N$524,14,FALSE)</f>
        <v>326.35000000000002</v>
      </c>
      <c r="E4" s="9">
        <f>VLOOKUP(E2,'IB TOURS extraction'!$A$1:$N$524,14,FALSE)</f>
        <v>260.06</v>
      </c>
      <c r="F4" s="9">
        <f>VLOOKUP(F2,'IB TOURS extraction'!$A$1:$N$524,14,FALSE)</f>
        <v>207.59</v>
      </c>
      <c r="G4" s="9">
        <f>VLOOKUP(G2,'IB TOURS extraction'!$A$1:$N$524,14,FALSE)</f>
        <v>306.06</v>
      </c>
      <c r="H4" s="9">
        <f>VLOOKUP(H2,'IB TOURS extraction'!$A$1:$N$524,14,FALSE)</f>
        <v>349.16</v>
      </c>
      <c r="I4" s="9">
        <f>VLOOKUP(I2,'IB TOURS extraction'!$A$1:$N$524,14,FALSE)</f>
        <v>963.71</v>
      </c>
      <c r="J4" s="9">
        <f>VLOOKUP(J2,'IB TOURS extraction'!$A$1:$N$524,14,FALSE)</f>
        <v>879.34</v>
      </c>
      <c r="K4" s="9">
        <f>VLOOKUP(K2,'IB TOURS extraction'!$A$1:$N$524,14,FALSE)</f>
        <v>293.36</v>
      </c>
      <c r="L4" s="9">
        <f>VLOOKUP(L2,'IB TOURS extraction'!$A$1:$N$524,14,FALSE)</f>
        <v>144.57</v>
      </c>
      <c r="M4" s="9">
        <f>VLOOKUP(M2,'IB TOURS extraction'!$A$1:$N$524,14,FALSE)</f>
        <v>650.83000000000004</v>
      </c>
      <c r="N4" s="9">
        <f>VLOOKUP(N2,'IB TOURS extraction'!$A$1:$N$524,14,FALSE)</f>
        <v>770.97</v>
      </c>
      <c r="O4" s="9">
        <f>VLOOKUP(O2,'IB TOURS extraction'!$A$1:$N$524,14,FALSE)</f>
        <v>791.04</v>
      </c>
      <c r="P4" s="9">
        <f>VLOOKUP(P2,'IB TOURS extraction'!$A$1:$N$524,14,FALSE)</f>
        <v>304.26</v>
      </c>
      <c r="Q4" s="9">
        <f>VLOOKUP(Q2,'IB TOURS extraction'!$A$1:$N$524,14,FALSE)</f>
        <v>1301.24</v>
      </c>
      <c r="R4" s="9">
        <f>VLOOKUP(R2,'IB TOURS extraction'!$A$1:$N$524,14,FALSE)</f>
        <v>89.98</v>
      </c>
      <c r="S4" s="9">
        <f>VLOOKUP(S2,'IB TOURS extraction'!$A$1:$N$524,14,FALSE)</f>
        <v>100.78</v>
      </c>
      <c r="T4" s="9">
        <f>VLOOKUP(T2,'IB TOURS extraction'!$A$1:$N$524,14,FALSE)</f>
        <v>146.97</v>
      </c>
      <c r="U4" s="9">
        <f>VLOOKUP(U2,'IB TOURS extraction'!$A$1:$N$524,14,FALSE)</f>
        <v>2326.4699999999998</v>
      </c>
      <c r="V4" s="9">
        <f>VLOOKUP(V2,'IB TOURS extraction'!$A$1:$N$524,14,FALSE)</f>
        <v>2514.5700000000002</v>
      </c>
      <c r="W4" s="9">
        <f>VLOOKUP(W2,'IB TOURS extraction'!$A$1:$N$524,14,FALSE)</f>
        <v>2226.54</v>
      </c>
      <c r="X4" s="9">
        <f>VLOOKUP(X2,'IB TOURS extraction'!$A$1:$N$524,14,FALSE)</f>
        <v>1682.42</v>
      </c>
      <c r="Y4" s="9">
        <f>VLOOKUP(Y2,'IB TOURS extraction'!$A$1:$N$524,14,FALSE)</f>
        <v>165.6</v>
      </c>
      <c r="Z4" s="9">
        <f>VLOOKUP(Z2,'IB TOURS extraction'!$A$1:$N$524,14,FALSE)</f>
        <v>111.36</v>
      </c>
      <c r="AA4" s="9">
        <f>VLOOKUP(AA2,'IB TOURS extraction'!$A$1:$N$524,14,FALSE)</f>
        <v>45.22</v>
      </c>
      <c r="AB4" s="9">
        <f>VLOOKUP(AB2,'IB TOURS extraction'!$A$1:$N$524,14,FALSE)</f>
        <v>96.96</v>
      </c>
      <c r="AC4" s="9">
        <f>VLOOKUP(AC2,'IB TOURS extraction'!$A$1:$N$524,14,FALSE)</f>
        <v>105.71</v>
      </c>
      <c r="AD4" s="9">
        <f>VLOOKUP(AD2,'IB TOURS extraction'!$A$1:$N$524,14,FALSE)</f>
        <v>102.71</v>
      </c>
      <c r="AE4" s="9">
        <f>VLOOKUP(AE2,'IB TOURS extraction'!$A$1:$N$524,14,FALSE)</f>
        <v>327.68</v>
      </c>
      <c r="AF4" s="10">
        <f>VLOOKUP(AF2,'IB TOURS extraction'!$A$1:$N$524,14,FALSE)</f>
        <v>160.19999999999999</v>
      </c>
      <c r="AG4" s="22">
        <f>SUM(B4:AF4)</f>
        <v>22938.66</v>
      </c>
    </row>
    <row r="5" spans="1:33">
      <c r="A5" s="5" t="s">
        <v>48</v>
      </c>
      <c r="B5" s="19">
        <f>B3-'IB TOURS extraction'!AA2</f>
        <v>48</v>
      </c>
      <c r="C5" s="19">
        <f>C3-'IB TOURS extraction'!AB2</f>
        <v>48</v>
      </c>
      <c r="D5" s="19">
        <f>D3-'IB TOURS extraction'!AC2</f>
        <v>7</v>
      </c>
      <c r="E5" s="19">
        <f>E3-'IB TOURS extraction'!AD2</f>
        <v>2</v>
      </c>
      <c r="F5" s="19">
        <f>F3-'IB TOURS extraction'!AE2</f>
        <v>2</v>
      </c>
      <c r="G5" s="19">
        <f>G3-'IB TOURS extraction'!AF2</f>
        <v>4</v>
      </c>
      <c r="H5" s="19">
        <f>H3-'IB TOURS extraction'!AG2</f>
        <v>5</v>
      </c>
      <c r="I5" s="19">
        <f>I3-'IB TOURS extraction'!AH2</f>
        <v>18</v>
      </c>
      <c r="J5" s="19">
        <f>J3-'IB TOURS extraction'!AI2</f>
        <v>6</v>
      </c>
      <c r="K5" s="19">
        <f>K3-'IB TOURS extraction'!AJ2</f>
        <v>5</v>
      </c>
      <c r="L5" s="19">
        <f>L3-'IB TOURS extraction'!AK2</f>
        <v>2</v>
      </c>
      <c r="M5" s="19">
        <f>M3-'IB TOURS extraction'!AL2</f>
        <v>12</v>
      </c>
      <c r="N5" s="19">
        <f>N3-'IB TOURS extraction'!AM2</f>
        <v>15</v>
      </c>
      <c r="O5" s="19">
        <f>O3-'IB TOURS extraction'!AN2</f>
        <v>15</v>
      </c>
      <c r="P5" s="19">
        <f>P3-'IB TOURS extraction'!AO2</f>
        <v>5</v>
      </c>
      <c r="Q5" s="19">
        <f>Q3-'IB TOURS extraction'!AP2</f>
        <v>23</v>
      </c>
      <c r="R5" s="19">
        <f>R3-'IB TOURS extraction'!AQ2</f>
        <v>2</v>
      </c>
      <c r="S5" s="19">
        <f>S3-'IB TOURS extraction'!AR2</f>
        <v>2</v>
      </c>
      <c r="T5" s="19">
        <f>T3-'IB TOURS extraction'!AS2</f>
        <v>3</v>
      </c>
      <c r="U5" s="19">
        <f>U3-'IB TOURS extraction'!AT2</f>
        <v>39</v>
      </c>
      <c r="V5" s="19">
        <f>V3-'IB TOURS extraction'!AU2</f>
        <v>44</v>
      </c>
      <c r="W5" s="19">
        <f>W3-'IB TOURS extraction'!AV2</f>
        <v>38</v>
      </c>
      <c r="X5" s="19">
        <f>X3-'IB TOURS extraction'!AW2</f>
        <v>28</v>
      </c>
      <c r="Y5" s="19">
        <f>Y3-'IB TOURS extraction'!AX2</f>
        <v>4</v>
      </c>
      <c r="Z5" s="19">
        <f>Z3-'IB TOURS extraction'!AY2</f>
        <v>2</v>
      </c>
      <c r="AA5" s="19">
        <f>AA3-'IB TOURS extraction'!AZ2</f>
        <v>1</v>
      </c>
      <c r="AB5" s="19">
        <f>AB3-'IB TOURS extraction'!BA2</f>
        <v>2</v>
      </c>
      <c r="AC5" s="19">
        <f>AC3-'IB TOURS extraction'!BB2</f>
        <v>2</v>
      </c>
      <c r="AD5" s="19">
        <f>AD3-'IB TOURS extraction'!BC2</f>
        <v>1</v>
      </c>
      <c r="AE5" s="19">
        <f>AE3-'IB TOURS extraction'!BD2</f>
        <v>2</v>
      </c>
      <c r="AF5" s="19">
        <f>AF3-'IB TOURS extraction'!BE2</f>
        <v>3</v>
      </c>
      <c r="AG5" s="25">
        <f>SUM(B5:AF5)</f>
        <v>390</v>
      </c>
    </row>
    <row r="6" spans="1:33" ht="15" thickBot="1">
      <c r="A6" s="8" t="s">
        <v>49</v>
      </c>
      <c r="B6" s="9">
        <f>B4-'IB TOURS extraction'!AA3</f>
        <v>2457</v>
      </c>
      <c r="C6" s="9">
        <f>C4-'IB TOURS extraction'!AB3</f>
        <v>2467.75</v>
      </c>
      <c r="D6" s="9">
        <f>D4-'IB TOURS extraction'!AC3</f>
        <v>326.35000000000002</v>
      </c>
      <c r="E6" s="9">
        <f>E4-'IB TOURS extraction'!AD3</f>
        <v>-0.64999999999997726</v>
      </c>
      <c r="F6" s="9">
        <f>F4-'IB TOURS extraction'!AE3</f>
        <v>9.5900000000000034</v>
      </c>
      <c r="G6" s="9">
        <f>G4-'IB TOURS extraction'!AF3</f>
        <v>108.06</v>
      </c>
      <c r="H6" s="9">
        <f>H4-'IB TOURS extraction'!AG3</f>
        <v>211.16000000000003</v>
      </c>
      <c r="I6" s="9">
        <f>I4-'IB TOURS extraction'!AH3</f>
        <v>911.71</v>
      </c>
      <c r="J6" s="9">
        <f>J4-'IB TOURS extraction'!AI3</f>
        <v>51.340000000000032</v>
      </c>
      <c r="K6" s="9">
        <f>K4-'IB TOURS extraction'!AJ3</f>
        <v>224.36</v>
      </c>
      <c r="L6" s="9">
        <f>L4-'IB TOURS extraction'!AK3</f>
        <v>61.489999999999995</v>
      </c>
      <c r="M6" s="9">
        <f>M4-'IB TOURS extraction'!AL3</f>
        <v>537.78000000000009</v>
      </c>
      <c r="N6" s="9">
        <f>N4-'IB TOURS extraction'!AM3</f>
        <v>770.97</v>
      </c>
      <c r="O6" s="9">
        <f>O4-'IB TOURS extraction'!AN3</f>
        <v>791.04</v>
      </c>
      <c r="P6" s="9">
        <f>P4-'IB TOURS extraction'!AO3</f>
        <v>256.39999999999998</v>
      </c>
      <c r="Q6" s="9">
        <f>Q4-'IB TOURS extraction'!AP3</f>
        <v>1253.3800000000001</v>
      </c>
      <c r="R6" s="9">
        <f>R4-'IB TOURS extraction'!AQ3</f>
        <v>89.98</v>
      </c>
      <c r="S6" s="9">
        <f>S4-'IB TOURS extraction'!AR3</f>
        <v>100.78</v>
      </c>
      <c r="T6" s="9">
        <f>T4-'IB TOURS extraction'!AS3</f>
        <v>146.97</v>
      </c>
      <c r="U6" s="9">
        <f>U4-'IB TOURS extraction'!AT3</f>
        <v>2256.4699999999998</v>
      </c>
      <c r="V6" s="9">
        <f>V4-'IB TOURS extraction'!AU3</f>
        <v>2514.5700000000002</v>
      </c>
      <c r="W6" s="9">
        <f>W4-'IB TOURS extraction'!AV3</f>
        <v>2171.54</v>
      </c>
      <c r="X6" s="9">
        <f>X4-'IB TOURS extraction'!AW3</f>
        <v>1627.42</v>
      </c>
      <c r="Y6" s="9">
        <f>Y4-'IB TOURS extraction'!AX3</f>
        <v>165.6</v>
      </c>
      <c r="Z6" s="9">
        <f>Z4-'IB TOURS extraction'!AY3</f>
        <v>111.36</v>
      </c>
      <c r="AA6" s="9">
        <f>AA4-'IB TOURS extraction'!AZ3</f>
        <v>45.22</v>
      </c>
      <c r="AB6" s="9">
        <f>AB4-'IB TOURS extraction'!BA3</f>
        <v>96.96</v>
      </c>
      <c r="AC6" s="9">
        <f>AC4-'IB TOURS extraction'!BB3</f>
        <v>105.71</v>
      </c>
      <c r="AD6" s="9">
        <f>AD4-'IB TOURS extraction'!BC3</f>
        <v>33.709999999999994</v>
      </c>
      <c r="AE6" s="9">
        <f>AE4-'IB TOURS extraction'!BD3</f>
        <v>50.680000000000007</v>
      </c>
      <c r="AF6" s="23">
        <f>AF4-'IB TOURS extraction'!BE3</f>
        <v>160.19999999999999</v>
      </c>
      <c r="AG6" s="26">
        <f>SUM(B6:AF6)</f>
        <v>20114.899999999998</v>
      </c>
    </row>
    <row r="7" spans="1:33" ht="6" customHeight="1" thickBot="1"/>
    <row r="8" spans="1:33" ht="15" thickBot="1">
      <c r="B8" s="11">
        <v>43983</v>
      </c>
      <c r="C8" s="12">
        <v>43984</v>
      </c>
      <c r="D8" s="12">
        <v>43985</v>
      </c>
      <c r="E8" s="12">
        <v>43986</v>
      </c>
      <c r="F8" s="12">
        <v>43987</v>
      </c>
      <c r="G8" s="12">
        <v>43988</v>
      </c>
      <c r="H8" s="12">
        <v>43989</v>
      </c>
      <c r="I8" s="12">
        <v>43990</v>
      </c>
      <c r="J8" s="12">
        <v>43991</v>
      </c>
      <c r="K8" s="12">
        <v>43992</v>
      </c>
      <c r="L8" s="12">
        <v>43993</v>
      </c>
      <c r="M8" s="12">
        <v>43994</v>
      </c>
      <c r="N8" s="12">
        <v>43995</v>
      </c>
      <c r="O8" s="12">
        <v>43996</v>
      </c>
      <c r="P8" s="12">
        <v>43997</v>
      </c>
      <c r="Q8" s="12">
        <v>43998</v>
      </c>
      <c r="R8" s="12">
        <v>43999</v>
      </c>
      <c r="S8" s="12">
        <v>44000</v>
      </c>
      <c r="T8" s="12">
        <v>44001</v>
      </c>
      <c r="U8" s="12">
        <v>44002</v>
      </c>
      <c r="V8" s="12">
        <v>44003</v>
      </c>
      <c r="W8" s="12">
        <v>44004</v>
      </c>
      <c r="X8" s="12">
        <v>44005</v>
      </c>
      <c r="Y8" s="12">
        <v>44006</v>
      </c>
      <c r="Z8" s="12">
        <v>44007</v>
      </c>
      <c r="AA8" s="12">
        <v>44008</v>
      </c>
      <c r="AB8" s="12">
        <v>44009</v>
      </c>
      <c r="AC8" s="12">
        <v>44010</v>
      </c>
      <c r="AD8" s="12">
        <v>44011</v>
      </c>
      <c r="AE8" s="12">
        <v>44012</v>
      </c>
      <c r="AF8" s="13"/>
      <c r="AG8" s="17" t="s">
        <v>53</v>
      </c>
    </row>
    <row r="9" spans="1:33">
      <c r="A9" s="17" t="s">
        <v>0</v>
      </c>
      <c r="B9" s="14">
        <f>VLOOKUP(B8,'IB TOURS extraction'!$A$1:$N$524,5,FALSE)</f>
        <v>3</v>
      </c>
      <c r="C9" s="29">
        <f>VLOOKUP(C8,'IB TOURS extraction'!$A$1:$N$524,5,FALSE)</f>
        <v>8</v>
      </c>
      <c r="D9" s="29">
        <f>VLOOKUP(D8,'IB TOURS extraction'!$A$1:$N$524,5,FALSE)</f>
        <v>15</v>
      </c>
      <c r="E9" s="29">
        <f>VLOOKUP(E8,'IB TOURS extraction'!$A$1:$N$524,5,FALSE)</f>
        <v>45</v>
      </c>
      <c r="F9" s="29">
        <f>VLOOKUP(F8,'IB TOURS extraction'!$A$1:$N$524,5,FALSE)</f>
        <v>20</v>
      </c>
      <c r="G9" s="29">
        <f>VLOOKUP(G8,'IB TOURS extraction'!$A$1:$N$524,5,FALSE)</f>
        <v>16</v>
      </c>
      <c r="H9" s="29">
        <f>VLOOKUP(H8,'IB TOURS extraction'!$A$1:$N$524,5,FALSE)</f>
        <v>8</v>
      </c>
      <c r="I9" s="29">
        <f>VLOOKUP(I8,'IB TOURS extraction'!$A$1:$N$524,5,FALSE)</f>
        <v>4</v>
      </c>
      <c r="J9" s="29">
        <f>VLOOKUP(J8,'IB TOURS extraction'!$A$1:$N$524,5,FALSE)</f>
        <v>10</v>
      </c>
      <c r="K9" s="29">
        <f>VLOOKUP(K8,'IB TOURS extraction'!$A$1:$N$524,5,FALSE)</f>
        <v>8</v>
      </c>
      <c r="L9" s="29">
        <f>VLOOKUP(L8,'IB TOURS extraction'!$A$1:$N$524,5,FALSE)</f>
        <v>9</v>
      </c>
      <c r="M9" s="29">
        <f>VLOOKUP(M8,'IB TOURS extraction'!$A$1:$N$524,5,FALSE)</f>
        <v>31</v>
      </c>
      <c r="N9" s="29">
        <f>VLOOKUP(N8,'IB TOURS extraction'!$A$1:$N$524,5,FALSE)</f>
        <v>31</v>
      </c>
      <c r="O9" s="29">
        <f>VLOOKUP(O8,'IB TOURS extraction'!$A$1:$N$524,5,FALSE)</f>
        <v>6</v>
      </c>
      <c r="P9" s="29">
        <f>VLOOKUP(P8,'IB TOURS extraction'!$A$1:$N$524,5,FALSE)</f>
        <v>15</v>
      </c>
      <c r="Q9" s="29">
        <f>VLOOKUP(Q8,'IB TOURS extraction'!$A$1:$N$524,5,FALSE)</f>
        <v>7</v>
      </c>
      <c r="R9" s="29">
        <f>VLOOKUP(R8,'IB TOURS extraction'!$A$1:$N$524,5,FALSE)</f>
        <v>6</v>
      </c>
      <c r="S9" s="29">
        <f>VLOOKUP(S8,'IB TOURS extraction'!$A$1:$N$524,5,FALSE)</f>
        <v>67</v>
      </c>
      <c r="T9" s="29">
        <f>VLOOKUP(T8,'IB TOURS extraction'!$A$1:$N$524,5,FALSE)</f>
        <v>13</v>
      </c>
      <c r="U9" s="29">
        <f>VLOOKUP(U8,'IB TOURS extraction'!$A$1:$N$524,5,FALSE)</f>
        <v>8</v>
      </c>
      <c r="V9" s="29">
        <f>VLOOKUP(V8,'IB TOURS extraction'!$A$1:$N$524,5,FALSE)</f>
        <v>10</v>
      </c>
      <c r="W9" s="29">
        <f>VLOOKUP(W8,'IB TOURS extraction'!$A$1:$N$524,5,FALSE)</f>
        <v>14</v>
      </c>
      <c r="X9" s="29">
        <f>VLOOKUP(X8,'IB TOURS extraction'!$A$1:$N$524,5,FALSE)</f>
        <v>24</v>
      </c>
      <c r="Y9" s="29">
        <f>VLOOKUP(Y8,'IB TOURS extraction'!$A$1:$N$524,5,FALSE)</f>
        <v>14</v>
      </c>
      <c r="Z9" s="29">
        <f>VLOOKUP(Z8,'IB TOURS extraction'!$A$1:$N$524,5,FALSE)</f>
        <v>11</v>
      </c>
      <c r="AA9" s="29">
        <f>VLOOKUP(AA8,'IB TOURS extraction'!$A$1:$N$524,5,FALSE)</f>
        <v>49</v>
      </c>
      <c r="AB9" s="29">
        <f>VLOOKUP(AB8,'IB TOURS extraction'!$A$1:$N$524,5,FALSE)</f>
        <v>62</v>
      </c>
      <c r="AC9" s="29">
        <f>VLOOKUP(AC8,'IB TOURS extraction'!$A$1:$N$524,5,FALSE)</f>
        <v>13</v>
      </c>
      <c r="AD9" s="29">
        <f>VLOOKUP(AD8,'IB TOURS extraction'!$A$1:$N$524,5,FALSE)</f>
        <v>7</v>
      </c>
      <c r="AE9" s="29">
        <f>VLOOKUP(AE8,'IB TOURS extraction'!$A$1:$N$524,5,FALSE)</f>
        <v>11</v>
      </c>
      <c r="AF9" s="15"/>
      <c r="AG9" s="21">
        <f>SUM(B9:AF9)</f>
        <v>545</v>
      </c>
    </row>
    <row r="10" spans="1:33" ht="15" thickBot="1">
      <c r="A10" s="18" t="s">
        <v>1</v>
      </c>
      <c r="B10" s="16">
        <f>VLOOKUP(B8,'IB TOURS extraction'!$A$1:$N$524,14,FALSE)</f>
        <v>148.75</v>
      </c>
      <c r="C10" s="9">
        <f>VLOOKUP(C8,'IB TOURS extraction'!$A$1:$N$524,14,FALSE)</f>
        <v>400.2</v>
      </c>
      <c r="D10" s="9">
        <f>VLOOKUP(D8,'IB TOURS extraction'!$A$1:$N$524,14,FALSE)</f>
        <v>747.1</v>
      </c>
      <c r="E10" s="9">
        <f>VLOOKUP(E8,'IB TOURS extraction'!$A$1:$N$524,14,FALSE)</f>
        <v>2402.8000000000002</v>
      </c>
      <c r="F10" s="9">
        <f>VLOOKUP(F8,'IB TOURS extraction'!$A$1:$N$524,14,FALSE)</f>
        <v>1126.55</v>
      </c>
      <c r="G10" s="9">
        <f>VLOOKUP(G8,'IB TOURS extraction'!$A$1:$N$524,14,FALSE)</f>
        <v>963.93</v>
      </c>
      <c r="H10" s="9">
        <f>VLOOKUP(H8,'IB TOURS extraction'!$A$1:$N$524,14,FALSE)</f>
        <v>392.61</v>
      </c>
      <c r="I10" s="9">
        <f>VLOOKUP(I8,'IB TOURS extraction'!$A$1:$N$524,14,FALSE)</f>
        <v>195.62</v>
      </c>
      <c r="J10" s="9">
        <f>VLOOKUP(J8,'IB TOURS extraction'!$A$1:$N$524,14,FALSE)</f>
        <v>537.53</v>
      </c>
      <c r="K10" s="9">
        <f>VLOOKUP(K8,'IB TOURS extraction'!$A$1:$N$524,14,FALSE)</f>
        <v>416.15</v>
      </c>
      <c r="L10" s="9">
        <f>VLOOKUP(L8,'IB TOURS extraction'!$A$1:$N$524,14,FALSE)</f>
        <v>452.7</v>
      </c>
      <c r="M10" s="9">
        <f>VLOOKUP(M8,'IB TOURS extraction'!$A$1:$N$524,14,FALSE)</f>
        <v>2123.41</v>
      </c>
      <c r="N10" s="9">
        <f>VLOOKUP(N8,'IB TOURS extraction'!$A$1:$N$524,14,FALSE)</f>
        <v>2159.36</v>
      </c>
      <c r="O10" s="9">
        <f>VLOOKUP(O8,'IB TOURS extraction'!$A$1:$N$524,14,FALSE)</f>
        <v>325.05</v>
      </c>
      <c r="P10" s="9">
        <f>VLOOKUP(P8,'IB TOURS extraction'!$A$1:$N$524,14,FALSE)</f>
        <v>784.44</v>
      </c>
      <c r="Q10" s="9">
        <f>VLOOKUP(Q8,'IB TOURS extraction'!$A$1:$N$524,14,FALSE)</f>
        <v>367.23</v>
      </c>
      <c r="R10" s="9">
        <f>VLOOKUP(R8,'IB TOURS extraction'!$A$1:$N$524,14,FALSE)</f>
        <v>321.08999999999997</v>
      </c>
      <c r="S10" s="9">
        <f>VLOOKUP(S8,'IB TOURS extraction'!$A$1:$N$524,14,FALSE)</f>
        <v>4009.45</v>
      </c>
      <c r="T10" s="9">
        <f>VLOOKUP(T8,'IB TOURS extraction'!$A$1:$N$524,14,FALSE)</f>
        <v>668.46</v>
      </c>
      <c r="U10" s="9">
        <f>VLOOKUP(U8,'IB TOURS extraction'!$A$1:$N$524,14,FALSE)</f>
        <v>420.59</v>
      </c>
      <c r="V10" s="9">
        <f>VLOOKUP(V8,'IB TOURS extraction'!$A$1:$N$524,14,FALSE)</f>
        <v>458.04</v>
      </c>
      <c r="W10" s="9">
        <f>VLOOKUP(W8,'IB TOURS extraction'!$A$1:$N$524,14,FALSE)</f>
        <v>722.08</v>
      </c>
      <c r="X10" s="9">
        <f>VLOOKUP(X8,'IB TOURS extraction'!$A$1:$N$524,14,FALSE)</f>
        <v>1338.5</v>
      </c>
      <c r="Y10" s="9">
        <f>VLOOKUP(Y8,'IB TOURS extraction'!$A$1:$N$524,14,FALSE)</f>
        <v>804.16</v>
      </c>
      <c r="Z10" s="9">
        <f>VLOOKUP(Z8,'IB TOURS extraction'!$A$1:$N$524,14,FALSE)</f>
        <v>620.66999999999996</v>
      </c>
      <c r="AA10" s="9">
        <f>VLOOKUP(AA8,'IB TOURS extraction'!$A$1:$N$524,14,FALSE)</f>
        <v>2836.18</v>
      </c>
      <c r="AB10" s="9">
        <f>VLOOKUP(AB8,'IB TOURS extraction'!$A$1:$N$524,14,FALSE)</f>
        <v>3560.62</v>
      </c>
      <c r="AC10" s="9">
        <f>VLOOKUP(AC8,'IB TOURS extraction'!$A$1:$N$524,14,FALSE)</f>
        <v>665.74</v>
      </c>
      <c r="AD10" s="9">
        <f>VLOOKUP(AD8,'IB TOURS extraction'!$A$1:$N$524,14,FALSE)</f>
        <v>326.54000000000002</v>
      </c>
      <c r="AE10" s="9">
        <f>VLOOKUP(AE8,'IB TOURS extraction'!$A$1:$N$524,14,FALSE)</f>
        <v>536.27</v>
      </c>
      <c r="AF10" s="10"/>
      <c r="AG10" s="22">
        <f>SUM(B10:AF10)</f>
        <v>30831.82</v>
      </c>
    </row>
    <row r="11" spans="1:33">
      <c r="A11" s="5" t="s">
        <v>48</v>
      </c>
      <c r="B11" s="19">
        <f>B9-'IB TOURS extraction'!AA8</f>
        <v>2</v>
      </c>
      <c r="C11" s="19">
        <f>C9-'IB TOURS extraction'!AB8</f>
        <v>8</v>
      </c>
      <c r="D11" s="19">
        <f>D9-'IB TOURS extraction'!AC8</f>
        <v>-41</v>
      </c>
      <c r="E11" s="19">
        <f>E9-'IB TOURS extraction'!AD8</f>
        <v>44</v>
      </c>
      <c r="F11" s="19">
        <f>F9-'IB TOURS extraction'!AE8</f>
        <v>-35</v>
      </c>
      <c r="G11" s="19">
        <f>G9-'IB TOURS extraction'!AF8</f>
        <v>16</v>
      </c>
      <c r="H11" s="19">
        <f>H9-'IB TOURS extraction'!AG8</f>
        <v>6</v>
      </c>
      <c r="I11" s="19">
        <f>I9-'IB TOURS extraction'!AH8</f>
        <v>4</v>
      </c>
      <c r="J11" s="19">
        <f>J9-'IB TOURS extraction'!AI8</f>
        <v>8</v>
      </c>
      <c r="K11" s="19">
        <f>K9-'IB TOURS extraction'!AJ8</f>
        <v>-42</v>
      </c>
      <c r="L11" s="19">
        <f>L9-'IB TOURS extraction'!AK8</f>
        <v>9</v>
      </c>
      <c r="M11" s="19">
        <f>M9-'IB TOURS extraction'!AL8</f>
        <v>-19</v>
      </c>
      <c r="N11" s="19">
        <f>N9-'IB TOURS extraction'!AM8</f>
        <v>29</v>
      </c>
      <c r="O11" s="19">
        <f>O9-'IB TOURS extraction'!AN8</f>
        <v>6</v>
      </c>
      <c r="P11" s="19">
        <f>P9-'IB TOURS extraction'!AO8</f>
        <v>14</v>
      </c>
      <c r="Q11" s="19">
        <f>Q9-'IB TOURS extraction'!AP8</f>
        <v>6</v>
      </c>
      <c r="R11" s="19">
        <f>R9-'IB TOURS extraction'!AQ8</f>
        <v>6</v>
      </c>
      <c r="S11" s="19">
        <f>S9-'IB TOURS extraction'!AR8</f>
        <v>67</v>
      </c>
      <c r="T11" s="19">
        <f>T9-'IB TOURS extraction'!AS8</f>
        <v>13</v>
      </c>
      <c r="U11" s="19">
        <f>U9-'IB TOURS extraction'!AT8</f>
        <v>-22</v>
      </c>
      <c r="V11" s="19">
        <f>V9-'IB TOURS extraction'!AU8</f>
        <v>10</v>
      </c>
      <c r="W11" s="19">
        <f>W9-'IB TOURS extraction'!AV8</f>
        <v>13</v>
      </c>
      <c r="X11" s="19">
        <f>X9-'IB TOURS extraction'!AW8</f>
        <v>23</v>
      </c>
      <c r="Y11" s="19">
        <f>Y9-'IB TOURS extraction'!AX8</f>
        <v>13</v>
      </c>
      <c r="Z11" s="19">
        <f>Z9-'IB TOURS extraction'!AY8</f>
        <v>11</v>
      </c>
      <c r="AA11" s="19">
        <f>AA9-'IB TOURS extraction'!AZ8</f>
        <v>-26</v>
      </c>
      <c r="AB11" s="19">
        <f>AB9-'IB TOURS extraction'!BA8</f>
        <v>62</v>
      </c>
      <c r="AC11" s="19">
        <f>AC9-'IB TOURS extraction'!BB8</f>
        <v>13</v>
      </c>
      <c r="AD11" s="19">
        <f>AD9-'IB TOURS extraction'!BC8</f>
        <v>7</v>
      </c>
      <c r="AE11" s="19">
        <f>AE9-'IB TOURS extraction'!BD8</f>
        <v>-15</v>
      </c>
      <c r="AF11" s="19"/>
      <c r="AG11" s="25">
        <f>SUM(B11:AF11)</f>
        <v>190</v>
      </c>
    </row>
    <row r="12" spans="1:33" ht="15" thickBot="1">
      <c r="A12" s="8" t="s">
        <v>49</v>
      </c>
      <c r="B12" s="9">
        <f>B10-'IB TOURS extraction'!AA9</f>
        <v>83.22</v>
      </c>
      <c r="C12" s="9">
        <f>C10-'IB TOURS extraction'!AB9</f>
        <v>400.2</v>
      </c>
      <c r="D12" s="9">
        <f>D10-'IB TOURS extraction'!AC9</f>
        <v>-9276.9</v>
      </c>
      <c r="E12" s="9">
        <f>E10-'IB TOURS extraction'!AD9</f>
        <v>2223.8000000000002</v>
      </c>
      <c r="F12" s="9">
        <f>F10-'IB TOURS extraction'!AE9</f>
        <v>-7748.45</v>
      </c>
      <c r="G12" s="9">
        <f>G10-'IB TOURS extraction'!AF9</f>
        <v>963.93</v>
      </c>
      <c r="H12" s="9">
        <f>H10-'IB TOURS extraction'!AG9</f>
        <v>254.61</v>
      </c>
      <c r="I12" s="9">
        <f>I10-'IB TOURS extraction'!AH9</f>
        <v>195.62</v>
      </c>
      <c r="J12" s="9">
        <f>J10-'IB TOURS extraction'!AI9</f>
        <v>292.46999999999997</v>
      </c>
      <c r="K12" s="9">
        <f>K10-'IB TOURS extraction'!AJ9</f>
        <v>-7183.85</v>
      </c>
      <c r="L12" s="9">
        <f>L10-'IB TOURS extraction'!AK9</f>
        <v>452.7</v>
      </c>
      <c r="M12" s="9">
        <f>M10-'IB TOURS extraction'!AL9</f>
        <v>-2526.59</v>
      </c>
      <c r="N12" s="9">
        <f>N10-'IB TOURS extraction'!AM9</f>
        <v>2063.6400000000003</v>
      </c>
      <c r="O12" s="9">
        <f>O10-'IB TOURS extraction'!AN9</f>
        <v>325.05</v>
      </c>
      <c r="P12" s="9">
        <f>P10-'IB TOURS extraction'!AO9</f>
        <v>682.69</v>
      </c>
      <c r="Q12" s="9">
        <f>Q10-'IB TOURS extraction'!AP9</f>
        <v>238.23000000000002</v>
      </c>
      <c r="R12" s="9">
        <f>R10-'IB TOURS extraction'!AQ9</f>
        <v>321.08999999999997</v>
      </c>
      <c r="S12" s="9">
        <f>S10-'IB TOURS extraction'!AR9</f>
        <v>4009.45</v>
      </c>
      <c r="T12" s="9">
        <f>T10-'IB TOURS extraction'!AS9</f>
        <v>668.46</v>
      </c>
      <c r="U12" s="9">
        <f>U10-'IB TOURS extraction'!AT9</f>
        <v>-779.41000000000008</v>
      </c>
      <c r="V12" s="9">
        <f>V10-'IB TOURS extraction'!AU9</f>
        <v>458.04</v>
      </c>
      <c r="W12" s="9">
        <f>W10-'IB TOURS extraction'!AV9</f>
        <v>615.08000000000004</v>
      </c>
      <c r="X12" s="9">
        <f>X10-'IB TOURS extraction'!AW9</f>
        <v>1218.5</v>
      </c>
      <c r="Y12" s="9">
        <f>Y10-'IB TOURS extraction'!AX9</f>
        <v>684.16</v>
      </c>
      <c r="Z12" s="9">
        <f>Z10-'IB TOURS extraction'!AY9</f>
        <v>620.66999999999996</v>
      </c>
      <c r="AA12" s="9">
        <f>AA10-'IB TOURS extraction'!AZ9</f>
        <v>-3201.32</v>
      </c>
      <c r="AB12" s="9">
        <f>AB10-'IB TOURS extraction'!BA9</f>
        <v>3560.62</v>
      </c>
      <c r="AC12" s="9">
        <f>AC10-'IB TOURS extraction'!BB9</f>
        <v>665.74</v>
      </c>
      <c r="AD12" s="9">
        <f>AD10-'IB TOURS extraction'!BC9</f>
        <v>326.54000000000002</v>
      </c>
      <c r="AE12" s="9">
        <f>AE10-'IB TOURS extraction'!BD9</f>
        <v>-2817.73</v>
      </c>
      <c r="AF12" s="23"/>
      <c r="AG12" s="26">
        <f>SUM(B12:AF12)</f>
        <v>-12209.74</v>
      </c>
    </row>
    <row r="13" spans="1:33" ht="6" customHeight="1" thickBot="1"/>
    <row r="14" spans="1:33" ht="15" thickBot="1">
      <c r="B14" s="11">
        <v>44013</v>
      </c>
      <c r="C14" s="12">
        <v>44014</v>
      </c>
      <c r="D14" s="12">
        <v>44015</v>
      </c>
      <c r="E14" s="12">
        <v>44016</v>
      </c>
      <c r="F14" s="12">
        <v>44017</v>
      </c>
      <c r="G14" s="12">
        <v>44018</v>
      </c>
      <c r="H14" s="12">
        <v>44019</v>
      </c>
      <c r="I14" s="12">
        <v>44020</v>
      </c>
      <c r="J14" s="12">
        <v>44021</v>
      </c>
      <c r="K14" s="12">
        <v>44022</v>
      </c>
      <c r="L14" s="12">
        <v>44023</v>
      </c>
      <c r="M14" s="12">
        <v>44024</v>
      </c>
      <c r="N14" s="12">
        <v>44025</v>
      </c>
      <c r="O14" s="12">
        <v>44026</v>
      </c>
      <c r="P14" s="12">
        <v>44027</v>
      </c>
      <c r="Q14" s="12">
        <v>44028</v>
      </c>
      <c r="R14" s="12">
        <v>44029</v>
      </c>
      <c r="S14" s="12">
        <v>44030</v>
      </c>
      <c r="T14" s="12">
        <v>44031</v>
      </c>
      <c r="U14" s="12">
        <v>44032</v>
      </c>
      <c r="V14" s="12">
        <v>44033</v>
      </c>
      <c r="W14" s="12">
        <v>44034</v>
      </c>
      <c r="X14" s="12">
        <v>44035</v>
      </c>
      <c r="Y14" s="12">
        <v>44036</v>
      </c>
      <c r="Z14" s="12">
        <v>44037</v>
      </c>
      <c r="AA14" s="12">
        <v>44038</v>
      </c>
      <c r="AB14" s="12">
        <v>44039</v>
      </c>
      <c r="AC14" s="12">
        <v>44040</v>
      </c>
      <c r="AD14" s="12">
        <v>44041</v>
      </c>
      <c r="AE14" s="12">
        <v>44042</v>
      </c>
      <c r="AF14" s="13">
        <v>44043</v>
      </c>
      <c r="AG14" s="17" t="s">
        <v>53</v>
      </c>
    </row>
    <row r="15" spans="1:33">
      <c r="A15" s="17" t="s">
        <v>0</v>
      </c>
      <c r="B15" s="14">
        <f>VLOOKUP(B14,'IB TOURS extraction'!$A$1:$N$524,5,FALSE)</f>
        <v>10</v>
      </c>
      <c r="C15" s="29">
        <f>VLOOKUP(C14,'IB TOURS extraction'!$A$1:$N$524,5,FALSE)</f>
        <v>17</v>
      </c>
      <c r="D15" s="29">
        <f>VLOOKUP(D14,'IB TOURS extraction'!$A$1:$N$524,5,FALSE)</f>
        <v>50</v>
      </c>
      <c r="E15" s="29">
        <f>VLOOKUP(E14,'IB TOURS extraction'!$A$1:$N$524,5,FALSE)</f>
        <v>52</v>
      </c>
      <c r="F15" s="29">
        <f>VLOOKUP(F14,'IB TOURS extraction'!$A$1:$N$524,5,FALSE)</f>
        <v>32</v>
      </c>
      <c r="G15" s="29">
        <f>VLOOKUP(G14,'IB TOURS extraction'!$A$1:$N$524,5,FALSE)</f>
        <v>19</v>
      </c>
      <c r="H15" s="29">
        <f>VLOOKUP(H14,'IB TOURS extraction'!$A$1:$N$524,5,FALSE)</f>
        <v>12</v>
      </c>
      <c r="I15" s="29">
        <f>VLOOKUP(I14,'IB TOURS extraction'!$A$1:$N$524,5,FALSE)</f>
        <v>4</v>
      </c>
      <c r="J15" s="29">
        <f>VLOOKUP(J14,'IB TOURS extraction'!$A$1:$N$524,5,FALSE)</f>
        <v>8</v>
      </c>
      <c r="K15" s="29">
        <f>VLOOKUP(K14,'IB TOURS extraction'!$A$1:$N$524,5,FALSE)</f>
        <v>24</v>
      </c>
      <c r="L15" s="29">
        <f>VLOOKUP(L14,'IB TOURS extraction'!$A$1:$N$524,5,FALSE)</f>
        <v>17</v>
      </c>
      <c r="M15" s="29">
        <f>VLOOKUP(M14,'IB TOURS extraction'!$A$1:$N$524,5,FALSE)</f>
        <v>15</v>
      </c>
      <c r="N15" s="29">
        <f>VLOOKUP(N14,'IB TOURS extraction'!$A$1:$N$524,5,FALSE)</f>
        <v>10</v>
      </c>
      <c r="O15" s="29">
        <f>VLOOKUP(O14,'IB TOURS extraction'!$A$1:$N$524,5,FALSE)</f>
        <v>9</v>
      </c>
      <c r="P15" s="29">
        <f>VLOOKUP(P14,'IB TOURS extraction'!$A$1:$N$524,5,FALSE)</f>
        <v>9</v>
      </c>
      <c r="Q15" s="29">
        <f>VLOOKUP(Q14,'IB TOURS extraction'!$A$1:$N$524,5,FALSE)</f>
        <v>3</v>
      </c>
      <c r="R15" s="29">
        <f>VLOOKUP(R14,'IB TOURS extraction'!$A$1:$N$524,5,FALSE)</f>
        <v>14</v>
      </c>
      <c r="S15" s="29">
        <f>VLOOKUP(S14,'IB TOURS extraction'!$A$1:$N$524,5,FALSE)</f>
        <v>15</v>
      </c>
      <c r="T15" s="29">
        <f>VLOOKUP(T14,'IB TOURS extraction'!$A$1:$N$524,5,FALSE)</f>
        <v>10</v>
      </c>
      <c r="U15" s="29">
        <f>VLOOKUP(U14,'IB TOURS extraction'!$A$1:$N$524,5,FALSE)</f>
        <v>6</v>
      </c>
      <c r="V15" s="29">
        <f>VLOOKUP(V14,'IB TOURS extraction'!$A$1:$N$524,5,FALSE)</f>
        <v>22</v>
      </c>
      <c r="W15" s="29">
        <f>VLOOKUP(W14,'IB TOURS extraction'!$A$1:$N$524,5,FALSE)</f>
        <v>15</v>
      </c>
      <c r="X15" s="29">
        <f>VLOOKUP(X14,'IB TOURS extraction'!$A$1:$N$524,5,FALSE)</f>
        <v>13</v>
      </c>
      <c r="Y15" s="29">
        <f>VLOOKUP(Y14,'IB TOURS extraction'!$A$1:$N$524,5,FALSE)</f>
        <v>15</v>
      </c>
      <c r="Z15" s="29">
        <f>VLOOKUP(Z14,'IB TOURS extraction'!$A$1:$N$524,5,FALSE)</f>
        <v>18</v>
      </c>
      <c r="AA15" s="29">
        <f>VLOOKUP(AA14,'IB TOURS extraction'!$A$1:$N$524,5,FALSE)</f>
        <v>8</v>
      </c>
      <c r="AB15" s="29">
        <f>VLOOKUP(AB14,'IB TOURS extraction'!$A$1:$N$524,5,FALSE)</f>
        <v>4</v>
      </c>
      <c r="AC15" s="29">
        <f>VLOOKUP(AC14,'IB TOURS extraction'!$A$1:$N$524,5,FALSE)</f>
        <v>3</v>
      </c>
      <c r="AD15" s="29">
        <f>VLOOKUP(AD14,'IB TOURS extraction'!$A$1:$N$524,5,FALSE)</f>
        <v>6</v>
      </c>
      <c r="AE15" s="29">
        <f>VLOOKUP(AE14,'IB TOURS extraction'!$A$1:$N$524,5,FALSE)</f>
        <v>9</v>
      </c>
      <c r="AF15" s="15">
        <f>VLOOKUP(AF14,'IB TOURS extraction'!$A$1:$N$524,5,FALSE)</f>
        <v>12</v>
      </c>
      <c r="AG15" s="21">
        <f>SUM(B15:AF15)</f>
        <v>461</v>
      </c>
    </row>
    <row r="16" spans="1:33" ht="15" thickBot="1">
      <c r="A16" s="18" t="s">
        <v>1</v>
      </c>
      <c r="B16" s="16">
        <f>VLOOKUP(B14,'IB TOURS extraction'!$A$1:$N$524,14,FALSE)</f>
        <v>523.89</v>
      </c>
      <c r="C16" s="9">
        <f>VLOOKUP(C14,'IB TOURS extraction'!$A$1:$N$524,14,FALSE)</f>
        <v>1077.2</v>
      </c>
      <c r="D16" s="9">
        <f>VLOOKUP(D14,'IB TOURS extraction'!$A$1:$N$524,14,FALSE)</f>
        <v>3675.35</v>
      </c>
      <c r="E16" s="9">
        <f>VLOOKUP(E14,'IB TOURS extraction'!$A$1:$N$524,14,FALSE)</f>
        <v>3843.33</v>
      </c>
      <c r="F16" s="9">
        <f>VLOOKUP(F14,'IB TOURS extraction'!$A$1:$N$524,14,FALSE)</f>
        <v>2166.09</v>
      </c>
      <c r="G16" s="9">
        <f>VLOOKUP(G14,'IB TOURS extraction'!$A$1:$N$524,14,FALSE)</f>
        <v>1344.29</v>
      </c>
      <c r="H16" s="9">
        <f>VLOOKUP(H14,'IB TOURS extraction'!$A$1:$N$524,14,FALSE)</f>
        <v>705.97</v>
      </c>
      <c r="I16" s="9">
        <f>VLOOKUP(I14,'IB TOURS extraction'!$A$1:$N$524,14,FALSE)</f>
        <v>190.69</v>
      </c>
      <c r="J16" s="9">
        <f>VLOOKUP(J14,'IB TOURS extraction'!$A$1:$N$524,14,FALSE)</f>
        <v>440.12</v>
      </c>
      <c r="K16" s="9">
        <f>VLOOKUP(K14,'IB TOURS extraction'!$A$1:$N$524,14,FALSE)</f>
        <v>1401.41</v>
      </c>
      <c r="L16" s="9">
        <f>VLOOKUP(L14,'IB TOURS extraction'!$A$1:$N$524,14,FALSE)</f>
        <v>997.46</v>
      </c>
      <c r="M16" s="9">
        <f>VLOOKUP(M14,'IB TOURS extraction'!$A$1:$N$524,14,FALSE)</f>
        <v>793.58</v>
      </c>
      <c r="N16" s="9">
        <f>VLOOKUP(N14,'IB TOURS extraction'!$A$1:$N$524,14,FALSE)</f>
        <v>539.13</v>
      </c>
      <c r="O16" s="9">
        <f>VLOOKUP(O14,'IB TOURS extraction'!$A$1:$N$524,14,FALSE)</f>
        <v>489.68</v>
      </c>
      <c r="P16" s="9">
        <f>VLOOKUP(P14,'IB TOURS extraction'!$A$1:$N$524,14,FALSE)</f>
        <v>496.74</v>
      </c>
      <c r="Q16" s="9">
        <f>VLOOKUP(Q14,'IB TOURS extraction'!$A$1:$N$524,14,FALSE)</f>
        <v>170.85</v>
      </c>
      <c r="R16" s="9">
        <f>VLOOKUP(R14,'IB TOURS extraction'!$A$1:$N$524,14,FALSE)</f>
        <v>753.1</v>
      </c>
      <c r="S16" s="9">
        <f>VLOOKUP(S14,'IB TOURS extraction'!$A$1:$N$524,14,FALSE)</f>
        <v>965.29</v>
      </c>
      <c r="T16" s="9">
        <f>VLOOKUP(T14,'IB TOURS extraction'!$A$1:$N$524,14,FALSE)</f>
        <v>560.11</v>
      </c>
      <c r="U16" s="9">
        <f>VLOOKUP(U14,'IB TOURS extraction'!$A$1:$N$524,14,FALSE)</f>
        <v>341.5</v>
      </c>
      <c r="V16" s="9">
        <f>VLOOKUP(V14,'IB TOURS extraction'!$A$1:$N$524,14,FALSE)</f>
        <v>1263.58</v>
      </c>
      <c r="W16" s="9">
        <f>VLOOKUP(W14,'IB TOURS extraction'!$A$1:$N$524,14,FALSE)</f>
        <v>871.75</v>
      </c>
      <c r="X16" s="9">
        <f>VLOOKUP(X14,'IB TOURS extraction'!$A$1:$N$524,14,FALSE)</f>
        <v>770.12</v>
      </c>
      <c r="Y16" s="9">
        <f>VLOOKUP(Y14,'IB TOURS extraction'!$A$1:$N$524,14,FALSE)</f>
        <v>855.4</v>
      </c>
      <c r="Z16" s="9">
        <f>VLOOKUP(Z14,'IB TOURS extraction'!$A$1:$N$524,14,FALSE)</f>
        <v>1043.03</v>
      </c>
      <c r="AA16" s="9">
        <f>VLOOKUP(AA14,'IB TOURS extraction'!$A$1:$N$524,14,FALSE)</f>
        <v>466.52</v>
      </c>
      <c r="AB16" s="9">
        <f>VLOOKUP(AB14,'IB TOURS extraction'!$A$1:$N$524,14,FALSE)</f>
        <v>246.65</v>
      </c>
      <c r="AC16" s="9">
        <f>VLOOKUP(AC14,'IB TOURS extraction'!$A$1:$N$524,14,FALSE)</f>
        <v>170.38</v>
      </c>
      <c r="AD16" s="9">
        <f>VLOOKUP(AD14,'IB TOURS extraction'!$A$1:$N$524,14,FALSE)</f>
        <v>336.99</v>
      </c>
      <c r="AE16" s="9">
        <f>VLOOKUP(AE14,'IB TOURS extraction'!$A$1:$N$524,14,FALSE)</f>
        <v>518.54</v>
      </c>
      <c r="AF16" s="10">
        <f>VLOOKUP(AF14,'IB TOURS extraction'!$A$1:$N$524,14,FALSE)</f>
        <v>727.23</v>
      </c>
      <c r="AG16" s="22">
        <f>SUM(B16:AF16)</f>
        <v>28745.970000000012</v>
      </c>
    </row>
    <row r="17" spans="1:33">
      <c r="A17" s="5" t="s">
        <v>48</v>
      </c>
      <c r="B17" s="19">
        <f>B15-'IB TOURS extraction'!AA14</f>
        <v>10</v>
      </c>
      <c r="C17" s="19">
        <f>C15-'IB TOURS extraction'!AB14</f>
        <v>16</v>
      </c>
      <c r="D17" s="19">
        <f>D15-'IB TOURS extraction'!AC14</f>
        <v>48</v>
      </c>
      <c r="E17" s="19">
        <f>E15-'IB TOURS extraction'!AD14</f>
        <v>51</v>
      </c>
      <c r="F17" s="19">
        <f>F15-'IB TOURS extraction'!AE14</f>
        <v>8</v>
      </c>
      <c r="G17" s="19">
        <f>G15-'IB TOURS extraction'!AF14</f>
        <v>-5</v>
      </c>
      <c r="H17" s="19">
        <f>H15-'IB TOURS extraction'!AG14</f>
        <v>-12</v>
      </c>
      <c r="I17" s="19">
        <f>I15-'IB TOURS extraction'!AH14</f>
        <v>4</v>
      </c>
      <c r="J17" s="19">
        <f>J15-'IB TOURS extraction'!AI14</f>
        <v>-3</v>
      </c>
      <c r="K17" s="19">
        <f>K15-'IB TOURS extraction'!AJ14</f>
        <v>17</v>
      </c>
      <c r="L17" s="19">
        <f>L15-'IB TOURS extraction'!AK14</f>
        <v>16</v>
      </c>
      <c r="M17" s="19">
        <f>M15-'IB TOURS extraction'!AL14</f>
        <v>15</v>
      </c>
      <c r="N17" s="19">
        <f>N15-'IB TOURS extraction'!AM14</f>
        <v>10</v>
      </c>
      <c r="O17" s="19">
        <f>O15-'IB TOURS extraction'!AN14</f>
        <v>9</v>
      </c>
      <c r="P17" s="19">
        <f>P15-'IB TOURS extraction'!AO14</f>
        <v>9</v>
      </c>
      <c r="Q17" s="19">
        <f>Q15-'IB TOURS extraction'!AP14</f>
        <v>-29</v>
      </c>
      <c r="R17" s="19">
        <f>R15-'IB TOURS extraction'!AQ14</f>
        <v>14</v>
      </c>
      <c r="S17" s="19">
        <f>S15-'IB TOURS extraction'!AR14</f>
        <v>12</v>
      </c>
      <c r="T17" s="19">
        <f>T15-'IB TOURS extraction'!AS14</f>
        <v>9</v>
      </c>
      <c r="U17" s="19">
        <f>U15-'IB TOURS extraction'!AT14</f>
        <v>6</v>
      </c>
      <c r="V17" s="19">
        <f>V15-'IB TOURS extraction'!AU14</f>
        <v>22</v>
      </c>
      <c r="W17" s="19">
        <f>W15-'IB TOURS extraction'!AV14</f>
        <v>15</v>
      </c>
      <c r="X17" s="19">
        <f>X15-'IB TOURS extraction'!AW14</f>
        <v>13</v>
      </c>
      <c r="Y17" s="19">
        <f>Y15-'IB TOURS extraction'!AX14</f>
        <v>15</v>
      </c>
      <c r="Z17" s="19">
        <f>Z15-'IB TOURS extraction'!AY14</f>
        <v>18</v>
      </c>
      <c r="AA17" s="19">
        <f>AA15-'IB TOURS extraction'!AZ14</f>
        <v>8</v>
      </c>
      <c r="AB17" s="19">
        <f>AB15-'IB TOURS extraction'!BA14</f>
        <v>4</v>
      </c>
      <c r="AC17" s="19">
        <f>AC15-'IB TOURS extraction'!BB14</f>
        <v>3</v>
      </c>
      <c r="AD17" s="19">
        <f>AD15-'IB TOURS extraction'!BC14</f>
        <v>6</v>
      </c>
      <c r="AE17" s="19">
        <f>AE15-'IB TOURS extraction'!BD14</f>
        <v>9</v>
      </c>
      <c r="AF17" s="19">
        <f>AF15-'IB TOURS extraction'!BE14</f>
        <v>10</v>
      </c>
      <c r="AG17" s="25">
        <f>SUM(B17:AF17)</f>
        <v>328</v>
      </c>
    </row>
    <row r="18" spans="1:33" ht="15" thickBot="1">
      <c r="A18" s="8" t="s">
        <v>49</v>
      </c>
      <c r="B18" s="9">
        <f>B16-'IB TOURS extraction'!AA15</f>
        <v>523.89</v>
      </c>
      <c r="C18" s="9">
        <f>C16-'IB TOURS extraction'!AB15</f>
        <v>1008.6</v>
      </c>
      <c r="D18" s="9">
        <f>D16-'IB TOURS extraction'!AC15</f>
        <v>3537.35</v>
      </c>
      <c r="E18" s="9">
        <f>E16-'IB TOURS extraction'!AD15</f>
        <v>3793.93</v>
      </c>
      <c r="F18" s="9">
        <f>F16-'IB TOURS extraction'!AE15</f>
        <v>1206.0900000000001</v>
      </c>
      <c r="G18" s="9">
        <f>G16-'IB TOURS extraction'!AF15</f>
        <v>-311.71000000000004</v>
      </c>
      <c r="H18" s="9">
        <f>H16-'IB TOURS extraction'!AG15</f>
        <v>-254.02999999999997</v>
      </c>
      <c r="I18" s="9">
        <f>I16-'IB TOURS extraction'!AH15</f>
        <v>190.69</v>
      </c>
      <c r="J18" s="9">
        <f>J16-'IB TOURS extraction'!AI15</f>
        <v>-549.88</v>
      </c>
      <c r="K18" s="9">
        <f>K16-'IB TOURS extraction'!AJ15</f>
        <v>638.41000000000008</v>
      </c>
      <c r="L18" s="9">
        <f>L16-'IB TOURS extraction'!AK15</f>
        <v>899.46</v>
      </c>
      <c r="M18" s="9">
        <f>M16-'IB TOURS extraction'!AL15</f>
        <v>793.58</v>
      </c>
      <c r="N18" s="9">
        <f>N16-'IB TOURS extraction'!AM15</f>
        <v>539.13</v>
      </c>
      <c r="O18" s="9">
        <f>O16-'IB TOURS extraction'!AN15</f>
        <v>489.68</v>
      </c>
      <c r="P18" s="9">
        <f>P16-'IB TOURS extraction'!AO15</f>
        <v>496.74</v>
      </c>
      <c r="Q18" s="9">
        <f>Q16-'IB TOURS extraction'!AP15</f>
        <v>-2997.15</v>
      </c>
      <c r="R18" s="9">
        <f>R16-'IB TOURS extraction'!AQ15</f>
        <v>753.1</v>
      </c>
      <c r="S18" s="9">
        <f>S16-'IB TOURS extraction'!AR15</f>
        <v>802.95999999999992</v>
      </c>
      <c r="T18" s="9">
        <f>T16-'IB TOURS extraction'!AS15</f>
        <v>509.18</v>
      </c>
      <c r="U18" s="9">
        <f>U16-'IB TOURS extraction'!AT15</f>
        <v>341.5</v>
      </c>
      <c r="V18" s="9">
        <f>V16-'IB TOURS extraction'!AU15</f>
        <v>1263.58</v>
      </c>
      <c r="W18" s="9">
        <f>W16-'IB TOURS extraction'!AV15</f>
        <v>871.75</v>
      </c>
      <c r="X18" s="9">
        <f>X16-'IB TOURS extraction'!AW15</f>
        <v>770.12</v>
      </c>
      <c r="Y18" s="9">
        <f>Y16-'IB TOURS extraction'!AX15</f>
        <v>855.4</v>
      </c>
      <c r="Z18" s="9">
        <f>Z16-'IB TOURS extraction'!AY15</f>
        <v>1043.03</v>
      </c>
      <c r="AA18" s="9">
        <f>AA16-'IB TOURS extraction'!AZ15</f>
        <v>466.52</v>
      </c>
      <c r="AB18" s="9">
        <f>AB16-'IB TOURS extraction'!BA15</f>
        <v>246.65</v>
      </c>
      <c r="AC18" s="9">
        <f>AC16-'IB TOURS extraction'!BB15</f>
        <v>170.38</v>
      </c>
      <c r="AD18" s="9">
        <f>AD16-'IB TOURS extraction'!BC15</f>
        <v>336.99</v>
      </c>
      <c r="AE18" s="9">
        <f>AE16-'IB TOURS extraction'!BD15</f>
        <v>518.54</v>
      </c>
      <c r="AF18" s="23">
        <f>AF16-'IB TOURS extraction'!BE15</f>
        <v>623.23</v>
      </c>
      <c r="AG18" s="26">
        <f>SUM(B18:AF18)</f>
        <v>19577.710000000006</v>
      </c>
    </row>
    <row r="19" spans="1:33" ht="6" customHeight="1" thickBot="1"/>
    <row r="20" spans="1:33" ht="15" thickBot="1">
      <c r="B20" s="11">
        <v>44044</v>
      </c>
      <c r="C20" s="12">
        <v>44045</v>
      </c>
      <c r="D20" s="12">
        <v>44046</v>
      </c>
      <c r="E20" s="12">
        <v>44047</v>
      </c>
      <c r="F20" s="12">
        <v>44048</v>
      </c>
      <c r="G20" s="12">
        <v>44049</v>
      </c>
      <c r="H20" s="12">
        <v>44050</v>
      </c>
      <c r="I20" s="12">
        <v>44051</v>
      </c>
      <c r="J20" s="12">
        <v>44052</v>
      </c>
      <c r="K20" s="12">
        <v>44053</v>
      </c>
      <c r="L20" s="12">
        <v>44054</v>
      </c>
      <c r="M20" s="12">
        <v>44055</v>
      </c>
      <c r="N20" s="12">
        <v>44056</v>
      </c>
      <c r="O20" s="12">
        <v>44057</v>
      </c>
      <c r="P20" s="12">
        <v>44058</v>
      </c>
      <c r="Q20" s="12">
        <v>44059</v>
      </c>
      <c r="R20" s="12">
        <v>44060</v>
      </c>
      <c r="S20" s="12">
        <v>44061</v>
      </c>
      <c r="T20" s="12">
        <v>44062</v>
      </c>
      <c r="U20" s="12">
        <v>44063</v>
      </c>
      <c r="V20" s="12">
        <v>44064</v>
      </c>
      <c r="W20" s="12">
        <v>44065</v>
      </c>
      <c r="X20" s="12">
        <v>44066</v>
      </c>
      <c r="Y20" s="12">
        <v>44067</v>
      </c>
      <c r="Z20" s="12">
        <v>44068</v>
      </c>
      <c r="AA20" s="12">
        <v>44069</v>
      </c>
      <c r="AB20" s="12">
        <v>44070</v>
      </c>
      <c r="AC20" s="12">
        <v>44071</v>
      </c>
      <c r="AD20" s="12">
        <v>44072</v>
      </c>
      <c r="AE20" s="12">
        <v>44073</v>
      </c>
      <c r="AF20" s="13">
        <v>44074</v>
      </c>
      <c r="AG20" s="17" t="s">
        <v>53</v>
      </c>
    </row>
    <row r="21" spans="1:33">
      <c r="A21" s="17" t="s">
        <v>0</v>
      </c>
      <c r="B21" s="14">
        <f>VLOOKUP(B20,'IB TOURS extraction'!$A$1:$N$524,5,FALSE)</f>
        <v>14</v>
      </c>
      <c r="C21" s="29">
        <f>VLOOKUP(C20,'IB TOURS extraction'!$A$1:$N$524,5,FALSE)</f>
        <v>7</v>
      </c>
      <c r="D21" s="29">
        <f>VLOOKUP(D20,'IB TOURS extraction'!$A$1:$N$524,5,FALSE)</f>
        <v>10</v>
      </c>
      <c r="E21" s="29">
        <f>VLOOKUP(E20,'IB TOURS extraction'!$A$1:$N$524,5,FALSE)</f>
        <v>8</v>
      </c>
      <c r="F21" s="29">
        <f>VLOOKUP(F20,'IB TOURS extraction'!$A$1:$N$524,5,FALSE)</f>
        <v>7</v>
      </c>
      <c r="G21" s="29">
        <f>VLOOKUP(G20,'IB TOURS extraction'!$A$1:$N$524,5,FALSE)</f>
        <v>5</v>
      </c>
      <c r="H21" s="29">
        <f>VLOOKUP(H20,'IB TOURS extraction'!$A$1:$N$524,5,FALSE)</f>
        <v>13</v>
      </c>
      <c r="I21" s="29">
        <f>VLOOKUP(I20,'IB TOURS extraction'!$A$1:$N$524,5,FALSE)</f>
        <v>11</v>
      </c>
      <c r="J21" s="29">
        <f>VLOOKUP(J20,'IB TOURS extraction'!$A$1:$N$524,5,FALSE)</f>
        <v>9</v>
      </c>
      <c r="K21" s="29">
        <f>VLOOKUP(K20,'IB TOURS extraction'!$A$1:$N$524,5,FALSE)</f>
        <v>8</v>
      </c>
      <c r="L21" s="29">
        <f>VLOOKUP(L20,'IB TOURS extraction'!$A$1:$N$524,5,FALSE)</f>
        <v>14</v>
      </c>
      <c r="M21" s="29">
        <f>VLOOKUP(M20,'IB TOURS extraction'!$A$1:$N$524,5,FALSE)</f>
        <v>8</v>
      </c>
      <c r="N21" s="29">
        <f>VLOOKUP(N20,'IB TOURS extraction'!$A$1:$N$524,5,FALSE)</f>
        <v>8</v>
      </c>
      <c r="O21" s="29">
        <f>VLOOKUP(O20,'IB TOURS extraction'!$A$1:$N$524,5,FALSE)</f>
        <v>12</v>
      </c>
      <c r="P21" s="29">
        <f>VLOOKUP(P20,'IB TOURS extraction'!$A$1:$N$524,5,FALSE)</f>
        <v>4</v>
      </c>
      <c r="Q21" s="29">
        <f>VLOOKUP(Q20,'IB TOURS extraction'!$A$1:$N$524,5,FALSE)</f>
        <v>33</v>
      </c>
      <c r="R21" s="29">
        <f>VLOOKUP(R20,'IB TOURS extraction'!$A$1:$N$524,5,FALSE)</f>
        <v>14</v>
      </c>
      <c r="S21" s="29">
        <f>VLOOKUP(S20,'IB TOURS extraction'!$A$1:$N$524,5,FALSE)</f>
        <v>2</v>
      </c>
      <c r="T21" s="29">
        <f>VLOOKUP(T20,'IB TOURS extraction'!$A$1:$N$524,5,FALSE)</f>
        <v>1</v>
      </c>
      <c r="U21" s="29">
        <f>VLOOKUP(U20,'IB TOURS extraction'!$A$1:$N$524,5,FALSE)</f>
        <v>8</v>
      </c>
      <c r="V21" s="29">
        <f>VLOOKUP(V20,'IB TOURS extraction'!$A$1:$N$524,5,FALSE)</f>
        <v>14</v>
      </c>
      <c r="W21" s="29">
        <f>VLOOKUP(W20,'IB TOURS extraction'!$A$1:$N$524,5,FALSE)</f>
        <v>8</v>
      </c>
      <c r="X21" s="29">
        <f>VLOOKUP(X20,'IB TOURS extraction'!$A$1:$N$524,5,FALSE)</f>
        <v>0</v>
      </c>
      <c r="Y21" s="29">
        <f>VLOOKUP(Y20,'IB TOURS extraction'!$A$1:$N$524,5,FALSE)</f>
        <v>6</v>
      </c>
      <c r="Z21" s="29">
        <f>VLOOKUP(Z20,'IB TOURS extraction'!$A$1:$N$524,5,FALSE)</f>
        <v>45</v>
      </c>
      <c r="AA21" s="29">
        <f>VLOOKUP(AA20,'IB TOURS extraction'!$A$1:$N$524,5,FALSE)</f>
        <v>54</v>
      </c>
      <c r="AB21" s="29">
        <f>VLOOKUP(AB20,'IB TOURS extraction'!$A$1:$N$524,5,FALSE)</f>
        <v>4</v>
      </c>
      <c r="AC21" s="29">
        <f>VLOOKUP(AC20,'IB TOURS extraction'!$A$1:$N$524,5,FALSE)</f>
        <v>6</v>
      </c>
      <c r="AD21" s="29">
        <f>VLOOKUP(AD20,'IB TOURS extraction'!$A$1:$N$524,5,FALSE)</f>
        <v>13</v>
      </c>
      <c r="AE21" s="29">
        <f>VLOOKUP(AE20,'IB TOURS extraction'!$A$1:$N$524,5,FALSE)</f>
        <v>3</v>
      </c>
      <c r="AF21" s="15">
        <f>VLOOKUP(AF20,'IB TOURS extraction'!$A$1:$N$524,5,FALSE)</f>
        <v>28</v>
      </c>
      <c r="AG21" s="21">
        <f>SUM(B21:AF21)</f>
        <v>377</v>
      </c>
    </row>
    <row r="22" spans="1:33" ht="15" thickBot="1">
      <c r="A22" s="18" t="s">
        <v>1</v>
      </c>
      <c r="B22" s="16">
        <f>VLOOKUP(B20,'IB TOURS extraction'!$A$1:$N$524,14,FALSE)</f>
        <v>871.68</v>
      </c>
      <c r="C22" s="9">
        <f>VLOOKUP(C20,'IB TOURS extraction'!$A$1:$N$524,14,FALSE)</f>
        <v>430.47</v>
      </c>
      <c r="D22" s="9">
        <f>VLOOKUP(D20,'IB TOURS extraction'!$A$1:$N$524,14,FALSE)</f>
        <v>528.88</v>
      </c>
      <c r="E22" s="9">
        <f>VLOOKUP(E20,'IB TOURS extraction'!$A$1:$N$524,14,FALSE)</f>
        <v>436.61</v>
      </c>
      <c r="F22" s="9">
        <f>VLOOKUP(F20,'IB TOURS extraction'!$A$1:$N$524,14,FALSE)</f>
        <v>359.23</v>
      </c>
      <c r="G22" s="9">
        <f>VLOOKUP(G20,'IB TOURS extraction'!$A$1:$N$524,14,FALSE)</f>
        <v>310.7</v>
      </c>
      <c r="H22" s="9">
        <f>VLOOKUP(H20,'IB TOURS extraction'!$A$1:$N$524,14,FALSE)</f>
        <v>833.26</v>
      </c>
      <c r="I22" s="9">
        <f>VLOOKUP(I20,'IB TOURS extraction'!$A$1:$N$524,14,FALSE)</f>
        <v>570.58000000000004</v>
      </c>
      <c r="J22" s="9">
        <f>VLOOKUP(J20,'IB TOURS extraction'!$A$1:$N$524,14,FALSE)</f>
        <v>525.02</v>
      </c>
      <c r="K22" s="9">
        <f>VLOOKUP(K20,'IB TOURS extraction'!$A$1:$N$524,14,FALSE)</f>
        <v>457.88</v>
      </c>
      <c r="L22" s="9">
        <f>VLOOKUP(L20,'IB TOURS extraction'!$A$1:$N$524,14,FALSE)</f>
        <v>824.07</v>
      </c>
      <c r="M22" s="9">
        <f>VLOOKUP(M20,'IB TOURS extraction'!$A$1:$N$524,14,FALSE)</f>
        <v>464.42</v>
      </c>
      <c r="N22" s="9">
        <f>VLOOKUP(N20,'IB TOURS extraction'!$A$1:$N$524,14,FALSE)</f>
        <v>437.1</v>
      </c>
      <c r="O22" s="9">
        <f>VLOOKUP(O20,'IB TOURS extraction'!$A$1:$N$524,14,FALSE)</f>
        <v>736.14</v>
      </c>
      <c r="P22" s="9">
        <f>VLOOKUP(P20,'IB TOURS extraction'!$A$1:$N$524,14,FALSE)</f>
        <v>228.65</v>
      </c>
      <c r="Q22" s="9">
        <f>VLOOKUP(Q20,'IB TOURS extraction'!$A$1:$N$524,14,FALSE)</f>
        <v>1899.97</v>
      </c>
      <c r="R22" s="9">
        <f>VLOOKUP(R20,'IB TOURS extraction'!$A$1:$N$524,14,FALSE)</f>
        <v>821</v>
      </c>
      <c r="S22" s="9">
        <f>VLOOKUP(S20,'IB TOURS extraction'!$A$1:$N$524,14,FALSE)</f>
        <v>110.42</v>
      </c>
      <c r="T22" s="9">
        <f>VLOOKUP(T20,'IB TOURS extraction'!$A$1:$N$524,14,FALSE)</f>
        <v>49.15</v>
      </c>
      <c r="U22" s="9">
        <f>VLOOKUP(U20,'IB TOURS extraction'!$A$1:$N$524,14,FALSE)</f>
        <v>422.5</v>
      </c>
      <c r="V22" s="9">
        <f>VLOOKUP(V20,'IB TOURS extraction'!$A$1:$N$524,14,FALSE)</f>
        <v>804.28</v>
      </c>
      <c r="W22" s="9">
        <f>VLOOKUP(W20,'IB TOURS extraction'!$A$1:$N$524,14,FALSE)</f>
        <v>430.78</v>
      </c>
      <c r="X22" s="9">
        <f>VLOOKUP(X20,'IB TOURS extraction'!$A$1:$N$524,14,FALSE)</f>
        <v>0</v>
      </c>
      <c r="Y22" s="9">
        <f>VLOOKUP(Y20,'IB TOURS extraction'!$A$1:$N$524,14,FALSE)</f>
        <v>313.24</v>
      </c>
      <c r="Z22" s="9">
        <f>VLOOKUP(Z20,'IB TOURS extraction'!$A$1:$N$524,14,FALSE)</f>
        <v>2554.6999999999998</v>
      </c>
      <c r="AA22" s="9">
        <f>VLOOKUP(AA20,'IB TOURS extraction'!$A$1:$N$524,14,FALSE)</f>
        <v>3038.84</v>
      </c>
      <c r="AB22" s="9">
        <f>VLOOKUP(AB20,'IB TOURS extraction'!$A$1:$N$524,14,FALSE)</f>
        <v>183.11</v>
      </c>
      <c r="AC22" s="9">
        <f>VLOOKUP(AC20,'IB TOURS extraction'!$A$1:$N$524,14,FALSE)</f>
        <v>281.89999999999998</v>
      </c>
      <c r="AD22" s="9">
        <f>VLOOKUP(AD20,'IB TOURS extraction'!$A$1:$N$524,14,FALSE)</f>
        <v>633.33000000000004</v>
      </c>
      <c r="AE22" s="9">
        <f>VLOOKUP(AE20,'IB TOURS extraction'!$A$1:$N$524,14,FALSE)</f>
        <v>157.19999999999999</v>
      </c>
      <c r="AF22" s="10">
        <f>VLOOKUP(AF20,'IB TOURS extraction'!$A$1:$N$524,14,FALSE)</f>
        <v>1657.83</v>
      </c>
      <c r="AG22" s="22">
        <f>SUM(B22:AF22)</f>
        <v>21372.940000000002</v>
      </c>
    </row>
    <row r="23" spans="1:33">
      <c r="A23" s="5" t="s">
        <v>48</v>
      </c>
      <c r="B23" s="19">
        <f>B21-'IB TOURS extraction'!AA20</f>
        <v>14</v>
      </c>
      <c r="C23" s="19">
        <f>C21-'IB TOURS extraction'!AB20</f>
        <v>7</v>
      </c>
      <c r="D23" s="19">
        <f>D21-'IB TOURS extraction'!AC20</f>
        <v>10</v>
      </c>
      <c r="E23" s="19">
        <f>E21-'IB TOURS extraction'!AD20</f>
        <v>8</v>
      </c>
      <c r="F23" s="19">
        <f>F21-'IB TOURS extraction'!AE20</f>
        <v>7</v>
      </c>
      <c r="G23" s="19">
        <f>G21-'IB TOURS extraction'!AF20</f>
        <v>4</v>
      </c>
      <c r="H23" s="19">
        <f>H21-'IB TOURS extraction'!AG20</f>
        <v>12</v>
      </c>
      <c r="I23" s="19">
        <f>I21-'IB TOURS extraction'!AH20</f>
        <v>11</v>
      </c>
      <c r="J23" s="19">
        <f>J21-'IB TOURS extraction'!AI20</f>
        <v>8</v>
      </c>
      <c r="K23" s="19">
        <f>K21-'IB TOURS extraction'!AJ20</f>
        <v>7</v>
      </c>
      <c r="L23" s="19">
        <f>L21-'IB TOURS extraction'!AK20</f>
        <v>14</v>
      </c>
      <c r="M23" s="19">
        <f>M21-'IB TOURS extraction'!AL20</f>
        <v>8</v>
      </c>
      <c r="N23" s="19">
        <f>N21-'IB TOURS extraction'!AM20</f>
        <v>8</v>
      </c>
      <c r="O23" s="19">
        <f>O21-'IB TOURS extraction'!AN20</f>
        <v>12</v>
      </c>
      <c r="P23" s="19">
        <f>P21-'IB TOURS extraction'!AO20</f>
        <v>4</v>
      </c>
      <c r="Q23" s="19">
        <f>Q21-'IB TOURS extraction'!AP20</f>
        <v>33</v>
      </c>
      <c r="R23" s="19">
        <f>R21-'IB TOURS extraction'!AQ20</f>
        <v>14</v>
      </c>
      <c r="S23" s="19">
        <f>S21-'IB TOURS extraction'!AR20</f>
        <v>2</v>
      </c>
      <c r="T23" s="19">
        <f>T21-'IB TOURS extraction'!AS20</f>
        <v>1</v>
      </c>
      <c r="U23" s="19">
        <f>U21-'IB TOURS extraction'!AT20</f>
        <v>8</v>
      </c>
      <c r="V23" s="19">
        <f>V21-'IB TOURS extraction'!AU20</f>
        <v>14</v>
      </c>
      <c r="W23" s="19">
        <f>W21-'IB TOURS extraction'!AV20</f>
        <v>8</v>
      </c>
      <c r="X23" s="19">
        <f>X21-'IB TOURS extraction'!AW20</f>
        <v>0</v>
      </c>
      <c r="Y23" s="19">
        <f>Y21-'IB TOURS extraction'!AX20</f>
        <v>-34</v>
      </c>
      <c r="Z23" s="19">
        <f>Z21-'IB TOURS extraction'!AY20</f>
        <v>43</v>
      </c>
      <c r="AA23" s="19">
        <f>AA21-'IB TOURS extraction'!AZ20</f>
        <v>53</v>
      </c>
      <c r="AB23" s="19">
        <f>AB21-'IB TOURS extraction'!BA20</f>
        <v>-19</v>
      </c>
      <c r="AC23" s="19">
        <f>AC21-'IB TOURS extraction'!BB20</f>
        <v>6</v>
      </c>
      <c r="AD23" s="19">
        <f>AD21-'IB TOURS extraction'!BC20</f>
        <v>13</v>
      </c>
      <c r="AE23" s="19">
        <f>AE21-'IB TOURS extraction'!BD20</f>
        <v>3</v>
      </c>
      <c r="AF23" s="19">
        <f>AF21-'IB TOURS extraction'!BE20</f>
        <v>28</v>
      </c>
      <c r="AG23" s="25">
        <f>SUM(B23:AF23)</f>
        <v>307</v>
      </c>
    </row>
    <row r="24" spans="1:33" ht="15" thickBot="1">
      <c r="A24" s="8" t="s">
        <v>49</v>
      </c>
      <c r="B24" s="9">
        <f>B22-'IB TOURS extraction'!AA21</f>
        <v>871.68</v>
      </c>
      <c r="C24" s="9">
        <f>C22-'IB TOURS extraction'!AB21</f>
        <v>430.47</v>
      </c>
      <c r="D24" s="9">
        <f>D22-'IB TOURS extraction'!AC21</f>
        <v>528.88</v>
      </c>
      <c r="E24" s="9">
        <f>E22-'IB TOURS extraction'!AD21</f>
        <v>436.61</v>
      </c>
      <c r="F24" s="9">
        <f>F22-'IB TOURS extraction'!AE21</f>
        <v>359.23</v>
      </c>
      <c r="G24" s="9">
        <f>G22-'IB TOURS extraction'!AF21</f>
        <v>258.7</v>
      </c>
      <c r="H24" s="9">
        <f>H22-'IB TOURS extraction'!AG21</f>
        <v>781.26</v>
      </c>
      <c r="I24" s="9">
        <f>I22-'IB TOURS extraction'!AH21</f>
        <v>570.58000000000004</v>
      </c>
      <c r="J24" s="9">
        <f>J22-'IB TOURS extraction'!AI21</f>
        <v>473.02</v>
      </c>
      <c r="K24" s="9">
        <f>K22-'IB TOURS extraction'!AJ21</f>
        <v>405.88</v>
      </c>
      <c r="L24" s="9">
        <f>L22-'IB TOURS extraction'!AK21</f>
        <v>824.07</v>
      </c>
      <c r="M24" s="9">
        <f>M22-'IB TOURS extraction'!AL21</f>
        <v>464.42</v>
      </c>
      <c r="N24" s="9">
        <f>N22-'IB TOURS extraction'!AM21</f>
        <v>437.1</v>
      </c>
      <c r="O24" s="9">
        <f>O22-'IB TOURS extraction'!AN21</f>
        <v>736.14</v>
      </c>
      <c r="P24" s="9">
        <f>P22-'IB TOURS extraction'!AO21</f>
        <v>228.65</v>
      </c>
      <c r="Q24" s="9">
        <f>Q22-'IB TOURS extraction'!AP21</f>
        <v>1899.97</v>
      </c>
      <c r="R24" s="9">
        <f>R22-'IB TOURS extraction'!AQ21</f>
        <v>821</v>
      </c>
      <c r="S24" s="9">
        <f>S22-'IB TOURS extraction'!AR21</f>
        <v>110.42</v>
      </c>
      <c r="T24" s="9">
        <f>T22-'IB TOURS extraction'!AS21</f>
        <v>49.15</v>
      </c>
      <c r="U24" s="9">
        <f>U22-'IB TOURS extraction'!AT21</f>
        <v>422.5</v>
      </c>
      <c r="V24" s="9">
        <f>V22-'IB TOURS extraction'!AU21</f>
        <v>804.28</v>
      </c>
      <c r="W24" s="9">
        <f>W22-'IB TOURS extraction'!AV21</f>
        <v>430.78</v>
      </c>
      <c r="X24" s="9">
        <f>X22-'IB TOURS extraction'!AW21</f>
        <v>0</v>
      </c>
      <c r="Y24" s="9">
        <f>Y22-'IB TOURS extraction'!AX21</f>
        <v>-4866.76</v>
      </c>
      <c r="Z24" s="9">
        <f>Z22-'IB TOURS extraction'!AY21</f>
        <v>2279.62</v>
      </c>
      <c r="AA24" s="9">
        <f>AA22-'IB TOURS extraction'!AZ21</f>
        <v>2916.31</v>
      </c>
      <c r="AB24" s="9">
        <f>AB22-'IB TOURS extraction'!BA21</f>
        <v>-2795.39</v>
      </c>
      <c r="AC24" s="9">
        <f>AC22-'IB TOURS extraction'!BB21</f>
        <v>281.89999999999998</v>
      </c>
      <c r="AD24" s="9">
        <f>AD22-'IB TOURS extraction'!BC21</f>
        <v>633.33000000000004</v>
      </c>
      <c r="AE24" s="9">
        <f>AE22-'IB TOURS extraction'!BD21</f>
        <v>157.19999999999999</v>
      </c>
      <c r="AF24" s="23">
        <f>AF22-'IB TOURS extraction'!BE21</f>
        <v>1657.83</v>
      </c>
      <c r="AG24" s="26">
        <f>SUM(B24:AF24)</f>
        <v>12608.830000000002</v>
      </c>
    </row>
    <row r="25" spans="1:33" ht="6" customHeight="1" thickBot="1"/>
    <row r="26" spans="1:33" ht="15" thickBot="1">
      <c r="B26" s="11">
        <v>44075</v>
      </c>
      <c r="C26" s="12">
        <v>44076</v>
      </c>
      <c r="D26" s="12">
        <v>44077</v>
      </c>
      <c r="E26" s="12">
        <v>44078</v>
      </c>
      <c r="F26" s="12">
        <v>44079</v>
      </c>
      <c r="G26" s="12">
        <v>44080</v>
      </c>
      <c r="H26" s="12">
        <v>44081</v>
      </c>
      <c r="I26" s="12">
        <v>44082</v>
      </c>
      <c r="J26" s="12">
        <v>44083</v>
      </c>
      <c r="K26" s="12">
        <v>44084</v>
      </c>
      <c r="L26" s="12">
        <v>44085</v>
      </c>
      <c r="M26" s="12">
        <v>44086</v>
      </c>
      <c r="N26" s="12">
        <v>44087</v>
      </c>
      <c r="O26" s="12">
        <v>44088</v>
      </c>
      <c r="P26" s="12">
        <v>44089</v>
      </c>
      <c r="Q26" s="12">
        <v>44090</v>
      </c>
      <c r="R26" s="12">
        <v>44091</v>
      </c>
      <c r="S26" s="12">
        <v>44092</v>
      </c>
      <c r="T26" s="12">
        <v>44093</v>
      </c>
      <c r="U26" s="12">
        <v>44094</v>
      </c>
      <c r="V26" s="12">
        <v>44095</v>
      </c>
      <c r="W26" s="12">
        <v>44096</v>
      </c>
      <c r="X26" s="12">
        <v>44097</v>
      </c>
      <c r="Y26" s="12">
        <v>44098</v>
      </c>
      <c r="Z26" s="12">
        <v>44099</v>
      </c>
      <c r="AA26" s="12">
        <v>44100</v>
      </c>
      <c r="AB26" s="12">
        <v>44101</v>
      </c>
      <c r="AC26" s="12">
        <v>44102</v>
      </c>
      <c r="AD26" s="12">
        <v>44103</v>
      </c>
      <c r="AE26" s="12">
        <v>44104</v>
      </c>
      <c r="AF26" s="13"/>
      <c r="AG26" s="17" t="s">
        <v>53</v>
      </c>
    </row>
    <row r="27" spans="1:33">
      <c r="A27" s="17" t="s">
        <v>0</v>
      </c>
      <c r="B27" s="14">
        <f>VLOOKUP(B26,'IB TOURS extraction'!$A$1:$N$524,5,FALSE)</f>
        <v>43</v>
      </c>
      <c r="C27" s="29">
        <f>VLOOKUP(C26,'IB TOURS extraction'!$A$1:$N$524,5,FALSE)</f>
        <v>30</v>
      </c>
      <c r="D27" s="29">
        <f>VLOOKUP(D26,'IB TOURS extraction'!$A$1:$N$524,5,FALSE)</f>
        <v>1</v>
      </c>
      <c r="E27" s="29">
        <f>VLOOKUP(E26,'IB TOURS extraction'!$A$1:$N$524,5,FALSE)</f>
        <v>8</v>
      </c>
      <c r="F27" s="29">
        <f>VLOOKUP(F26,'IB TOURS extraction'!$A$1:$N$524,5,FALSE)</f>
        <v>14</v>
      </c>
      <c r="G27" s="29">
        <f>VLOOKUP(G26,'IB TOURS extraction'!$A$1:$N$524,5,FALSE)</f>
        <v>2</v>
      </c>
      <c r="H27" s="29">
        <f>VLOOKUP(H26,'IB TOURS extraction'!$A$1:$N$524,5,FALSE)</f>
        <v>5</v>
      </c>
      <c r="I27" s="29">
        <f>VLOOKUP(I26,'IB TOURS extraction'!$A$1:$N$524,5,FALSE)</f>
        <v>6</v>
      </c>
      <c r="J27" s="29">
        <f>VLOOKUP(J26,'IB TOURS extraction'!$A$1:$N$524,5,FALSE)</f>
        <v>4</v>
      </c>
      <c r="K27" s="29">
        <f>VLOOKUP(K26,'IB TOURS extraction'!$A$1:$N$524,5,FALSE)</f>
        <v>9</v>
      </c>
      <c r="L27" s="29">
        <f>VLOOKUP(L26,'IB TOURS extraction'!$A$1:$N$524,5,FALSE)</f>
        <v>0</v>
      </c>
      <c r="M27" s="29">
        <f>VLOOKUP(M26,'IB TOURS extraction'!$A$1:$N$524,5,FALSE)</f>
        <v>2</v>
      </c>
      <c r="N27" s="29">
        <f>VLOOKUP(N26,'IB TOURS extraction'!$A$1:$N$524,5,FALSE)</f>
        <v>6</v>
      </c>
      <c r="O27" s="29">
        <f>VLOOKUP(O26,'IB TOURS extraction'!$A$1:$N$524,5,FALSE)</f>
        <v>2</v>
      </c>
      <c r="P27" s="29">
        <f>VLOOKUP(P26,'IB TOURS extraction'!$A$1:$N$524,5,FALSE)</f>
        <v>3</v>
      </c>
      <c r="Q27" s="29">
        <f>VLOOKUP(Q26,'IB TOURS extraction'!$A$1:$N$524,5,FALSE)</f>
        <v>7</v>
      </c>
      <c r="R27" s="29">
        <f>VLOOKUP(R26,'IB TOURS extraction'!$A$1:$N$524,5,FALSE)</f>
        <v>6</v>
      </c>
      <c r="S27" s="29">
        <f>VLOOKUP(S26,'IB TOURS extraction'!$A$1:$N$524,5,FALSE)</f>
        <v>41</v>
      </c>
      <c r="T27" s="29">
        <f>VLOOKUP(T26,'IB TOURS extraction'!$A$1:$N$524,5,FALSE)</f>
        <v>10</v>
      </c>
      <c r="U27" s="29">
        <f>VLOOKUP(U26,'IB TOURS extraction'!$A$1:$N$524,5,FALSE)</f>
        <v>3</v>
      </c>
      <c r="V27" s="29">
        <f>VLOOKUP(V26,'IB TOURS extraction'!$A$1:$N$524,5,FALSE)</f>
        <v>1</v>
      </c>
      <c r="W27" s="29">
        <f>VLOOKUP(W26,'IB TOURS extraction'!$A$1:$N$524,5,FALSE)</f>
        <v>3</v>
      </c>
      <c r="X27" s="29">
        <f>VLOOKUP(X26,'IB TOURS extraction'!$A$1:$N$524,5,FALSE)</f>
        <v>3</v>
      </c>
      <c r="Y27" s="29">
        <f>VLOOKUP(Y26,'IB TOURS extraction'!$A$1:$N$524,5,FALSE)</f>
        <v>10</v>
      </c>
      <c r="Z27" s="29">
        <f>VLOOKUP(Z26,'IB TOURS extraction'!$A$1:$N$524,5,FALSE)</f>
        <v>6</v>
      </c>
      <c r="AA27" s="29">
        <f>VLOOKUP(AA26,'IB TOURS extraction'!$A$1:$N$524,5,FALSE)</f>
        <v>30</v>
      </c>
      <c r="AB27" s="29">
        <f>VLOOKUP(AB26,'IB TOURS extraction'!$A$1:$N$524,5,FALSE)</f>
        <v>5</v>
      </c>
      <c r="AC27" s="29">
        <f>VLOOKUP(AC26,'IB TOURS extraction'!$A$1:$N$524,5,FALSE)</f>
        <v>27</v>
      </c>
      <c r="AD27" s="29">
        <f>VLOOKUP(AD26,'IB TOURS extraction'!$A$1:$N$524,5,FALSE)</f>
        <v>27</v>
      </c>
      <c r="AE27" s="29">
        <f>VLOOKUP(AE26,'IB TOURS extraction'!$A$1:$N$524,5,FALSE)</f>
        <v>77</v>
      </c>
      <c r="AF27" s="15"/>
      <c r="AG27" s="21">
        <f>SUM(B27:AF27)</f>
        <v>391</v>
      </c>
    </row>
    <row r="28" spans="1:33" ht="15" thickBot="1">
      <c r="A28" s="18" t="s">
        <v>1</v>
      </c>
      <c r="B28" s="16">
        <f>VLOOKUP(B26,'IB TOURS extraction'!$A$1:$N$524,14,FALSE)</f>
        <v>2572.0700000000002</v>
      </c>
      <c r="C28" s="9">
        <f>VLOOKUP(C26,'IB TOURS extraction'!$A$1:$N$524,14,FALSE)</f>
        <v>1605.65</v>
      </c>
      <c r="D28" s="9">
        <f>VLOOKUP(D26,'IB TOURS extraction'!$A$1:$N$524,14,FALSE)</f>
        <v>42.45</v>
      </c>
      <c r="E28" s="9">
        <f>VLOOKUP(E26,'IB TOURS extraction'!$A$1:$N$524,14,FALSE)</f>
        <v>375.58</v>
      </c>
      <c r="F28" s="9">
        <f>VLOOKUP(F26,'IB TOURS extraction'!$A$1:$N$524,14,FALSE)</f>
        <v>689.03</v>
      </c>
      <c r="G28" s="9">
        <f>VLOOKUP(G26,'IB TOURS extraction'!$A$1:$N$524,14,FALSE)</f>
        <v>102.58</v>
      </c>
      <c r="H28" s="9">
        <f>VLOOKUP(H26,'IB TOURS extraction'!$A$1:$N$524,14,FALSE)</f>
        <v>285.64999999999998</v>
      </c>
      <c r="I28" s="9">
        <f>VLOOKUP(I26,'IB TOURS extraction'!$A$1:$N$524,14,FALSE)</f>
        <v>335.13</v>
      </c>
      <c r="J28" s="9">
        <f>VLOOKUP(J26,'IB TOURS extraction'!$A$1:$N$524,14,FALSE)</f>
        <v>210.7</v>
      </c>
      <c r="K28" s="9">
        <f>VLOOKUP(K26,'IB TOURS extraction'!$A$1:$N$524,14,FALSE)</f>
        <v>503.02</v>
      </c>
      <c r="L28" s="9">
        <f>VLOOKUP(L26,'IB TOURS extraction'!$A$1:$N$524,14,FALSE)</f>
        <v>0</v>
      </c>
      <c r="M28" s="9">
        <f>VLOOKUP(M26,'IB TOURS extraction'!$A$1:$N$524,14,FALSE)</f>
        <v>103.36</v>
      </c>
      <c r="N28" s="9">
        <f>VLOOKUP(N26,'IB TOURS extraction'!$A$1:$N$524,14,FALSE)</f>
        <v>330.57</v>
      </c>
      <c r="O28" s="9">
        <f>VLOOKUP(O26,'IB TOURS extraction'!$A$1:$N$524,14,FALSE)</f>
        <v>98.42</v>
      </c>
      <c r="P28" s="9">
        <f>VLOOKUP(P26,'IB TOURS extraction'!$A$1:$N$524,14,FALSE)</f>
        <v>148.96</v>
      </c>
      <c r="Q28" s="9">
        <f>VLOOKUP(Q26,'IB TOURS extraction'!$A$1:$N$524,14,FALSE)</f>
        <v>389.3</v>
      </c>
      <c r="R28" s="9">
        <f>VLOOKUP(R26,'IB TOURS extraction'!$A$1:$N$524,14,FALSE)</f>
        <v>345.32</v>
      </c>
      <c r="S28" s="9">
        <f>VLOOKUP(S26,'IB TOURS extraction'!$A$1:$N$524,14,FALSE)</f>
        <v>2218.92</v>
      </c>
      <c r="T28" s="9">
        <f>VLOOKUP(T26,'IB TOURS extraction'!$A$1:$N$524,14,FALSE)</f>
        <v>543.41</v>
      </c>
      <c r="U28" s="9">
        <f>VLOOKUP(U26,'IB TOURS extraction'!$A$1:$N$524,14,FALSE)</f>
        <v>146.69999999999999</v>
      </c>
      <c r="V28" s="9">
        <f>VLOOKUP(V26,'IB TOURS extraction'!$A$1:$N$524,14,FALSE)</f>
        <v>51.74</v>
      </c>
      <c r="W28" s="9">
        <f>VLOOKUP(W26,'IB TOURS extraction'!$A$1:$N$524,14,FALSE)</f>
        <v>160.62</v>
      </c>
      <c r="X28" s="9">
        <f>VLOOKUP(X26,'IB TOURS extraction'!$A$1:$N$524,14,FALSE)</f>
        <v>160.62</v>
      </c>
      <c r="Y28" s="9">
        <f>VLOOKUP(Y26,'IB TOURS extraction'!$A$1:$N$524,14,FALSE)</f>
        <v>546.85</v>
      </c>
      <c r="Z28" s="9">
        <f>VLOOKUP(Z26,'IB TOURS extraction'!$A$1:$N$524,14,FALSE)</f>
        <v>316.37</v>
      </c>
      <c r="AA28" s="9">
        <f>VLOOKUP(AA26,'IB TOURS extraction'!$A$1:$N$524,14,FALSE)</f>
        <v>1800.44</v>
      </c>
      <c r="AB28" s="9">
        <f>VLOOKUP(AB26,'IB TOURS extraction'!$A$1:$N$524,14,FALSE)</f>
        <v>281.2</v>
      </c>
      <c r="AC28" s="9">
        <f>VLOOKUP(AC26,'IB TOURS extraction'!$A$1:$N$524,14,FALSE)</f>
        <v>1678.23</v>
      </c>
      <c r="AD28" s="9">
        <f>VLOOKUP(AD26,'IB TOURS extraction'!$A$1:$N$524,14,FALSE)</f>
        <v>1678.23</v>
      </c>
      <c r="AE28" s="9">
        <f>VLOOKUP(AE26,'IB TOURS extraction'!$A$1:$N$524,14,FALSE)</f>
        <v>4702.7299999999996</v>
      </c>
      <c r="AF28" s="10"/>
      <c r="AG28" s="22">
        <f>SUM(B28:AF28)</f>
        <v>22423.850000000002</v>
      </c>
    </row>
    <row r="29" spans="1:33">
      <c r="A29" s="5" t="s">
        <v>48</v>
      </c>
      <c r="B29" s="19">
        <f>B27-'IB TOURS extraction'!AA26</f>
        <v>43</v>
      </c>
      <c r="C29" s="19">
        <f>C27-'IB TOURS extraction'!AB26</f>
        <v>28</v>
      </c>
      <c r="D29" s="19">
        <f>D27-'IB TOURS extraction'!AC26</f>
        <v>-9</v>
      </c>
      <c r="E29" s="19">
        <f>E27-'IB TOURS extraction'!AD26</f>
        <v>8</v>
      </c>
      <c r="F29" s="19">
        <f>F27-'IB TOURS extraction'!AE26</f>
        <v>13</v>
      </c>
      <c r="G29" s="19">
        <f>G27-'IB TOURS extraction'!AF26</f>
        <v>2</v>
      </c>
      <c r="H29" s="19">
        <f>H27-'IB TOURS extraction'!AG26</f>
        <v>-15</v>
      </c>
      <c r="I29" s="19">
        <f>I27-'IB TOURS extraction'!AH26</f>
        <v>-14</v>
      </c>
      <c r="J29" s="19">
        <f>J27-'IB TOURS extraction'!AI26</f>
        <v>-16</v>
      </c>
      <c r="K29" s="19">
        <f>K27-'IB TOURS extraction'!AJ26</f>
        <v>9</v>
      </c>
      <c r="L29" s="19">
        <f>L27-'IB TOURS extraction'!AK26</f>
        <v>0</v>
      </c>
      <c r="M29" s="19">
        <f>M27-'IB TOURS extraction'!AL26</f>
        <v>-18</v>
      </c>
      <c r="N29" s="19">
        <f>N27-'IB TOURS extraction'!AM26</f>
        <v>-59</v>
      </c>
      <c r="O29" s="19">
        <f>O27-'IB TOURS extraction'!AN26</f>
        <v>1</v>
      </c>
      <c r="P29" s="19">
        <f>P27-'IB TOURS extraction'!AO26</f>
        <v>2</v>
      </c>
      <c r="Q29" s="19">
        <f>Q27-'IB TOURS extraction'!AP26</f>
        <v>7</v>
      </c>
      <c r="R29" s="19">
        <f>R27-'IB TOURS extraction'!AQ26</f>
        <v>5</v>
      </c>
      <c r="S29" s="19">
        <f>S27-'IB TOURS extraction'!AR26</f>
        <v>40</v>
      </c>
      <c r="T29" s="19">
        <f>T27-'IB TOURS extraction'!AS26</f>
        <v>9</v>
      </c>
      <c r="U29" s="19">
        <f>U27-'IB TOURS extraction'!AT26</f>
        <v>2</v>
      </c>
      <c r="V29" s="19">
        <f>V27-'IB TOURS extraction'!AU26</f>
        <v>0</v>
      </c>
      <c r="W29" s="19">
        <f>W27-'IB TOURS extraction'!AV26</f>
        <v>2</v>
      </c>
      <c r="X29" s="19">
        <f>X27-'IB TOURS extraction'!AW26</f>
        <v>3</v>
      </c>
      <c r="Y29" s="19">
        <f>Y27-'IB TOURS extraction'!AX26</f>
        <v>-10</v>
      </c>
      <c r="Z29" s="19">
        <f>Z27-'IB TOURS extraction'!AY26</f>
        <v>-14</v>
      </c>
      <c r="AA29" s="19">
        <f>AA27-'IB TOURS extraction'!AZ26</f>
        <v>30</v>
      </c>
      <c r="AB29" s="19">
        <f>AB27-'IB TOURS extraction'!BA26</f>
        <v>5</v>
      </c>
      <c r="AC29" s="19">
        <f>AC27-'IB TOURS extraction'!BB26</f>
        <v>27</v>
      </c>
      <c r="AD29" s="19">
        <f>AD27-'IB TOURS extraction'!BC26</f>
        <v>27</v>
      </c>
      <c r="AE29" s="19">
        <f>AE27-'IB TOURS extraction'!BD26</f>
        <v>57</v>
      </c>
      <c r="AF29" s="19"/>
      <c r="AG29" s="25">
        <f>SUM(B29:AF29)</f>
        <v>165</v>
      </c>
    </row>
    <row r="30" spans="1:33" ht="15" thickBot="1">
      <c r="A30" s="8" t="s">
        <v>49</v>
      </c>
      <c r="B30" s="9">
        <f>B28-'IB TOURS extraction'!AA27</f>
        <v>2572.0700000000002</v>
      </c>
      <c r="C30" s="9">
        <f>C28-'IB TOURS extraction'!AB27</f>
        <v>1367.65</v>
      </c>
      <c r="D30" s="9">
        <f>D28-'IB TOURS extraction'!AC27</f>
        <v>-947.20999999999992</v>
      </c>
      <c r="E30" s="9">
        <f>E28-'IB TOURS extraction'!AD27</f>
        <v>375.58</v>
      </c>
      <c r="F30" s="9">
        <f>F28-'IB TOURS extraction'!AE27</f>
        <v>639.63</v>
      </c>
      <c r="G30" s="9">
        <f>G28-'IB TOURS extraction'!AF27</f>
        <v>102.58</v>
      </c>
      <c r="H30" s="9">
        <f>H28-'IB TOURS extraction'!AG27</f>
        <v>-1094.3499999999999</v>
      </c>
      <c r="I30" s="9">
        <f>I28-'IB TOURS extraction'!AH27</f>
        <v>-464.87</v>
      </c>
      <c r="J30" s="9">
        <f>J28-'IB TOURS extraction'!AI27</f>
        <v>-589.29999999999995</v>
      </c>
      <c r="K30" s="9">
        <f>K28-'IB TOURS extraction'!AJ27</f>
        <v>503.02</v>
      </c>
      <c r="L30" s="9">
        <f>L28-'IB TOURS extraction'!AK27</f>
        <v>0</v>
      </c>
      <c r="M30" s="9">
        <f>M28-'IB TOURS extraction'!AL27</f>
        <v>-1276.6400000000001</v>
      </c>
      <c r="N30" s="9">
        <f>N28-'IB TOURS extraction'!AM27</f>
        <v>-4729.43</v>
      </c>
      <c r="O30" s="9">
        <f>O28-'IB TOURS extraction'!AN27</f>
        <v>-14.61</v>
      </c>
      <c r="P30" s="9">
        <f>P28-'IB TOURS extraction'!AO27</f>
        <v>19.960000000000008</v>
      </c>
      <c r="Q30" s="9">
        <f>Q28-'IB TOURS extraction'!AP27</f>
        <v>389.3</v>
      </c>
      <c r="R30" s="9">
        <f>R28-'IB TOURS extraction'!AQ27</f>
        <v>226.32</v>
      </c>
      <c r="S30" s="9">
        <f>S28-'IB TOURS extraction'!AR27</f>
        <v>2039.92</v>
      </c>
      <c r="T30" s="9">
        <f>T28-'IB TOURS extraction'!AS27</f>
        <v>364.40999999999997</v>
      </c>
      <c r="U30" s="9">
        <f>U28-'IB TOURS extraction'!AT27</f>
        <v>-32.300000000000011</v>
      </c>
      <c r="V30" s="9">
        <f>V28-'IB TOURS extraction'!AU27</f>
        <v>-127.25999999999999</v>
      </c>
      <c r="W30" s="9">
        <f>W28-'IB TOURS extraction'!AV27</f>
        <v>31.620000000000005</v>
      </c>
      <c r="X30" s="9">
        <f>X28-'IB TOURS extraction'!AW27</f>
        <v>160.62</v>
      </c>
      <c r="Y30" s="9">
        <f>Y28-'IB TOURS extraction'!AX27</f>
        <v>-1582.15</v>
      </c>
      <c r="Z30" s="9">
        <f>Z28-'IB TOURS extraction'!AY27</f>
        <v>-772.63</v>
      </c>
      <c r="AA30" s="9">
        <f>AA28-'IB TOURS extraction'!AZ27</f>
        <v>1800.44</v>
      </c>
      <c r="AB30" s="9">
        <f>AB28-'IB TOURS extraction'!BA27</f>
        <v>281.2</v>
      </c>
      <c r="AC30" s="9">
        <f>AC28-'IB TOURS extraction'!BB27</f>
        <v>1678.23</v>
      </c>
      <c r="AD30" s="9">
        <f>AD28-'IB TOURS extraction'!BC27</f>
        <v>1678.23</v>
      </c>
      <c r="AE30" s="9">
        <f>AE28-'IB TOURS extraction'!BD27</f>
        <v>902.72999999999956</v>
      </c>
      <c r="AF30" s="23"/>
      <c r="AG30" s="26">
        <f>SUM(B30:AF30)</f>
        <v>3502.7599999999993</v>
      </c>
    </row>
    <row r="31" spans="1:33"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</row>
  </sheetData>
  <conditionalFormatting sqref="B5">
    <cfRule type="cellIs" dxfId="359" priority="59" operator="lessThan">
      <formula>0</formula>
    </cfRule>
    <cfRule type="cellIs" dxfId="358" priority="60" operator="greaterThan">
      <formula>0</formula>
    </cfRule>
  </conditionalFormatting>
  <conditionalFormatting sqref="B6">
    <cfRule type="cellIs" dxfId="357" priority="57" operator="greaterThan">
      <formula>0</formula>
    </cfRule>
    <cfRule type="cellIs" dxfId="356" priority="58" operator="lessThan">
      <formula>0</formula>
    </cfRule>
  </conditionalFormatting>
  <conditionalFormatting sqref="C5:AF5">
    <cfRule type="cellIs" dxfId="355" priority="55" operator="lessThan">
      <formula>0</formula>
    </cfRule>
    <cfRule type="cellIs" dxfId="354" priority="56" operator="greaterThan">
      <formula>0</formula>
    </cfRule>
  </conditionalFormatting>
  <conditionalFormatting sqref="C6:AF6">
    <cfRule type="cellIs" dxfId="353" priority="53" operator="greaterThan">
      <formula>0</formula>
    </cfRule>
    <cfRule type="cellIs" dxfId="352" priority="54" operator="lessThan">
      <formula>0</formula>
    </cfRule>
  </conditionalFormatting>
  <conditionalFormatting sqref="AG5">
    <cfRule type="cellIs" dxfId="351" priority="51" operator="lessThan">
      <formula>0</formula>
    </cfRule>
    <cfRule type="cellIs" dxfId="350" priority="52" operator="greaterThan">
      <formula>0</formula>
    </cfRule>
  </conditionalFormatting>
  <conditionalFormatting sqref="AG6">
    <cfRule type="cellIs" dxfId="349" priority="49" operator="greaterThan">
      <formula>0</formula>
    </cfRule>
    <cfRule type="cellIs" dxfId="348" priority="50" operator="lessThan">
      <formula>0</formula>
    </cfRule>
  </conditionalFormatting>
  <conditionalFormatting sqref="B11">
    <cfRule type="cellIs" dxfId="347" priority="47" operator="lessThan">
      <formula>0</formula>
    </cfRule>
    <cfRule type="cellIs" dxfId="346" priority="48" operator="greaterThan">
      <formula>0</formula>
    </cfRule>
  </conditionalFormatting>
  <conditionalFormatting sqref="B12">
    <cfRule type="cellIs" dxfId="345" priority="45" operator="greaterThan">
      <formula>0</formula>
    </cfRule>
    <cfRule type="cellIs" dxfId="344" priority="46" operator="lessThan">
      <formula>0</formula>
    </cfRule>
  </conditionalFormatting>
  <conditionalFormatting sqref="C11:AF11">
    <cfRule type="cellIs" dxfId="343" priority="43" operator="lessThan">
      <formula>0</formula>
    </cfRule>
    <cfRule type="cellIs" dxfId="342" priority="44" operator="greaterThan">
      <formula>0</formula>
    </cfRule>
  </conditionalFormatting>
  <conditionalFormatting sqref="C12:AF12">
    <cfRule type="cellIs" dxfId="341" priority="41" operator="greaterThan">
      <formula>0</formula>
    </cfRule>
    <cfRule type="cellIs" dxfId="340" priority="42" operator="lessThan">
      <formula>0</formula>
    </cfRule>
  </conditionalFormatting>
  <conditionalFormatting sqref="AG11">
    <cfRule type="cellIs" dxfId="339" priority="39" operator="lessThan">
      <formula>0</formula>
    </cfRule>
    <cfRule type="cellIs" dxfId="338" priority="40" operator="greaterThan">
      <formula>0</formula>
    </cfRule>
  </conditionalFormatting>
  <conditionalFormatting sqref="AG12">
    <cfRule type="cellIs" dxfId="337" priority="37" operator="greaterThan">
      <formula>0</formula>
    </cfRule>
    <cfRule type="cellIs" dxfId="336" priority="38" operator="lessThan">
      <formula>0</formula>
    </cfRule>
  </conditionalFormatting>
  <conditionalFormatting sqref="B17">
    <cfRule type="cellIs" dxfId="335" priority="35" operator="lessThan">
      <formula>0</formula>
    </cfRule>
    <cfRule type="cellIs" dxfId="334" priority="36" operator="greaterThan">
      <formula>0</formula>
    </cfRule>
  </conditionalFormatting>
  <conditionalFormatting sqref="B18">
    <cfRule type="cellIs" dxfId="333" priority="33" operator="greaterThan">
      <formula>0</formula>
    </cfRule>
    <cfRule type="cellIs" dxfId="332" priority="34" operator="lessThan">
      <formula>0</formula>
    </cfRule>
  </conditionalFormatting>
  <conditionalFormatting sqref="C17:AF17">
    <cfRule type="cellIs" dxfId="331" priority="31" operator="lessThan">
      <formula>0</formula>
    </cfRule>
    <cfRule type="cellIs" dxfId="330" priority="32" operator="greaterThan">
      <formula>0</formula>
    </cfRule>
  </conditionalFormatting>
  <conditionalFormatting sqref="C18:AF18">
    <cfRule type="cellIs" dxfId="329" priority="29" operator="greaterThan">
      <formula>0</formula>
    </cfRule>
    <cfRule type="cellIs" dxfId="328" priority="30" operator="lessThan">
      <formula>0</formula>
    </cfRule>
  </conditionalFormatting>
  <conditionalFormatting sqref="AG17">
    <cfRule type="cellIs" dxfId="327" priority="27" operator="lessThan">
      <formula>0</formula>
    </cfRule>
    <cfRule type="cellIs" dxfId="326" priority="28" operator="greaterThan">
      <formula>0</formula>
    </cfRule>
  </conditionalFormatting>
  <conditionalFormatting sqref="AG18">
    <cfRule type="cellIs" dxfId="325" priority="25" operator="greaterThan">
      <formula>0</formula>
    </cfRule>
    <cfRule type="cellIs" dxfId="324" priority="26" operator="lessThan">
      <formula>0</formula>
    </cfRule>
  </conditionalFormatting>
  <conditionalFormatting sqref="B23">
    <cfRule type="cellIs" dxfId="323" priority="23" operator="lessThan">
      <formula>0</formula>
    </cfRule>
    <cfRule type="cellIs" dxfId="322" priority="24" operator="greaterThan">
      <formula>0</formula>
    </cfRule>
  </conditionalFormatting>
  <conditionalFormatting sqref="B24">
    <cfRule type="cellIs" dxfId="321" priority="21" operator="greaterThan">
      <formula>0</formula>
    </cfRule>
    <cfRule type="cellIs" dxfId="320" priority="22" operator="lessThan">
      <formula>0</formula>
    </cfRule>
  </conditionalFormatting>
  <conditionalFormatting sqref="C23:AF23">
    <cfRule type="cellIs" dxfId="319" priority="19" operator="lessThan">
      <formula>0</formula>
    </cfRule>
    <cfRule type="cellIs" dxfId="318" priority="20" operator="greaterThan">
      <formula>0</formula>
    </cfRule>
  </conditionalFormatting>
  <conditionalFormatting sqref="C24:AF24">
    <cfRule type="cellIs" dxfId="317" priority="17" operator="greaterThan">
      <formula>0</formula>
    </cfRule>
    <cfRule type="cellIs" dxfId="316" priority="18" operator="lessThan">
      <formula>0</formula>
    </cfRule>
  </conditionalFormatting>
  <conditionalFormatting sqref="AG23">
    <cfRule type="cellIs" dxfId="315" priority="15" operator="lessThan">
      <formula>0</formula>
    </cfRule>
    <cfRule type="cellIs" dxfId="314" priority="16" operator="greaterThan">
      <formula>0</formula>
    </cfRule>
  </conditionalFormatting>
  <conditionalFormatting sqref="AG24">
    <cfRule type="cellIs" dxfId="313" priority="13" operator="greaterThan">
      <formula>0</formula>
    </cfRule>
    <cfRule type="cellIs" dxfId="312" priority="14" operator="lessThan">
      <formula>0</formula>
    </cfRule>
  </conditionalFormatting>
  <conditionalFormatting sqref="B29">
    <cfRule type="cellIs" dxfId="311" priority="11" operator="lessThan">
      <formula>0</formula>
    </cfRule>
    <cfRule type="cellIs" dxfId="310" priority="12" operator="greaterThan">
      <formula>0</formula>
    </cfRule>
  </conditionalFormatting>
  <conditionalFormatting sqref="B30">
    <cfRule type="cellIs" dxfId="309" priority="9" operator="greaterThan">
      <formula>0</formula>
    </cfRule>
    <cfRule type="cellIs" dxfId="308" priority="10" operator="lessThan">
      <formula>0</formula>
    </cfRule>
  </conditionalFormatting>
  <conditionalFormatting sqref="C29:AF29">
    <cfRule type="cellIs" dxfId="307" priority="7" operator="lessThan">
      <formula>0</formula>
    </cfRule>
    <cfRule type="cellIs" dxfId="306" priority="8" operator="greaterThan">
      <formula>0</formula>
    </cfRule>
  </conditionalFormatting>
  <conditionalFormatting sqref="C30:AF30">
    <cfRule type="cellIs" dxfId="305" priority="5" operator="greaterThan">
      <formula>0</formula>
    </cfRule>
    <cfRule type="cellIs" dxfId="304" priority="6" operator="lessThan">
      <formula>0</formula>
    </cfRule>
  </conditionalFormatting>
  <conditionalFormatting sqref="AG29">
    <cfRule type="cellIs" dxfId="303" priority="3" operator="lessThan">
      <formula>0</formula>
    </cfRule>
    <cfRule type="cellIs" dxfId="302" priority="4" operator="greaterThan">
      <formula>0</formula>
    </cfRule>
  </conditionalFormatting>
  <conditionalFormatting sqref="AG30">
    <cfRule type="cellIs" dxfId="301" priority="1" operator="greaterThan">
      <formula>0</formula>
    </cfRule>
    <cfRule type="cellIs" dxfId="300" priority="2" operator="lessThan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3" name="Button 1">
              <controlPr defaultSize="0" print="0" autoFill="0" autoPict="0" macro="[0]!Histo">
                <anchor moveWithCells="1" sizeWithCells="1">
                  <from>
                    <xdr:col>0</xdr:col>
                    <xdr:colOff>15240</xdr:colOff>
                    <xdr:row>0</xdr:row>
                    <xdr:rowOff>7620</xdr:rowOff>
                  </from>
                  <to>
                    <xdr:col>1</xdr:col>
                    <xdr:colOff>7620</xdr:colOff>
                    <xdr:row>1</xdr:row>
                    <xdr:rowOff>182880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F8EA76-7C76-4A07-A51A-06FBFFFCC3F4}">
  <sheetPr codeName="Feuil12">
    <tabColor rgb="FF92D050"/>
  </sheetPr>
  <dimension ref="A1:AG31"/>
  <sheetViews>
    <sheetView workbookViewId="0">
      <selection sqref="A1:XFD1048576"/>
    </sheetView>
  </sheetViews>
  <sheetFormatPr baseColWidth="10" defaultRowHeight="14.4"/>
  <cols>
    <col min="1" max="1" width="8.77734375" style="1" customWidth="1"/>
    <col min="2" max="32" width="6.33203125" style="1" customWidth="1"/>
    <col min="33" max="16384" width="11.5546875" style="1"/>
  </cols>
  <sheetData>
    <row r="1" spans="1:33" ht="15" thickBot="1"/>
    <row r="2" spans="1:33" ht="15" thickBot="1">
      <c r="B2" s="11">
        <v>43952</v>
      </c>
      <c r="C2" s="12">
        <v>43953</v>
      </c>
      <c r="D2" s="12">
        <v>43954</v>
      </c>
      <c r="E2" s="12">
        <v>43955</v>
      </c>
      <c r="F2" s="12">
        <v>43956</v>
      </c>
      <c r="G2" s="12">
        <v>43957</v>
      </c>
      <c r="H2" s="12">
        <v>43958</v>
      </c>
      <c r="I2" s="12">
        <v>43959</v>
      </c>
      <c r="J2" s="12">
        <v>43960</v>
      </c>
      <c r="K2" s="12">
        <v>43961</v>
      </c>
      <c r="L2" s="12">
        <v>43962</v>
      </c>
      <c r="M2" s="12">
        <v>43963</v>
      </c>
      <c r="N2" s="12">
        <v>43964</v>
      </c>
      <c r="O2" s="12">
        <v>43965</v>
      </c>
      <c r="P2" s="12">
        <v>43966</v>
      </c>
      <c r="Q2" s="12">
        <v>43967</v>
      </c>
      <c r="R2" s="12">
        <v>43968</v>
      </c>
      <c r="S2" s="12">
        <v>43969</v>
      </c>
      <c r="T2" s="12">
        <v>43970</v>
      </c>
      <c r="U2" s="12">
        <v>43971</v>
      </c>
      <c r="V2" s="12">
        <v>43972</v>
      </c>
      <c r="W2" s="12">
        <v>43973</v>
      </c>
      <c r="X2" s="12">
        <v>43974</v>
      </c>
      <c r="Y2" s="12">
        <v>43975</v>
      </c>
      <c r="Z2" s="12">
        <v>43976</v>
      </c>
      <c r="AA2" s="12">
        <v>43977</v>
      </c>
      <c r="AB2" s="12">
        <v>43978</v>
      </c>
      <c r="AC2" s="12">
        <v>43979</v>
      </c>
      <c r="AD2" s="12">
        <v>43980</v>
      </c>
      <c r="AE2" s="12">
        <v>43981</v>
      </c>
      <c r="AF2" s="13">
        <v>43982</v>
      </c>
      <c r="AG2" s="17" t="s">
        <v>53</v>
      </c>
    </row>
    <row r="3" spans="1:33">
      <c r="A3" s="17" t="s">
        <v>0</v>
      </c>
      <c r="B3" s="14">
        <f>VLOOKUP(B2,'IS BELFORT extraction'!$B$1:$O$379,5,FALSE)</f>
        <v>4</v>
      </c>
      <c r="C3" s="30">
        <f>VLOOKUP(C2,'IS BELFORT extraction'!$B$1:$O$379,5,FALSE)</f>
        <v>2</v>
      </c>
      <c r="D3" s="30">
        <f>VLOOKUP(D2,'IS BELFORT extraction'!$B$1:$O$379,5,FALSE)</f>
        <v>1</v>
      </c>
      <c r="E3" s="30">
        <f>VLOOKUP(E2,'IS BELFORT extraction'!$B$1:$O$379,5,FALSE)</f>
        <v>1</v>
      </c>
      <c r="F3" s="30">
        <f>VLOOKUP(F2,'IS BELFORT extraction'!$B$1:$O$379,5,FALSE)</f>
        <v>0</v>
      </c>
      <c r="G3" s="30">
        <f>VLOOKUP(G2,'IS BELFORT extraction'!$B$1:$O$379,5,FALSE)</f>
        <v>3</v>
      </c>
      <c r="H3" s="30">
        <f>VLOOKUP(H2,'IS BELFORT extraction'!$B$1:$O$379,5,FALSE)</f>
        <v>3</v>
      </c>
      <c r="I3" s="30">
        <f>VLOOKUP(I2,'IS BELFORT extraction'!$B$1:$O$379,5,FALSE)</f>
        <v>3</v>
      </c>
      <c r="J3" s="30">
        <f>VLOOKUP(J2,'IS BELFORT extraction'!$B$1:$O$379,5,FALSE)</f>
        <v>3</v>
      </c>
      <c r="K3" s="30">
        <f>VLOOKUP(K2,'IS BELFORT extraction'!$B$1:$O$379,5,FALSE)</f>
        <v>0</v>
      </c>
      <c r="L3" s="30">
        <f>VLOOKUP(L2,'IS BELFORT extraction'!$B$1:$O$379,5,FALSE)</f>
        <v>0</v>
      </c>
      <c r="M3" s="30">
        <f>VLOOKUP(M2,'IS BELFORT extraction'!$B$1:$O$379,5,FALSE)</f>
        <v>0</v>
      </c>
      <c r="N3" s="30">
        <f>VLOOKUP(N2,'IS BELFORT extraction'!$B$1:$O$379,5,FALSE)</f>
        <v>1</v>
      </c>
      <c r="O3" s="30">
        <f>VLOOKUP(O2,'IS BELFORT extraction'!$B$1:$O$379,5,FALSE)</f>
        <v>0</v>
      </c>
      <c r="P3" s="30">
        <f>VLOOKUP(P2,'IS BELFORT extraction'!$B$1:$O$379,5,FALSE)</f>
        <v>4</v>
      </c>
      <c r="Q3" s="30">
        <f>VLOOKUP(Q2,'IS BELFORT extraction'!$B$1:$O$379,5,FALSE)</f>
        <v>7</v>
      </c>
      <c r="R3" s="30">
        <f>VLOOKUP(R2,'IS BELFORT extraction'!$B$1:$O$379,5,FALSE)</f>
        <v>3</v>
      </c>
      <c r="S3" s="30">
        <f>VLOOKUP(S2,'IS BELFORT extraction'!$B$1:$O$379,5,FALSE)</f>
        <v>0</v>
      </c>
      <c r="T3" s="30">
        <f>VLOOKUP(T2,'IS BELFORT extraction'!$B$1:$O$379,5,FALSE)</f>
        <v>0</v>
      </c>
      <c r="U3" s="30">
        <f>VLOOKUP(U2,'IS BELFORT extraction'!$B$1:$O$379,5,FALSE)</f>
        <v>0</v>
      </c>
      <c r="V3" s="30">
        <f>VLOOKUP(V2,'IS BELFORT extraction'!$B$1:$O$379,5,FALSE)</f>
        <v>9</v>
      </c>
      <c r="W3" s="30">
        <f>VLOOKUP(W2,'IS BELFORT extraction'!$B$1:$O$379,5,FALSE)</f>
        <v>22</v>
      </c>
      <c r="X3" s="30">
        <f>VLOOKUP(X2,'IS BELFORT extraction'!$B$1:$O$379,5,FALSE)</f>
        <v>13</v>
      </c>
      <c r="Y3" s="30">
        <f>VLOOKUP(Y2,'IS BELFORT extraction'!$B$1:$O$379,5,FALSE)</f>
        <v>0</v>
      </c>
      <c r="Z3" s="30">
        <f>VLOOKUP(Z2,'IS BELFORT extraction'!$B$1:$O$379,5,FALSE)</f>
        <v>0</v>
      </c>
      <c r="AA3" s="30">
        <f>VLOOKUP(AA2,'IS BELFORT extraction'!$B$1:$O$379,5,FALSE)</f>
        <v>0</v>
      </c>
      <c r="AB3" s="30">
        <f>VLOOKUP(AB2,'IS BELFORT extraction'!$B$1:$O$379,5,FALSE)</f>
        <v>0</v>
      </c>
      <c r="AC3" s="30">
        <f>VLOOKUP(AC2,'IS BELFORT extraction'!$B$1:$O$379,5,FALSE)</f>
        <v>2</v>
      </c>
      <c r="AD3" s="30">
        <f>VLOOKUP(AD2,'IS BELFORT extraction'!$B$1:$O$379,5,FALSE)</f>
        <v>11</v>
      </c>
      <c r="AE3" s="30">
        <f>VLOOKUP(AE2,'IS BELFORT extraction'!$B$1:$O$379,5,FALSE)</f>
        <v>22</v>
      </c>
      <c r="AF3" s="15">
        <f>VLOOKUP(AF2,'IS BELFORT extraction'!$B$1:$O$379,5,FALSE)</f>
        <v>18</v>
      </c>
      <c r="AG3" s="21">
        <f>SUM(B3:AF3)</f>
        <v>132</v>
      </c>
    </row>
    <row r="4" spans="1:33" ht="15" thickBot="1">
      <c r="A4" s="18" t="s">
        <v>1</v>
      </c>
      <c r="B4" s="16">
        <f>VLOOKUP(B2,'IS BELFORT extraction'!$B$1:$O$379,3,FALSE)</f>
        <v>175.33</v>
      </c>
      <c r="C4" s="9">
        <f>VLOOKUP(C2,'IS BELFORT extraction'!$B$1:$O$379,3,FALSE)</f>
        <v>102.71</v>
      </c>
      <c r="D4" s="9">
        <f>VLOOKUP(D2,'IS BELFORT extraction'!$B$1:$O$379,3,FALSE)</f>
        <v>48.22</v>
      </c>
      <c r="E4" s="9">
        <f>VLOOKUP(E2,'IS BELFORT extraction'!$B$1:$O$379,3,FALSE)</f>
        <v>76.72</v>
      </c>
      <c r="F4" s="9">
        <f>VLOOKUP(F2,'IS BELFORT extraction'!$B$1:$O$379,3,FALSE)</f>
        <v>0</v>
      </c>
      <c r="G4" s="9">
        <f>VLOOKUP(G2,'IS BELFORT extraction'!$B$1:$O$379,3,FALSE)</f>
        <v>232.47</v>
      </c>
      <c r="H4" s="9">
        <f>VLOOKUP(H2,'IS BELFORT extraction'!$B$1:$O$379,3,FALSE)</f>
        <v>142.47</v>
      </c>
      <c r="I4" s="9">
        <f>VLOOKUP(I2,'IS BELFORT extraction'!$B$1:$O$379,3,FALSE)</f>
        <v>142.47</v>
      </c>
      <c r="J4" s="9">
        <f>VLOOKUP(J2,'IS BELFORT extraction'!$B$1:$O$379,3,FALSE)</f>
        <v>142.47</v>
      </c>
      <c r="K4" s="9">
        <f>VLOOKUP(K2,'IS BELFORT extraction'!$B$1:$O$379,3,FALSE)</f>
        <v>0</v>
      </c>
      <c r="L4" s="9">
        <f>VLOOKUP(L2,'IS BELFORT extraction'!$B$1:$O$379,3,FALSE)</f>
        <v>0</v>
      </c>
      <c r="M4" s="9">
        <f>VLOOKUP(M2,'IS BELFORT extraction'!$B$1:$O$379,3,FALSE)</f>
        <v>0</v>
      </c>
      <c r="N4" s="9">
        <f>VLOOKUP(N2,'IS BELFORT extraction'!$B$1:$O$379,3,FALSE)</f>
        <v>64.72</v>
      </c>
      <c r="O4" s="9">
        <f>VLOOKUP(O2,'IS BELFORT extraction'!$B$1:$O$379,3,FALSE)</f>
        <v>0</v>
      </c>
      <c r="P4" s="9">
        <f>VLOOKUP(P2,'IS BELFORT extraction'!$B$1:$O$379,3,FALSE)</f>
        <v>204</v>
      </c>
      <c r="Q4" s="9">
        <f>VLOOKUP(Q2,'IS BELFORT extraction'!$B$1:$O$379,3,FALSE)</f>
        <v>357</v>
      </c>
      <c r="R4" s="9">
        <f>VLOOKUP(R2,'IS BELFORT extraction'!$B$1:$O$379,3,FALSE)</f>
        <v>147.86000000000001</v>
      </c>
      <c r="S4" s="9">
        <f>VLOOKUP(S2,'IS BELFORT extraction'!$B$1:$O$379,3,FALSE)</f>
        <v>0</v>
      </c>
      <c r="T4" s="9">
        <f>VLOOKUP(T2,'IS BELFORT extraction'!$B$1:$O$379,3,FALSE)</f>
        <v>0</v>
      </c>
      <c r="U4" s="9">
        <f>VLOOKUP(U2,'IS BELFORT extraction'!$B$1:$O$379,3,FALSE)</f>
        <v>0</v>
      </c>
      <c r="V4" s="9">
        <f>VLOOKUP(V2,'IS BELFORT extraction'!$B$1:$O$379,3,FALSE)</f>
        <v>430.62</v>
      </c>
      <c r="W4" s="9">
        <f>VLOOKUP(W2,'IS BELFORT extraction'!$B$1:$O$379,3,FALSE)</f>
        <v>1069.58</v>
      </c>
      <c r="X4" s="9">
        <f>VLOOKUP(X2,'IS BELFORT extraction'!$B$1:$O$379,3,FALSE)</f>
        <v>611.42999999999995</v>
      </c>
      <c r="Y4" s="9">
        <f>VLOOKUP(Y2,'IS BELFORT extraction'!$B$1:$O$379,3,FALSE)</f>
        <v>0</v>
      </c>
      <c r="Z4" s="9">
        <f>VLOOKUP(Z2,'IS BELFORT extraction'!$B$1:$O$379,3,FALSE)</f>
        <v>0</v>
      </c>
      <c r="AA4" s="9">
        <f>VLOOKUP(AA2,'IS BELFORT extraction'!$B$1:$O$379,3,FALSE)</f>
        <v>0</v>
      </c>
      <c r="AB4" s="9">
        <f>VLOOKUP(AB2,'IS BELFORT extraction'!$B$1:$O$379,3,FALSE)</f>
        <v>0</v>
      </c>
      <c r="AC4" s="9">
        <f>VLOOKUP(AC2,'IS BELFORT extraction'!$B$1:$O$379,3,FALSE)</f>
        <v>117.54</v>
      </c>
      <c r="AD4" s="9">
        <f>VLOOKUP(AD2,'IS BELFORT extraction'!$B$1:$O$379,3,FALSE)</f>
        <v>609.28</v>
      </c>
      <c r="AE4" s="9">
        <f>VLOOKUP(AE2,'IS BELFORT extraction'!$B$1:$O$379,3,FALSE)</f>
        <v>1206.45</v>
      </c>
      <c r="AF4" s="10">
        <f>VLOOKUP(AF2,'IS BELFORT extraction'!$B$1:$O$379,3,FALSE)</f>
        <v>1002.72</v>
      </c>
      <c r="AG4" s="22">
        <f>SUM(B4:AF4)</f>
        <v>6884.0599999999995</v>
      </c>
    </row>
    <row r="5" spans="1:33">
      <c r="A5" s="5" t="s">
        <v>48</v>
      </c>
      <c r="B5" s="19">
        <f>B3-'IS BELFORT extraction'!AA2</f>
        <v>2</v>
      </c>
      <c r="C5" s="19">
        <f>C3-'IS BELFORT extraction'!AB2</f>
        <v>0</v>
      </c>
      <c r="D5" s="19">
        <f>D3-'IS BELFORT extraction'!AC2</f>
        <v>1</v>
      </c>
      <c r="E5" s="19">
        <f>E3-'IS BELFORT extraction'!AD2</f>
        <v>-2</v>
      </c>
      <c r="F5" s="19">
        <f>F3-'IS BELFORT extraction'!AE2</f>
        <v>-2</v>
      </c>
      <c r="G5" s="19">
        <f>G3-'IS BELFORT extraction'!AF2</f>
        <v>1</v>
      </c>
      <c r="H5" s="19">
        <f>H3-'IS BELFORT extraction'!AG2</f>
        <v>1</v>
      </c>
      <c r="I5" s="19">
        <f>I3-'IS BELFORT extraction'!AH2</f>
        <v>2</v>
      </c>
      <c r="J5" s="19">
        <f>J3-'IS BELFORT extraction'!AI2</f>
        <v>-9</v>
      </c>
      <c r="K5" s="19">
        <f>K3-'IS BELFORT extraction'!AJ2</f>
        <v>-1</v>
      </c>
      <c r="L5" s="19">
        <f>L3-'IS BELFORT extraction'!AK2</f>
        <v>-1</v>
      </c>
      <c r="M5" s="19">
        <f>M3-'IS BELFORT extraction'!AL2</f>
        <v>-1</v>
      </c>
      <c r="N5" s="19">
        <f>N3-'IS BELFORT extraction'!AM2</f>
        <v>1</v>
      </c>
      <c r="O5" s="19">
        <f>O3-'IS BELFORT extraction'!AN2</f>
        <v>0</v>
      </c>
      <c r="P5" s="19">
        <f>P3-'IS BELFORT extraction'!AO2</f>
        <v>3</v>
      </c>
      <c r="Q5" s="19">
        <f>Q3-'IS BELFORT extraction'!AP2</f>
        <v>6</v>
      </c>
      <c r="R5" s="19">
        <f>R3-'IS BELFORT extraction'!AQ2</f>
        <v>3</v>
      </c>
      <c r="S5" s="19">
        <f>S3-'IS BELFORT extraction'!AR2</f>
        <v>0</v>
      </c>
      <c r="T5" s="19">
        <f>T3-'IS BELFORT extraction'!AS2</f>
        <v>0</v>
      </c>
      <c r="U5" s="19">
        <f>U3-'IS BELFORT extraction'!AT2</f>
        <v>-1</v>
      </c>
      <c r="V5" s="19">
        <f>V3-'IS BELFORT extraction'!AU2</f>
        <v>9</v>
      </c>
      <c r="W5" s="19">
        <f>W3-'IS BELFORT extraction'!AV2</f>
        <v>21</v>
      </c>
      <c r="X5" s="19">
        <f>X3-'IS BELFORT extraction'!AW2</f>
        <v>12</v>
      </c>
      <c r="Y5" s="19">
        <f>Y3-'IS BELFORT extraction'!AX2</f>
        <v>0</v>
      </c>
      <c r="Z5" s="19">
        <f>Z3-'IS BELFORT extraction'!AY2</f>
        <v>0</v>
      </c>
      <c r="AA5" s="19">
        <f>AA3-'IS BELFORT extraction'!AZ2</f>
        <v>0</v>
      </c>
      <c r="AB5" s="19">
        <f>AB3-'IS BELFORT extraction'!BA2</f>
        <v>0</v>
      </c>
      <c r="AC5" s="19">
        <f>AC3-'IS BELFORT extraction'!BB2</f>
        <v>2</v>
      </c>
      <c r="AD5" s="19">
        <f>AD3-'IS BELFORT extraction'!BC2</f>
        <v>10</v>
      </c>
      <c r="AE5" s="19">
        <f>AE3-'IS BELFORT extraction'!BD2</f>
        <v>18</v>
      </c>
      <c r="AF5" s="19">
        <f>AF3-'IS BELFORT extraction'!BE2</f>
        <v>18</v>
      </c>
      <c r="AG5" s="25">
        <f>SUM(B5:AF5)</f>
        <v>93</v>
      </c>
    </row>
    <row r="6" spans="1:33" ht="15" thickBot="1">
      <c r="A6" s="8" t="s">
        <v>49</v>
      </c>
      <c r="B6" s="9">
        <f>B4-'IS BELFORT extraction'!AA3</f>
        <v>51.13000000000001</v>
      </c>
      <c r="C6" s="9">
        <f>C4-'IS BELFORT extraction'!AB3</f>
        <v>-35.290000000000006</v>
      </c>
      <c r="D6" s="9">
        <f>D4-'IS BELFORT extraction'!AC3</f>
        <v>48.22</v>
      </c>
      <c r="E6" s="9">
        <f>E4-'IS BELFORT extraction'!AD3</f>
        <v>-183.98999999999998</v>
      </c>
      <c r="F6" s="9">
        <f>F4-'IS BELFORT extraction'!AE3</f>
        <v>-198</v>
      </c>
      <c r="G6" s="9">
        <f>G4-'IS BELFORT extraction'!AF3</f>
        <v>34.47</v>
      </c>
      <c r="H6" s="9">
        <f>H4-'IS BELFORT extraction'!AG3</f>
        <v>4.4699999999999989</v>
      </c>
      <c r="I6" s="9">
        <f>I4-'IS BELFORT extraction'!AH3</f>
        <v>90.47</v>
      </c>
      <c r="J6" s="9">
        <f>J4-'IS BELFORT extraction'!AI3</f>
        <v>-685.53</v>
      </c>
      <c r="K6" s="9">
        <f>K4-'IS BELFORT extraction'!AJ3</f>
        <v>-69</v>
      </c>
      <c r="L6" s="9">
        <f>L4-'IS BELFORT extraction'!AK3</f>
        <v>-83.08</v>
      </c>
      <c r="M6" s="9">
        <f>M4-'IS BELFORT extraction'!AL3</f>
        <v>-113.05</v>
      </c>
      <c r="N6" s="9">
        <f>N4-'IS BELFORT extraction'!AM3</f>
        <v>64.72</v>
      </c>
      <c r="O6" s="9">
        <f>O4-'IS BELFORT extraction'!AN3</f>
        <v>0</v>
      </c>
      <c r="P6" s="9">
        <f>P4-'IS BELFORT extraction'!AO3</f>
        <v>156.13999999999999</v>
      </c>
      <c r="Q6" s="9">
        <f>Q4-'IS BELFORT extraction'!AP3</f>
        <v>309.14</v>
      </c>
      <c r="R6" s="9">
        <f>R4-'IS BELFORT extraction'!AQ3</f>
        <v>147.86000000000001</v>
      </c>
      <c r="S6" s="9">
        <f>S4-'IS BELFORT extraction'!AR3</f>
        <v>0</v>
      </c>
      <c r="T6" s="9">
        <f>T4-'IS BELFORT extraction'!AS3</f>
        <v>0</v>
      </c>
      <c r="U6" s="9">
        <f>U4-'IS BELFORT extraction'!AT3</f>
        <v>-70</v>
      </c>
      <c r="V6" s="9">
        <f>V4-'IS BELFORT extraction'!AU3</f>
        <v>430.62</v>
      </c>
      <c r="W6" s="9">
        <f>W4-'IS BELFORT extraction'!AV3</f>
        <v>1014.5799999999999</v>
      </c>
      <c r="X6" s="9">
        <f>X4-'IS BELFORT extraction'!AW3</f>
        <v>556.42999999999995</v>
      </c>
      <c r="Y6" s="9">
        <f>Y4-'IS BELFORT extraction'!AX3</f>
        <v>0</v>
      </c>
      <c r="Z6" s="9">
        <f>Z4-'IS BELFORT extraction'!AY3</f>
        <v>0</v>
      </c>
      <c r="AA6" s="9">
        <f>AA4-'IS BELFORT extraction'!AZ3</f>
        <v>0</v>
      </c>
      <c r="AB6" s="9">
        <f>AB4-'IS BELFORT extraction'!BA3</f>
        <v>0</v>
      </c>
      <c r="AC6" s="9">
        <f>AC4-'IS BELFORT extraction'!BB3</f>
        <v>117.54</v>
      </c>
      <c r="AD6" s="9">
        <f>AD4-'IS BELFORT extraction'!BC3</f>
        <v>540.28</v>
      </c>
      <c r="AE6" s="9">
        <f>AE4-'IS BELFORT extraction'!BD3</f>
        <v>929.45</v>
      </c>
      <c r="AF6" s="23">
        <f>AF4-'IS BELFORT extraction'!BE3</f>
        <v>1002.72</v>
      </c>
      <c r="AG6" s="26">
        <f>SUM(B6:AF6)</f>
        <v>4060.3</v>
      </c>
    </row>
    <row r="7" spans="1:33" ht="6" customHeight="1" thickBot="1"/>
    <row r="8" spans="1:33" ht="15" thickBot="1">
      <c r="B8" s="11">
        <v>43983</v>
      </c>
      <c r="C8" s="12">
        <v>43984</v>
      </c>
      <c r="D8" s="12">
        <v>43985</v>
      </c>
      <c r="E8" s="12">
        <v>43986</v>
      </c>
      <c r="F8" s="12">
        <v>43987</v>
      </c>
      <c r="G8" s="12">
        <v>43988</v>
      </c>
      <c r="H8" s="12">
        <v>43989</v>
      </c>
      <c r="I8" s="12">
        <v>43990</v>
      </c>
      <c r="J8" s="12">
        <v>43991</v>
      </c>
      <c r="K8" s="12">
        <v>43992</v>
      </c>
      <c r="L8" s="12">
        <v>43993</v>
      </c>
      <c r="M8" s="12">
        <v>43994</v>
      </c>
      <c r="N8" s="12">
        <v>43995</v>
      </c>
      <c r="O8" s="12">
        <v>43996</v>
      </c>
      <c r="P8" s="12">
        <v>43997</v>
      </c>
      <c r="Q8" s="12">
        <v>43998</v>
      </c>
      <c r="R8" s="12">
        <v>43999</v>
      </c>
      <c r="S8" s="12">
        <v>44000</v>
      </c>
      <c r="T8" s="12">
        <v>44001</v>
      </c>
      <c r="U8" s="12">
        <v>44002</v>
      </c>
      <c r="V8" s="12">
        <v>44003</v>
      </c>
      <c r="W8" s="12">
        <v>44004</v>
      </c>
      <c r="X8" s="12">
        <v>44005</v>
      </c>
      <c r="Y8" s="12">
        <v>44006</v>
      </c>
      <c r="Z8" s="12">
        <v>44007</v>
      </c>
      <c r="AA8" s="12">
        <v>44008</v>
      </c>
      <c r="AB8" s="12">
        <v>44009</v>
      </c>
      <c r="AC8" s="12">
        <v>44010</v>
      </c>
      <c r="AD8" s="12">
        <v>44011</v>
      </c>
      <c r="AE8" s="12">
        <v>44012</v>
      </c>
      <c r="AF8" s="13"/>
      <c r="AG8" s="17" t="s">
        <v>53</v>
      </c>
    </row>
    <row r="9" spans="1:33">
      <c r="A9" s="17" t="s">
        <v>0</v>
      </c>
      <c r="B9" s="14">
        <f>VLOOKUP(B8,'IS BELFORT extraction'!$B$1:$O$379,5,FALSE)</f>
        <v>3</v>
      </c>
      <c r="C9" s="30">
        <f>VLOOKUP(C8,'IS BELFORT extraction'!$B$1:$O$379,5,FALSE)</f>
        <v>0</v>
      </c>
      <c r="D9" s="30">
        <f>VLOOKUP(D8,'IS BELFORT extraction'!$B$1:$O$379,5,FALSE)</f>
        <v>0</v>
      </c>
      <c r="E9" s="30">
        <f>VLOOKUP(E8,'IS BELFORT extraction'!$B$1:$O$379,5,FALSE)</f>
        <v>1</v>
      </c>
      <c r="F9" s="30">
        <f>VLOOKUP(F8,'IS BELFORT extraction'!$B$1:$O$379,5,FALSE)</f>
        <v>1</v>
      </c>
      <c r="G9" s="30">
        <f>VLOOKUP(G8,'IS BELFORT extraction'!$B$1:$O$379,5,FALSE)</f>
        <v>5</v>
      </c>
      <c r="H9" s="30">
        <f>VLOOKUP(H8,'IS BELFORT extraction'!$B$1:$O$379,5,FALSE)</f>
        <v>0</v>
      </c>
      <c r="I9" s="30">
        <f>VLOOKUP(I8,'IS BELFORT extraction'!$B$1:$O$379,5,FALSE)</f>
        <v>1</v>
      </c>
      <c r="J9" s="30">
        <f>VLOOKUP(J8,'IS BELFORT extraction'!$B$1:$O$379,5,FALSE)</f>
        <v>0</v>
      </c>
      <c r="K9" s="30">
        <f>VLOOKUP(K8,'IS BELFORT extraction'!$B$1:$O$379,5,FALSE)</f>
        <v>4</v>
      </c>
      <c r="L9" s="30">
        <f>VLOOKUP(L8,'IS BELFORT extraction'!$B$1:$O$379,5,FALSE)</f>
        <v>4</v>
      </c>
      <c r="M9" s="30">
        <f>VLOOKUP(M8,'IS BELFORT extraction'!$B$1:$O$379,5,FALSE)</f>
        <v>1</v>
      </c>
      <c r="N9" s="30">
        <f>VLOOKUP(N8,'IS BELFORT extraction'!$B$1:$O$379,5,FALSE)</f>
        <v>6</v>
      </c>
      <c r="O9" s="30">
        <f>VLOOKUP(O8,'IS BELFORT extraction'!$B$1:$O$379,5,FALSE)</f>
        <v>0</v>
      </c>
      <c r="P9" s="30">
        <f>VLOOKUP(P8,'IS BELFORT extraction'!$B$1:$O$379,5,FALSE)</f>
        <v>0</v>
      </c>
      <c r="Q9" s="30">
        <f>VLOOKUP(Q8,'IS BELFORT extraction'!$B$1:$O$379,5,FALSE)</f>
        <v>0</v>
      </c>
      <c r="R9" s="30">
        <f>VLOOKUP(R8,'IS BELFORT extraction'!$B$1:$O$379,5,FALSE)</f>
        <v>0</v>
      </c>
      <c r="S9" s="30">
        <f>VLOOKUP(S8,'IS BELFORT extraction'!$B$1:$O$379,5,FALSE)</f>
        <v>0</v>
      </c>
      <c r="T9" s="30">
        <f>VLOOKUP(T8,'IS BELFORT extraction'!$B$1:$O$379,5,FALSE)</f>
        <v>4</v>
      </c>
      <c r="U9" s="30">
        <f>VLOOKUP(U8,'IS BELFORT extraction'!$B$1:$O$379,5,FALSE)</f>
        <v>3</v>
      </c>
      <c r="V9" s="30">
        <f>VLOOKUP(V8,'IS BELFORT extraction'!$B$1:$O$379,5,FALSE)</f>
        <v>1</v>
      </c>
      <c r="W9" s="30">
        <f>VLOOKUP(W8,'IS BELFORT extraction'!$B$1:$O$379,5,FALSE)</f>
        <v>2</v>
      </c>
      <c r="X9" s="30">
        <f>VLOOKUP(X8,'IS BELFORT extraction'!$B$1:$O$379,5,FALSE)</f>
        <v>0</v>
      </c>
      <c r="Y9" s="30">
        <f>VLOOKUP(Y8,'IS BELFORT extraction'!$B$1:$O$379,5,FALSE)</f>
        <v>1</v>
      </c>
      <c r="Z9" s="30">
        <f>VLOOKUP(Z8,'IS BELFORT extraction'!$B$1:$O$379,5,FALSE)</f>
        <v>0</v>
      </c>
      <c r="AA9" s="30">
        <f>VLOOKUP(AA8,'IS BELFORT extraction'!$B$1:$O$379,5,FALSE)</f>
        <v>0</v>
      </c>
      <c r="AB9" s="30">
        <f>VLOOKUP(AB8,'IS BELFORT extraction'!$B$1:$O$379,5,FALSE)</f>
        <v>0</v>
      </c>
      <c r="AC9" s="30">
        <f>VLOOKUP(AC8,'IS BELFORT extraction'!$B$1:$O$379,5,FALSE)</f>
        <v>0</v>
      </c>
      <c r="AD9" s="30">
        <f>VLOOKUP(AD8,'IS BELFORT extraction'!$B$1:$O$379,5,FALSE)</f>
        <v>0</v>
      </c>
      <c r="AE9" s="30">
        <f>VLOOKUP(AE8,'IS BELFORT extraction'!$B$1:$O$379,5,FALSE)</f>
        <v>0</v>
      </c>
      <c r="AF9" s="15"/>
      <c r="AG9" s="21">
        <f>SUM(B9:AF9)</f>
        <v>37</v>
      </c>
    </row>
    <row r="10" spans="1:33" ht="15" thickBot="1">
      <c r="A10" s="18" t="s">
        <v>1</v>
      </c>
      <c r="B10" s="16">
        <f>VLOOKUP(B8,'IS BELFORT extraction'!$B$1:$O$379,3,FALSE)</f>
        <v>145.13</v>
      </c>
      <c r="C10" s="9">
        <f>VLOOKUP(C8,'IS BELFORT extraction'!$B$1:$O$379,3,FALSE)</f>
        <v>0</v>
      </c>
      <c r="D10" s="9">
        <f>VLOOKUP(D8,'IS BELFORT extraction'!$B$1:$O$379,3,FALSE)</f>
        <v>0</v>
      </c>
      <c r="E10" s="9">
        <f>VLOOKUP(E8,'IS BELFORT extraction'!$B$1:$O$379,3,FALSE)</f>
        <v>50.73</v>
      </c>
      <c r="F10" s="9">
        <f>VLOOKUP(F8,'IS BELFORT extraction'!$B$1:$O$379,3,FALSE)</f>
        <v>45.72</v>
      </c>
      <c r="G10" s="9">
        <f>VLOOKUP(G8,'IS BELFORT extraction'!$B$1:$O$379,3,FALSE)</f>
        <v>258.55</v>
      </c>
      <c r="H10" s="9">
        <f>VLOOKUP(H8,'IS BELFORT extraction'!$B$1:$O$379,3,FALSE)</f>
        <v>0</v>
      </c>
      <c r="I10" s="9">
        <f>VLOOKUP(I8,'IS BELFORT extraction'!$B$1:$O$379,3,FALSE)</f>
        <v>74.489999999999995</v>
      </c>
      <c r="J10" s="9">
        <f>VLOOKUP(J8,'IS BELFORT extraction'!$B$1:$O$379,3,FALSE)</f>
        <v>0</v>
      </c>
      <c r="K10" s="9">
        <f>VLOOKUP(K8,'IS BELFORT extraction'!$B$1:$O$379,3,FALSE)</f>
        <v>248.14</v>
      </c>
      <c r="L10" s="9">
        <f>VLOOKUP(L8,'IS BELFORT extraction'!$B$1:$O$379,3,FALSE)</f>
        <v>235.22</v>
      </c>
      <c r="M10" s="9">
        <f>VLOOKUP(M8,'IS BELFORT extraction'!$B$1:$O$379,3,FALSE)</f>
        <v>57.72</v>
      </c>
      <c r="N10" s="9">
        <f>VLOOKUP(N8,'IS BELFORT extraction'!$B$1:$O$379,3,FALSE)</f>
        <v>295.42</v>
      </c>
      <c r="O10" s="9">
        <f>VLOOKUP(O8,'IS BELFORT extraction'!$B$1:$O$379,3,FALSE)</f>
        <v>0</v>
      </c>
      <c r="P10" s="9">
        <f>VLOOKUP(P8,'IS BELFORT extraction'!$B$1:$O$379,3,FALSE)</f>
        <v>0</v>
      </c>
      <c r="Q10" s="9">
        <f>VLOOKUP(Q8,'IS BELFORT extraction'!$B$1:$O$379,3,FALSE)</f>
        <v>0</v>
      </c>
      <c r="R10" s="9">
        <f>VLOOKUP(R8,'IS BELFORT extraction'!$B$1:$O$379,3,FALSE)</f>
        <v>0</v>
      </c>
      <c r="S10" s="9">
        <f>VLOOKUP(S8,'IS BELFORT extraction'!$B$1:$O$379,3,FALSE)</f>
        <v>0</v>
      </c>
      <c r="T10" s="9">
        <f>VLOOKUP(T8,'IS BELFORT extraction'!$B$1:$O$379,3,FALSE)</f>
        <v>198.71</v>
      </c>
      <c r="U10" s="9">
        <f>VLOOKUP(U8,'IS BELFORT extraction'!$B$1:$O$379,3,FALSE)</f>
        <v>137.22</v>
      </c>
      <c r="V10" s="9">
        <f>VLOOKUP(V8,'IS BELFORT extraction'!$B$1:$O$379,3,FALSE)</f>
        <v>52.27</v>
      </c>
      <c r="W10" s="9">
        <f>VLOOKUP(W8,'IS BELFORT extraction'!$B$1:$O$379,3,FALSE)</f>
        <v>154.97999999999999</v>
      </c>
      <c r="X10" s="9">
        <f>VLOOKUP(X8,'IS BELFORT extraction'!$B$1:$O$379,3,FALSE)</f>
        <v>0</v>
      </c>
      <c r="Y10" s="9">
        <f>VLOOKUP(Y8,'IS BELFORT extraction'!$B$1:$O$379,3,FALSE)</f>
        <v>76.72</v>
      </c>
      <c r="Z10" s="9">
        <f>VLOOKUP(Z8,'IS BELFORT extraction'!$B$1:$O$379,3,FALSE)</f>
        <v>0</v>
      </c>
      <c r="AA10" s="9">
        <f>VLOOKUP(AA8,'IS BELFORT extraction'!$B$1:$O$379,3,FALSE)</f>
        <v>0</v>
      </c>
      <c r="AB10" s="9">
        <f>VLOOKUP(AB8,'IS BELFORT extraction'!$B$1:$O$379,3,FALSE)</f>
        <v>0</v>
      </c>
      <c r="AC10" s="9">
        <f>VLOOKUP(AC8,'IS BELFORT extraction'!$B$1:$O$379,3,FALSE)</f>
        <v>0</v>
      </c>
      <c r="AD10" s="9">
        <f>VLOOKUP(AD8,'IS BELFORT extraction'!$B$1:$O$379,3,FALSE)</f>
        <v>0</v>
      </c>
      <c r="AE10" s="9">
        <f>VLOOKUP(AE8,'IS BELFORT extraction'!$B$1:$O$379,3,FALSE)</f>
        <v>0</v>
      </c>
      <c r="AF10" s="10"/>
      <c r="AG10" s="22">
        <f>SUM(B10:AF10)</f>
        <v>2031.0200000000002</v>
      </c>
    </row>
    <row r="11" spans="1:33">
      <c r="A11" s="5" t="s">
        <v>48</v>
      </c>
      <c r="B11" s="19">
        <f>B9-'IS BELFORT extraction'!AA8</f>
        <v>2</v>
      </c>
      <c r="C11" s="19">
        <f>C9-'IS BELFORT extraction'!AB8</f>
        <v>0</v>
      </c>
      <c r="D11" s="19">
        <f>D9-'IS BELFORT extraction'!AC8</f>
        <v>-56</v>
      </c>
      <c r="E11" s="19">
        <f>E9-'IS BELFORT extraction'!AD8</f>
        <v>0</v>
      </c>
      <c r="F11" s="19">
        <f>F9-'IS BELFORT extraction'!AE8</f>
        <v>-54</v>
      </c>
      <c r="G11" s="19">
        <f>G9-'IS BELFORT extraction'!AF8</f>
        <v>5</v>
      </c>
      <c r="H11" s="19">
        <f>H9-'IS BELFORT extraction'!AG8</f>
        <v>-2</v>
      </c>
      <c r="I11" s="19">
        <f>I9-'IS BELFORT extraction'!AH8</f>
        <v>1</v>
      </c>
      <c r="J11" s="19">
        <f>J9-'IS BELFORT extraction'!AI8</f>
        <v>-2</v>
      </c>
      <c r="K11" s="19">
        <f>K9-'IS BELFORT extraction'!AJ8</f>
        <v>-46</v>
      </c>
      <c r="L11" s="19">
        <f>L9-'IS BELFORT extraction'!AK8</f>
        <v>4</v>
      </c>
      <c r="M11" s="19">
        <f>M9-'IS BELFORT extraction'!AL8</f>
        <v>-49</v>
      </c>
      <c r="N11" s="19">
        <f>N9-'IS BELFORT extraction'!AM8</f>
        <v>4</v>
      </c>
      <c r="O11" s="19">
        <f>O9-'IS BELFORT extraction'!AN8</f>
        <v>0</v>
      </c>
      <c r="P11" s="19">
        <f>P9-'IS BELFORT extraction'!AO8</f>
        <v>-1</v>
      </c>
      <c r="Q11" s="19">
        <f>Q9-'IS BELFORT extraction'!AP8</f>
        <v>-1</v>
      </c>
      <c r="R11" s="19">
        <f>R9-'IS BELFORT extraction'!AQ8</f>
        <v>0</v>
      </c>
      <c r="S11" s="19">
        <f>S9-'IS BELFORT extraction'!AR8</f>
        <v>0</v>
      </c>
      <c r="T11" s="19">
        <f>T9-'IS BELFORT extraction'!AS8</f>
        <v>4</v>
      </c>
      <c r="U11" s="19">
        <f>U9-'IS BELFORT extraction'!AT8</f>
        <v>-27</v>
      </c>
      <c r="V11" s="19">
        <f>V9-'IS BELFORT extraction'!AU8</f>
        <v>1</v>
      </c>
      <c r="W11" s="19">
        <f>W9-'IS BELFORT extraction'!AV8</f>
        <v>1</v>
      </c>
      <c r="X11" s="19">
        <f>X9-'IS BELFORT extraction'!AW8</f>
        <v>-1</v>
      </c>
      <c r="Y11" s="19">
        <f>Y9-'IS BELFORT extraction'!AX8</f>
        <v>0</v>
      </c>
      <c r="Z11" s="19">
        <f>Z9-'IS BELFORT extraction'!AY8</f>
        <v>0</v>
      </c>
      <c r="AA11" s="19">
        <f>AA9-'IS BELFORT extraction'!AZ8</f>
        <v>-75</v>
      </c>
      <c r="AB11" s="19">
        <f>AB9-'IS BELFORT extraction'!BA8</f>
        <v>0</v>
      </c>
      <c r="AC11" s="19">
        <f>AC9-'IS BELFORT extraction'!BB8</f>
        <v>0</v>
      </c>
      <c r="AD11" s="19">
        <f>AD9-'IS BELFORT extraction'!BC8</f>
        <v>0</v>
      </c>
      <c r="AE11" s="19">
        <f>AE9-'IS BELFORT extraction'!BD8</f>
        <v>-26</v>
      </c>
      <c r="AF11" s="19"/>
      <c r="AG11" s="25">
        <f>SUM(B11:AF11)</f>
        <v>-318</v>
      </c>
    </row>
    <row r="12" spans="1:33" ht="15" thickBot="1">
      <c r="A12" s="8" t="s">
        <v>49</v>
      </c>
      <c r="B12" s="9">
        <f>B10-'IS BELFORT extraction'!AA9</f>
        <v>79.599999999999994</v>
      </c>
      <c r="C12" s="9">
        <f>C10-'IS BELFORT extraction'!AB9</f>
        <v>0</v>
      </c>
      <c r="D12" s="9">
        <f>D10-'IS BELFORT extraction'!AC9</f>
        <v>-10024</v>
      </c>
      <c r="E12" s="9">
        <f>E10-'IS BELFORT extraction'!AD9</f>
        <v>-128.27000000000001</v>
      </c>
      <c r="F12" s="9">
        <f>F10-'IS BELFORT extraction'!AE9</f>
        <v>-8829.2800000000007</v>
      </c>
      <c r="G12" s="9">
        <f>G10-'IS BELFORT extraction'!AF9</f>
        <v>258.55</v>
      </c>
      <c r="H12" s="9">
        <f>H10-'IS BELFORT extraction'!AG9</f>
        <v>-138</v>
      </c>
      <c r="I12" s="9">
        <f>I10-'IS BELFORT extraction'!AH9</f>
        <v>74.489999999999995</v>
      </c>
      <c r="J12" s="9">
        <f>J10-'IS BELFORT extraction'!AI9</f>
        <v>-245.06</v>
      </c>
      <c r="K12" s="9">
        <f>K10-'IS BELFORT extraction'!AJ9</f>
        <v>-7351.86</v>
      </c>
      <c r="L12" s="9">
        <f>L10-'IS BELFORT extraction'!AK9</f>
        <v>235.22</v>
      </c>
      <c r="M12" s="9">
        <f>M10-'IS BELFORT extraction'!AL9</f>
        <v>-4592.28</v>
      </c>
      <c r="N12" s="9">
        <f>N10-'IS BELFORT extraction'!AM9</f>
        <v>199.70000000000002</v>
      </c>
      <c r="O12" s="9">
        <f>O10-'IS BELFORT extraction'!AN9</f>
        <v>0</v>
      </c>
      <c r="P12" s="9">
        <f>P10-'IS BELFORT extraction'!AO9</f>
        <v>-101.75</v>
      </c>
      <c r="Q12" s="9">
        <f>Q10-'IS BELFORT extraction'!AP9</f>
        <v>-129</v>
      </c>
      <c r="R12" s="9">
        <f>R10-'IS BELFORT extraction'!AQ9</f>
        <v>0</v>
      </c>
      <c r="S12" s="9">
        <f>S10-'IS BELFORT extraction'!AR9</f>
        <v>0</v>
      </c>
      <c r="T12" s="9">
        <f>T10-'IS BELFORT extraction'!AS9</f>
        <v>198.71</v>
      </c>
      <c r="U12" s="9">
        <f>U10-'IS BELFORT extraction'!AT9</f>
        <v>-1062.78</v>
      </c>
      <c r="V12" s="9">
        <f>V10-'IS BELFORT extraction'!AU9</f>
        <v>52.27</v>
      </c>
      <c r="W12" s="9">
        <f>W10-'IS BELFORT extraction'!AV9</f>
        <v>47.97999999999999</v>
      </c>
      <c r="X12" s="9">
        <f>X10-'IS BELFORT extraction'!AW9</f>
        <v>-120</v>
      </c>
      <c r="Y12" s="9">
        <f>Y10-'IS BELFORT extraction'!AX9</f>
        <v>-43.28</v>
      </c>
      <c r="Z12" s="9">
        <f>Z10-'IS BELFORT extraction'!AY9</f>
        <v>0</v>
      </c>
      <c r="AA12" s="9">
        <f>AA10-'IS BELFORT extraction'!AZ9</f>
        <v>-6037.5</v>
      </c>
      <c r="AB12" s="9">
        <f>AB10-'IS BELFORT extraction'!BA9</f>
        <v>0</v>
      </c>
      <c r="AC12" s="9">
        <f>AC10-'IS BELFORT extraction'!BB9</f>
        <v>0</v>
      </c>
      <c r="AD12" s="9">
        <f>AD10-'IS BELFORT extraction'!BC9</f>
        <v>0</v>
      </c>
      <c r="AE12" s="9">
        <f>AE10-'IS BELFORT extraction'!BD9</f>
        <v>-3354</v>
      </c>
      <c r="AF12" s="23"/>
      <c r="AG12" s="26">
        <f>SUM(B12:AF12)</f>
        <v>-41010.539999999994</v>
      </c>
    </row>
    <row r="13" spans="1:33" ht="6" customHeight="1" thickBot="1"/>
    <row r="14" spans="1:33" ht="15" thickBot="1">
      <c r="B14" s="11">
        <v>44013</v>
      </c>
      <c r="C14" s="12">
        <v>44014</v>
      </c>
      <c r="D14" s="12">
        <v>44015</v>
      </c>
      <c r="E14" s="12">
        <v>44016</v>
      </c>
      <c r="F14" s="12">
        <v>44017</v>
      </c>
      <c r="G14" s="12">
        <v>44018</v>
      </c>
      <c r="H14" s="12">
        <v>44019</v>
      </c>
      <c r="I14" s="12">
        <v>44020</v>
      </c>
      <c r="J14" s="12">
        <v>44021</v>
      </c>
      <c r="K14" s="12">
        <v>44022</v>
      </c>
      <c r="L14" s="12">
        <v>44023</v>
      </c>
      <c r="M14" s="12">
        <v>44024</v>
      </c>
      <c r="N14" s="12">
        <v>44025</v>
      </c>
      <c r="O14" s="12">
        <v>44026</v>
      </c>
      <c r="P14" s="12">
        <v>44027</v>
      </c>
      <c r="Q14" s="12">
        <v>44028</v>
      </c>
      <c r="R14" s="12">
        <v>44029</v>
      </c>
      <c r="S14" s="12">
        <v>44030</v>
      </c>
      <c r="T14" s="12">
        <v>44031</v>
      </c>
      <c r="U14" s="12">
        <v>44032</v>
      </c>
      <c r="V14" s="12">
        <v>44033</v>
      </c>
      <c r="W14" s="12">
        <v>44034</v>
      </c>
      <c r="X14" s="12">
        <v>44035</v>
      </c>
      <c r="Y14" s="12">
        <v>44036</v>
      </c>
      <c r="Z14" s="12">
        <v>44037</v>
      </c>
      <c r="AA14" s="12">
        <v>44038</v>
      </c>
      <c r="AB14" s="12">
        <v>44039</v>
      </c>
      <c r="AC14" s="12">
        <v>44040</v>
      </c>
      <c r="AD14" s="12">
        <v>44041</v>
      </c>
      <c r="AE14" s="12">
        <v>44042</v>
      </c>
      <c r="AF14" s="13">
        <v>44043</v>
      </c>
      <c r="AG14" s="17" t="s">
        <v>53</v>
      </c>
    </row>
    <row r="15" spans="1:33">
      <c r="A15" s="17" t="s">
        <v>0</v>
      </c>
      <c r="B15" s="14">
        <f>VLOOKUP(B14,'IS BELFORT extraction'!$B$1:$O$379,5,FALSE)</f>
        <v>1</v>
      </c>
      <c r="C15" s="30">
        <f>VLOOKUP(C14,'IS BELFORT extraction'!$B$1:$O$379,5,FALSE)</f>
        <v>6</v>
      </c>
      <c r="D15" s="30">
        <f>VLOOKUP(D14,'IS BELFORT extraction'!$B$1:$O$379,5,FALSE)</f>
        <v>17</v>
      </c>
      <c r="E15" s="30">
        <f>VLOOKUP(E14,'IS BELFORT extraction'!$B$1:$O$379,5,FALSE)</f>
        <v>19</v>
      </c>
      <c r="F15" s="30">
        <f>VLOOKUP(F14,'IS BELFORT extraction'!$B$1:$O$379,5,FALSE)</f>
        <v>4</v>
      </c>
      <c r="G15" s="30">
        <f>VLOOKUP(G14,'IS BELFORT extraction'!$B$1:$O$379,5,FALSE)</f>
        <v>2</v>
      </c>
      <c r="H15" s="30">
        <f>VLOOKUP(H14,'IS BELFORT extraction'!$B$1:$O$379,5,FALSE)</f>
        <v>0</v>
      </c>
      <c r="I15" s="30">
        <f>VLOOKUP(I14,'IS BELFORT extraction'!$B$1:$O$379,5,FALSE)</f>
        <v>0</v>
      </c>
      <c r="J15" s="30">
        <f>VLOOKUP(J14,'IS BELFORT extraction'!$B$1:$O$379,5,FALSE)</f>
        <v>0</v>
      </c>
      <c r="K15" s="30">
        <f>VLOOKUP(K14,'IS BELFORT extraction'!$B$1:$O$379,5,FALSE)</f>
        <v>4</v>
      </c>
      <c r="L15" s="30">
        <f>VLOOKUP(L14,'IS BELFORT extraction'!$B$1:$O$379,5,FALSE)</f>
        <v>3</v>
      </c>
      <c r="M15" s="30">
        <f>VLOOKUP(M14,'IS BELFORT extraction'!$B$1:$O$379,5,FALSE)</f>
        <v>3</v>
      </c>
      <c r="N15" s="30">
        <f>VLOOKUP(N14,'IS BELFORT extraction'!$B$1:$O$379,5,FALSE)</f>
        <v>3</v>
      </c>
      <c r="O15" s="30">
        <f>VLOOKUP(O14,'IS BELFORT extraction'!$B$1:$O$379,5,FALSE)</f>
        <v>7</v>
      </c>
      <c r="P15" s="30">
        <f>VLOOKUP(P14,'IS BELFORT extraction'!$B$1:$O$379,5,FALSE)</f>
        <v>2</v>
      </c>
      <c r="Q15" s="30">
        <f>VLOOKUP(Q14,'IS BELFORT extraction'!$B$1:$O$379,5,FALSE)</f>
        <v>5</v>
      </c>
      <c r="R15" s="30">
        <f>VLOOKUP(R14,'IS BELFORT extraction'!$B$1:$O$379,5,FALSE)</f>
        <v>44</v>
      </c>
      <c r="S15" s="30">
        <f>VLOOKUP(S14,'IS BELFORT extraction'!$B$1:$O$379,5,FALSE)</f>
        <v>18</v>
      </c>
      <c r="T15" s="30">
        <f>VLOOKUP(T14,'IS BELFORT extraction'!$B$1:$O$379,5,FALSE)</f>
        <v>4</v>
      </c>
      <c r="U15" s="30">
        <f>VLOOKUP(U14,'IS BELFORT extraction'!$B$1:$O$379,5,FALSE)</f>
        <v>2</v>
      </c>
      <c r="V15" s="30">
        <f>VLOOKUP(V14,'IS BELFORT extraction'!$B$1:$O$379,5,FALSE)</f>
        <v>0</v>
      </c>
      <c r="W15" s="30">
        <f>VLOOKUP(W14,'IS BELFORT extraction'!$B$1:$O$379,5,FALSE)</f>
        <v>0</v>
      </c>
      <c r="X15" s="30">
        <f>VLOOKUP(X14,'IS BELFORT extraction'!$B$1:$O$379,5,FALSE)</f>
        <v>0</v>
      </c>
      <c r="Y15" s="30">
        <f>VLOOKUP(Y14,'IS BELFORT extraction'!$B$1:$O$379,5,FALSE)</f>
        <v>4</v>
      </c>
      <c r="Z15" s="30">
        <f>VLOOKUP(Z14,'IS BELFORT extraction'!$B$1:$O$379,5,FALSE)</f>
        <v>0</v>
      </c>
      <c r="AA15" s="30">
        <f>VLOOKUP(AA14,'IS BELFORT extraction'!$B$1:$O$379,5,FALSE)</f>
        <v>6</v>
      </c>
      <c r="AB15" s="30">
        <f>VLOOKUP(AB14,'IS BELFORT extraction'!$B$1:$O$379,5,FALSE)</f>
        <v>6</v>
      </c>
      <c r="AC15" s="30">
        <f>VLOOKUP(AC14,'IS BELFORT extraction'!$B$1:$O$379,5,FALSE)</f>
        <v>7</v>
      </c>
      <c r="AD15" s="30">
        <f>VLOOKUP(AD14,'IS BELFORT extraction'!$B$1:$O$379,5,FALSE)</f>
        <v>0</v>
      </c>
      <c r="AE15" s="30">
        <f>VLOOKUP(AE14,'IS BELFORT extraction'!$B$1:$O$379,5,FALSE)</f>
        <v>0</v>
      </c>
      <c r="AF15" s="15">
        <f>VLOOKUP(AF14,'IS BELFORT extraction'!$B$1:$O$379,5,FALSE)</f>
        <v>0</v>
      </c>
      <c r="AG15" s="21">
        <f>SUM(B15:AF15)</f>
        <v>167</v>
      </c>
    </row>
    <row r="16" spans="1:33" ht="15" thickBot="1">
      <c r="A16" s="18" t="s">
        <v>1</v>
      </c>
      <c r="B16" s="16">
        <f>VLOOKUP(B14,'IS BELFORT extraction'!$B$1:$O$379,3,FALSE)</f>
        <v>64.5</v>
      </c>
      <c r="C16" s="9">
        <f>VLOOKUP(C14,'IS BELFORT extraction'!$B$1:$O$379,3,FALSE)</f>
        <v>555.36</v>
      </c>
      <c r="D16" s="9">
        <f>VLOOKUP(D14,'IS BELFORT extraction'!$B$1:$O$379,3,FALSE)</f>
        <v>1558.26</v>
      </c>
      <c r="E16" s="9">
        <f>VLOOKUP(E14,'IS BELFORT extraction'!$B$1:$O$379,3,FALSE)</f>
        <v>1749.92</v>
      </c>
      <c r="F16" s="9">
        <f>VLOOKUP(F14,'IS BELFORT extraction'!$B$1:$O$379,3,FALSE)</f>
        <v>248.65</v>
      </c>
      <c r="G16" s="9">
        <f>VLOOKUP(G14,'IS BELFORT extraction'!$B$1:$O$379,3,FALSE)</f>
        <v>95.41</v>
      </c>
      <c r="H16" s="9">
        <f>VLOOKUP(H14,'IS BELFORT extraction'!$B$1:$O$379,3,FALSE)</f>
        <v>0</v>
      </c>
      <c r="I16" s="9">
        <f>VLOOKUP(I14,'IS BELFORT extraction'!$B$1:$O$379,3,FALSE)</f>
        <v>0</v>
      </c>
      <c r="J16" s="9">
        <f>VLOOKUP(J14,'IS BELFORT extraction'!$B$1:$O$379,3,FALSE)</f>
        <v>0</v>
      </c>
      <c r="K16" s="9">
        <f>VLOOKUP(K14,'IS BELFORT extraction'!$B$1:$O$379,3,FALSE)</f>
        <v>182.98</v>
      </c>
      <c r="L16" s="9">
        <f>VLOOKUP(L14,'IS BELFORT extraction'!$B$1:$O$379,3,FALSE)</f>
        <v>175.47</v>
      </c>
      <c r="M16" s="9">
        <f>VLOOKUP(M14,'IS BELFORT extraction'!$B$1:$O$379,3,FALSE)</f>
        <v>175.47</v>
      </c>
      <c r="N16" s="9">
        <f>VLOOKUP(N14,'IS BELFORT extraction'!$B$1:$O$379,3,FALSE)</f>
        <v>175.47</v>
      </c>
      <c r="O16" s="9">
        <f>VLOOKUP(O14,'IS BELFORT extraction'!$B$1:$O$379,3,FALSE)</f>
        <v>682.43</v>
      </c>
      <c r="P16" s="9">
        <f>VLOOKUP(P14,'IS BELFORT extraction'!$B$1:$O$379,3,FALSE)</f>
        <v>122.98</v>
      </c>
      <c r="Q16" s="9">
        <f>VLOOKUP(Q14,'IS BELFORT extraction'!$B$1:$O$379,3,FALSE)</f>
        <v>676.99</v>
      </c>
      <c r="R16" s="9">
        <f>VLOOKUP(R14,'IS BELFORT extraction'!$B$1:$O$379,3,FALSE)</f>
        <v>6720</v>
      </c>
      <c r="S16" s="9">
        <f>VLOOKUP(S14,'IS BELFORT extraction'!$B$1:$O$379,3,FALSE)</f>
        <v>1118.75</v>
      </c>
      <c r="T16" s="9">
        <f>VLOOKUP(T14,'IS BELFORT extraction'!$B$1:$O$379,3,FALSE)</f>
        <v>227.87</v>
      </c>
      <c r="U16" s="9">
        <f>VLOOKUP(U14,'IS BELFORT extraction'!$B$1:$O$379,3,FALSE)</f>
        <v>107.89</v>
      </c>
      <c r="V16" s="9">
        <f>VLOOKUP(V14,'IS BELFORT extraction'!$B$1:$O$379,3,FALSE)</f>
        <v>0</v>
      </c>
      <c r="W16" s="9">
        <f>VLOOKUP(W14,'IS BELFORT extraction'!$B$1:$O$379,3,FALSE)</f>
        <v>0</v>
      </c>
      <c r="X16" s="9">
        <f>VLOOKUP(X14,'IS BELFORT extraction'!$B$1:$O$379,3,FALSE)</f>
        <v>0</v>
      </c>
      <c r="Y16" s="9">
        <f>VLOOKUP(Y14,'IS BELFORT extraction'!$B$1:$O$379,3,FALSE)</f>
        <v>214.47</v>
      </c>
      <c r="Z16" s="9">
        <f>VLOOKUP(Z14,'IS BELFORT extraction'!$B$1:$O$379,3,FALSE)</f>
        <v>0</v>
      </c>
      <c r="AA16" s="9">
        <f>VLOOKUP(AA14,'IS BELFORT extraction'!$B$1:$O$379,3,FALSE)</f>
        <v>274.47000000000003</v>
      </c>
      <c r="AB16" s="9">
        <f>VLOOKUP(AB14,'IS BELFORT extraction'!$B$1:$O$379,3,FALSE)</f>
        <v>274.47000000000003</v>
      </c>
      <c r="AC16" s="9">
        <f>VLOOKUP(AC14,'IS BELFORT extraction'!$B$1:$O$379,3,FALSE)</f>
        <v>335.96</v>
      </c>
      <c r="AD16" s="9">
        <f>VLOOKUP(AD14,'IS BELFORT extraction'!$B$1:$O$379,3,FALSE)</f>
        <v>0</v>
      </c>
      <c r="AE16" s="9">
        <f>VLOOKUP(AE14,'IS BELFORT extraction'!$B$1:$O$379,3,FALSE)</f>
        <v>0</v>
      </c>
      <c r="AF16" s="10">
        <f>VLOOKUP(AF14,'IS BELFORT extraction'!$B$1:$O$379,3,FALSE)</f>
        <v>0</v>
      </c>
      <c r="AG16" s="22">
        <f>SUM(B16:AF16)</f>
        <v>15737.769999999997</v>
      </c>
    </row>
    <row r="17" spans="1:33">
      <c r="A17" s="5" t="s">
        <v>48</v>
      </c>
      <c r="B17" s="19">
        <f>B15-'IS BELFORT extraction'!AA14</f>
        <v>1</v>
      </c>
      <c r="C17" s="19">
        <f>C15-'IS BELFORT extraction'!AB14</f>
        <v>5</v>
      </c>
      <c r="D17" s="19">
        <f>D15-'IS BELFORT extraction'!AC14</f>
        <v>15</v>
      </c>
      <c r="E17" s="19">
        <f>E15-'IS BELFORT extraction'!AD14</f>
        <v>18</v>
      </c>
      <c r="F17" s="19">
        <f>F15-'IS BELFORT extraction'!AE14</f>
        <v>-20</v>
      </c>
      <c r="G17" s="19">
        <f>G15-'IS BELFORT extraction'!AF14</f>
        <v>-22</v>
      </c>
      <c r="H17" s="19">
        <f>H15-'IS BELFORT extraction'!AG14</f>
        <v>-24</v>
      </c>
      <c r="I17" s="19">
        <f>I15-'IS BELFORT extraction'!AH14</f>
        <v>0</v>
      </c>
      <c r="J17" s="19">
        <f>J15-'IS BELFORT extraction'!AI14</f>
        <v>-11</v>
      </c>
      <c r="K17" s="19">
        <f>K15-'IS BELFORT extraction'!AJ14</f>
        <v>-3</v>
      </c>
      <c r="L17" s="19">
        <f>L15-'IS BELFORT extraction'!AK14</f>
        <v>2</v>
      </c>
      <c r="M17" s="19">
        <f>M15-'IS BELFORT extraction'!AL14</f>
        <v>3</v>
      </c>
      <c r="N17" s="19">
        <f>N15-'IS BELFORT extraction'!AM14</f>
        <v>3</v>
      </c>
      <c r="O17" s="19">
        <f>O15-'IS BELFORT extraction'!AN14</f>
        <v>7</v>
      </c>
      <c r="P17" s="19">
        <f>P15-'IS BELFORT extraction'!AO14</f>
        <v>2</v>
      </c>
      <c r="Q17" s="19">
        <f>Q15-'IS BELFORT extraction'!AP14</f>
        <v>-27</v>
      </c>
      <c r="R17" s="19">
        <f>R15-'IS BELFORT extraction'!AQ14</f>
        <v>44</v>
      </c>
      <c r="S17" s="19">
        <f>S15-'IS BELFORT extraction'!AR14</f>
        <v>15</v>
      </c>
      <c r="T17" s="19">
        <f>T15-'IS BELFORT extraction'!AS14</f>
        <v>3</v>
      </c>
      <c r="U17" s="19">
        <f>U15-'IS BELFORT extraction'!AT14</f>
        <v>2</v>
      </c>
      <c r="V17" s="19">
        <f>V15-'IS BELFORT extraction'!AU14</f>
        <v>0</v>
      </c>
      <c r="W17" s="19">
        <f>W15-'IS BELFORT extraction'!AV14</f>
        <v>0</v>
      </c>
      <c r="X17" s="19">
        <f>X15-'IS BELFORT extraction'!AW14</f>
        <v>0</v>
      </c>
      <c r="Y17" s="19">
        <f>Y15-'IS BELFORT extraction'!AX14</f>
        <v>4</v>
      </c>
      <c r="Z17" s="19">
        <f>Z15-'IS BELFORT extraction'!AY14</f>
        <v>0</v>
      </c>
      <c r="AA17" s="19">
        <f>AA15-'IS BELFORT extraction'!AZ14</f>
        <v>6</v>
      </c>
      <c r="AB17" s="19">
        <f>AB15-'IS BELFORT extraction'!BA14</f>
        <v>6</v>
      </c>
      <c r="AC17" s="19">
        <f>AC15-'IS BELFORT extraction'!BB14</f>
        <v>7</v>
      </c>
      <c r="AD17" s="19">
        <f>AD15-'IS BELFORT extraction'!BC14</f>
        <v>0</v>
      </c>
      <c r="AE17" s="19">
        <f>AE15-'IS BELFORT extraction'!BD14</f>
        <v>0</v>
      </c>
      <c r="AF17" s="19">
        <f>AF15-'IS BELFORT extraction'!BE14</f>
        <v>-2</v>
      </c>
      <c r="AG17" s="25">
        <f>SUM(B17:AF17)</f>
        <v>34</v>
      </c>
    </row>
    <row r="18" spans="1:33" ht="15" thickBot="1">
      <c r="A18" s="8" t="s">
        <v>49</v>
      </c>
      <c r="B18" s="9">
        <f>B16-'IS BELFORT extraction'!AA15</f>
        <v>64.5</v>
      </c>
      <c r="C18" s="9">
        <f>C16-'IS BELFORT extraction'!AB15</f>
        <v>486.76</v>
      </c>
      <c r="D18" s="9">
        <f>D16-'IS BELFORT extraction'!AC15</f>
        <v>1420.26</v>
      </c>
      <c r="E18" s="9">
        <f>E16-'IS BELFORT extraction'!AD15</f>
        <v>1700.52</v>
      </c>
      <c r="F18" s="9">
        <f>F16-'IS BELFORT extraction'!AE15</f>
        <v>-711.35</v>
      </c>
      <c r="G18" s="9">
        <f>G16-'IS BELFORT extraction'!AF15</f>
        <v>-1560.59</v>
      </c>
      <c r="H18" s="9">
        <f>H16-'IS BELFORT extraction'!AG15</f>
        <v>-960</v>
      </c>
      <c r="I18" s="9">
        <f>I16-'IS BELFORT extraction'!AH15</f>
        <v>0</v>
      </c>
      <c r="J18" s="9">
        <f>J16-'IS BELFORT extraction'!AI15</f>
        <v>-990</v>
      </c>
      <c r="K18" s="9">
        <f>K16-'IS BELFORT extraction'!AJ15</f>
        <v>-580.02</v>
      </c>
      <c r="L18" s="9">
        <f>L16-'IS BELFORT extraction'!AK15</f>
        <v>77.47</v>
      </c>
      <c r="M18" s="9">
        <f>M16-'IS BELFORT extraction'!AL15</f>
        <v>175.47</v>
      </c>
      <c r="N18" s="9">
        <f>N16-'IS BELFORT extraction'!AM15</f>
        <v>175.47</v>
      </c>
      <c r="O18" s="9">
        <f>O16-'IS BELFORT extraction'!AN15</f>
        <v>682.43</v>
      </c>
      <c r="P18" s="9">
        <f>P16-'IS BELFORT extraction'!AO15</f>
        <v>122.98</v>
      </c>
      <c r="Q18" s="9">
        <f>Q16-'IS BELFORT extraction'!AP15</f>
        <v>-2491.0100000000002</v>
      </c>
      <c r="R18" s="9">
        <f>R16-'IS BELFORT extraction'!AQ15</f>
        <v>6720</v>
      </c>
      <c r="S18" s="9">
        <f>S16-'IS BELFORT extraction'!AR15</f>
        <v>956.42</v>
      </c>
      <c r="T18" s="9">
        <f>T16-'IS BELFORT extraction'!AS15</f>
        <v>176.94</v>
      </c>
      <c r="U18" s="9">
        <f>U16-'IS BELFORT extraction'!AT15</f>
        <v>107.89</v>
      </c>
      <c r="V18" s="9">
        <f>V16-'IS BELFORT extraction'!AU15</f>
        <v>0</v>
      </c>
      <c r="W18" s="9">
        <f>W16-'IS BELFORT extraction'!AV15</f>
        <v>0</v>
      </c>
      <c r="X18" s="9">
        <f>X16-'IS BELFORT extraction'!AW15</f>
        <v>0</v>
      </c>
      <c r="Y18" s="9">
        <f>Y16-'IS BELFORT extraction'!AX15</f>
        <v>214.47</v>
      </c>
      <c r="Z18" s="9">
        <f>Z16-'IS BELFORT extraction'!AY15</f>
        <v>0</v>
      </c>
      <c r="AA18" s="9">
        <f>AA16-'IS BELFORT extraction'!AZ15</f>
        <v>274.47000000000003</v>
      </c>
      <c r="AB18" s="9">
        <f>AB16-'IS BELFORT extraction'!BA15</f>
        <v>274.47000000000003</v>
      </c>
      <c r="AC18" s="9">
        <f>AC16-'IS BELFORT extraction'!BB15</f>
        <v>335.96</v>
      </c>
      <c r="AD18" s="9">
        <f>AD16-'IS BELFORT extraction'!BC15</f>
        <v>0</v>
      </c>
      <c r="AE18" s="9">
        <f>AE16-'IS BELFORT extraction'!BD15</f>
        <v>0</v>
      </c>
      <c r="AF18" s="23">
        <f>AF16-'IS BELFORT extraction'!BE15</f>
        <v>-104</v>
      </c>
      <c r="AG18" s="26">
        <f>SUM(B18:AF18)</f>
        <v>6569.51</v>
      </c>
    </row>
    <row r="19" spans="1:33" ht="6" customHeight="1" thickBot="1"/>
    <row r="20" spans="1:33" ht="15" thickBot="1">
      <c r="B20" s="11">
        <v>44044</v>
      </c>
      <c r="C20" s="12">
        <v>44045</v>
      </c>
      <c r="D20" s="12">
        <v>44046</v>
      </c>
      <c r="E20" s="12">
        <v>44047</v>
      </c>
      <c r="F20" s="12">
        <v>44048</v>
      </c>
      <c r="G20" s="12">
        <v>44049</v>
      </c>
      <c r="H20" s="12">
        <v>44050</v>
      </c>
      <c r="I20" s="12">
        <v>44051</v>
      </c>
      <c r="J20" s="12">
        <v>44052</v>
      </c>
      <c r="K20" s="12">
        <v>44053</v>
      </c>
      <c r="L20" s="12">
        <v>44054</v>
      </c>
      <c r="M20" s="12">
        <v>44055</v>
      </c>
      <c r="N20" s="12">
        <v>44056</v>
      </c>
      <c r="O20" s="12">
        <v>44057</v>
      </c>
      <c r="P20" s="12">
        <v>44058</v>
      </c>
      <c r="Q20" s="12">
        <v>44059</v>
      </c>
      <c r="R20" s="12">
        <v>44060</v>
      </c>
      <c r="S20" s="12">
        <v>44061</v>
      </c>
      <c r="T20" s="12">
        <v>44062</v>
      </c>
      <c r="U20" s="12">
        <v>44063</v>
      </c>
      <c r="V20" s="12">
        <v>44064</v>
      </c>
      <c r="W20" s="12">
        <v>44065</v>
      </c>
      <c r="X20" s="12">
        <v>44066</v>
      </c>
      <c r="Y20" s="12">
        <v>44067</v>
      </c>
      <c r="Z20" s="12">
        <v>44068</v>
      </c>
      <c r="AA20" s="12">
        <v>44069</v>
      </c>
      <c r="AB20" s="12">
        <v>44070</v>
      </c>
      <c r="AC20" s="12">
        <v>44071</v>
      </c>
      <c r="AD20" s="12">
        <v>44072</v>
      </c>
      <c r="AE20" s="12">
        <v>44073</v>
      </c>
      <c r="AF20" s="13">
        <v>44074</v>
      </c>
      <c r="AG20" s="17" t="s">
        <v>53</v>
      </c>
    </row>
    <row r="21" spans="1:33">
      <c r="A21" s="17" t="s">
        <v>0</v>
      </c>
      <c r="B21" s="14">
        <f>VLOOKUP(B20,'IS BELFORT extraction'!$B$1:$O$379,5,FALSE)</f>
        <v>0</v>
      </c>
      <c r="C21" s="30">
        <f>VLOOKUP(C20,'IS BELFORT extraction'!$B$1:$O$379,5,FALSE)</f>
        <v>0</v>
      </c>
      <c r="D21" s="30">
        <f>VLOOKUP(D20,'IS BELFORT extraction'!$B$1:$O$379,5,FALSE)</f>
        <v>0</v>
      </c>
      <c r="E21" s="30">
        <f>VLOOKUP(E20,'IS BELFORT extraction'!$B$1:$O$379,5,FALSE)</f>
        <v>1</v>
      </c>
      <c r="F21" s="30">
        <f>VLOOKUP(F20,'IS BELFORT extraction'!$B$1:$O$379,5,FALSE)</f>
        <v>0</v>
      </c>
      <c r="G21" s="30">
        <f>VLOOKUP(G20,'IS BELFORT extraction'!$B$1:$O$379,5,FALSE)</f>
        <v>0</v>
      </c>
      <c r="H21" s="30">
        <f>VLOOKUP(H20,'IS BELFORT extraction'!$B$1:$O$379,5,FALSE)</f>
        <v>0</v>
      </c>
      <c r="I21" s="30">
        <f>VLOOKUP(I20,'IS BELFORT extraction'!$B$1:$O$379,5,FALSE)</f>
        <v>2</v>
      </c>
      <c r="J21" s="30">
        <f>VLOOKUP(J20,'IS BELFORT extraction'!$B$1:$O$379,5,FALSE)</f>
        <v>2</v>
      </c>
      <c r="K21" s="30">
        <f>VLOOKUP(K20,'IS BELFORT extraction'!$B$1:$O$379,5,FALSE)</f>
        <v>0</v>
      </c>
      <c r="L21" s="30">
        <f>VLOOKUP(L20,'IS BELFORT extraction'!$B$1:$O$379,5,FALSE)</f>
        <v>0</v>
      </c>
      <c r="M21" s="30">
        <f>VLOOKUP(M20,'IS BELFORT extraction'!$B$1:$O$379,5,FALSE)</f>
        <v>0</v>
      </c>
      <c r="N21" s="30">
        <f>VLOOKUP(N20,'IS BELFORT extraction'!$B$1:$O$379,5,FALSE)</f>
        <v>0</v>
      </c>
      <c r="O21" s="30">
        <f>VLOOKUP(O20,'IS BELFORT extraction'!$B$1:$O$379,5,FALSE)</f>
        <v>0</v>
      </c>
      <c r="P21" s="30">
        <f>VLOOKUP(P20,'IS BELFORT extraction'!$B$1:$O$379,5,FALSE)</f>
        <v>2</v>
      </c>
      <c r="Q21" s="30">
        <f>VLOOKUP(Q20,'IS BELFORT extraction'!$B$1:$O$379,5,FALSE)</f>
        <v>0</v>
      </c>
      <c r="R21" s="30">
        <f>VLOOKUP(R20,'IS BELFORT extraction'!$B$1:$O$379,5,FALSE)</f>
        <v>0</v>
      </c>
      <c r="S21" s="30">
        <f>VLOOKUP(S20,'IS BELFORT extraction'!$B$1:$O$379,5,FALSE)</f>
        <v>0</v>
      </c>
      <c r="T21" s="30">
        <f>VLOOKUP(T20,'IS BELFORT extraction'!$B$1:$O$379,5,FALSE)</f>
        <v>0</v>
      </c>
      <c r="U21" s="30">
        <f>VLOOKUP(U20,'IS BELFORT extraction'!$B$1:$O$379,5,FALSE)</f>
        <v>2</v>
      </c>
      <c r="V21" s="30">
        <f>VLOOKUP(V20,'IS BELFORT extraction'!$B$1:$O$379,5,FALSE)</f>
        <v>10</v>
      </c>
      <c r="W21" s="30">
        <f>VLOOKUP(W20,'IS BELFORT extraction'!$B$1:$O$379,5,FALSE)</f>
        <v>4</v>
      </c>
      <c r="X21" s="30">
        <f>VLOOKUP(X20,'IS BELFORT extraction'!$B$1:$O$379,5,FALSE)</f>
        <v>2</v>
      </c>
      <c r="Y21" s="30">
        <f>VLOOKUP(Y20,'IS BELFORT extraction'!$B$1:$O$379,5,FALSE)</f>
        <v>2</v>
      </c>
      <c r="Z21" s="30">
        <f>VLOOKUP(Z20,'IS BELFORT extraction'!$B$1:$O$379,5,FALSE)</f>
        <v>0</v>
      </c>
      <c r="AA21" s="30">
        <f>VLOOKUP(AA20,'IS BELFORT extraction'!$B$1:$O$379,5,FALSE)</f>
        <v>2</v>
      </c>
      <c r="AB21" s="30">
        <f>VLOOKUP(AB20,'IS BELFORT extraction'!$B$1:$O$379,5,FALSE)</f>
        <v>2</v>
      </c>
      <c r="AC21" s="30">
        <f>VLOOKUP(AC20,'IS BELFORT extraction'!$B$1:$O$379,5,FALSE)</f>
        <v>1</v>
      </c>
      <c r="AD21" s="30">
        <f>VLOOKUP(AD20,'IS BELFORT extraction'!$B$1:$O$379,5,FALSE)</f>
        <v>0</v>
      </c>
      <c r="AE21" s="30">
        <f>VLOOKUP(AE20,'IS BELFORT extraction'!$B$1:$O$379,5,FALSE)</f>
        <v>0</v>
      </c>
      <c r="AF21" s="15">
        <f>VLOOKUP(AF20,'IS BELFORT extraction'!$B$1:$O$379,5,FALSE)</f>
        <v>3</v>
      </c>
      <c r="AG21" s="21">
        <f>SUM(B21:AF21)</f>
        <v>35</v>
      </c>
    </row>
    <row r="22" spans="1:33" ht="15" thickBot="1">
      <c r="A22" s="18" t="s">
        <v>1</v>
      </c>
      <c r="B22" s="16">
        <f>VLOOKUP(B20,'IS BELFORT extraction'!$B$1:$O$379,3,FALSE)</f>
        <v>0</v>
      </c>
      <c r="C22" s="9">
        <f>VLOOKUP(C20,'IS BELFORT extraction'!$B$1:$O$379,3,FALSE)</f>
        <v>0</v>
      </c>
      <c r="D22" s="9">
        <f>VLOOKUP(D20,'IS BELFORT extraction'!$B$1:$O$379,3,FALSE)</f>
        <v>0</v>
      </c>
      <c r="E22" s="9">
        <f>VLOOKUP(E20,'IS BELFORT extraction'!$B$1:$O$379,3,FALSE)</f>
        <v>46.96</v>
      </c>
      <c r="F22" s="9">
        <f>VLOOKUP(F20,'IS BELFORT extraction'!$B$1:$O$379,3,FALSE)</f>
        <v>0</v>
      </c>
      <c r="G22" s="9">
        <f>VLOOKUP(G20,'IS BELFORT extraction'!$B$1:$O$379,3,FALSE)</f>
        <v>0</v>
      </c>
      <c r="H22" s="9">
        <f>VLOOKUP(H20,'IS BELFORT extraction'!$B$1:$O$379,3,FALSE)</f>
        <v>0</v>
      </c>
      <c r="I22" s="9">
        <f>VLOOKUP(I20,'IS BELFORT extraction'!$B$1:$O$379,3,FALSE)</f>
        <v>75.67</v>
      </c>
      <c r="J22" s="9">
        <f>VLOOKUP(J20,'IS BELFORT extraction'!$B$1:$O$379,3,FALSE)</f>
        <v>75.67</v>
      </c>
      <c r="K22" s="9">
        <f>VLOOKUP(K20,'IS BELFORT extraction'!$B$1:$O$379,3,FALSE)</f>
        <v>0</v>
      </c>
      <c r="L22" s="9">
        <f>VLOOKUP(L20,'IS BELFORT extraction'!$B$1:$O$379,3,FALSE)</f>
        <v>0</v>
      </c>
      <c r="M22" s="9">
        <f>VLOOKUP(M20,'IS BELFORT extraction'!$B$1:$O$379,3,FALSE)</f>
        <v>0</v>
      </c>
      <c r="N22" s="9">
        <f>VLOOKUP(N20,'IS BELFORT extraction'!$B$1:$O$379,3,FALSE)</f>
        <v>0</v>
      </c>
      <c r="O22" s="9">
        <f>VLOOKUP(O20,'IS BELFORT extraction'!$B$1:$O$379,3,FALSE)</f>
        <v>0</v>
      </c>
      <c r="P22" s="9">
        <f>VLOOKUP(P20,'IS BELFORT extraction'!$B$1:$O$379,3,FALSE)</f>
        <v>94.98</v>
      </c>
      <c r="Q22" s="9">
        <f>VLOOKUP(Q20,'IS BELFORT extraction'!$B$1:$O$379,3,FALSE)</f>
        <v>0</v>
      </c>
      <c r="R22" s="9">
        <f>VLOOKUP(R20,'IS BELFORT extraction'!$B$1:$O$379,3,FALSE)</f>
        <v>0</v>
      </c>
      <c r="S22" s="9">
        <f>VLOOKUP(S20,'IS BELFORT extraction'!$B$1:$O$379,3,FALSE)</f>
        <v>0</v>
      </c>
      <c r="T22" s="9">
        <f>VLOOKUP(T20,'IS BELFORT extraction'!$B$1:$O$379,3,FALSE)</f>
        <v>0</v>
      </c>
      <c r="U22" s="9">
        <f>VLOOKUP(U20,'IS BELFORT extraction'!$B$1:$O$379,3,FALSE)</f>
        <v>71.19</v>
      </c>
      <c r="V22" s="9">
        <f>VLOOKUP(V20,'IS BELFORT extraction'!$B$1:$O$379,3,FALSE)</f>
        <v>488.13</v>
      </c>
      <c r="W22" s="9">
        <f>VLOOKUP(W20,'IS BELFORT extraction'!$B$1:$O$379,3,FALSE)</f>
        <v>157.41</v>
      </c>
      <c r="X22" s="9">
        <f>VLOOKUP(X20,'IS BELFORT extraction'!$B$1:$O$379,3,FALSE)</f>
        <v>71.19</v>
      </c>
      <c r="Y22" s="9">
        <f>VLOOKUP(Y20,'IS BELFORT extraction'!$B$1:$O$379,3,FALSE)</f>
        <v>71.19</v>
      </c>
      <c r="Z22" s="9">
        <f>VLOOKUP(Z20,'IS BELFORT extraction'!$B$1:$O$379,3,FALSE)</f>
        <v>0</v>
      </c>
      <c r="AA22" s="9">
        <f>VLOOKUP(AA20,'IS BELFORT extraction'!$B$1:$O$379,3,FALSE)</f>
        <v>66.7</v>
      </c>
      <c r="AB22" s="9">
        <f>VLOOKUP(AB20,'IS BELFORT extraction'!$B$1:$O$379,3,FALSE)</f>
        <v>66.7</v>
      </c>
      <c r="AC22" s="9">
        <f>VLOOKUP(AC20,'IS BELFORT extraction'!$B$1:$O$379,3,FALSE)</f>
        <v>61.49</v>
      </c>
      <c r="AD22" s="9">
        <f>VLOOKUP(AD20,'IS BELFORT extraction'!$B$1:$O$379,3,FALSE)</f>
        <v>0</v>
      </c>
      <c r="AE22" s="9">
        <f>VLOOKUP(AE20,'IS BELFORT extraction'!$B$1:$O$379,3,FALSE)</f>
        <v>0</v>
      </c>
      <c r="AF22" s="10">
        <f>VLOOKUP(AF20,'IS BELFORT extraction'!$B$1:$O$379,3,FALSE)</f>
        <v>172.2</v>
      </c>
      <c r="AG22" s="22">
        <f>SUM(B22:AF22)</f>
        <v>1519.4800000000002</v>
      </c>
    </row>
    <row r="23" spans="1:33">
      <c r="A23" s="5" t="s">
        <v>48</v>
      </c>
      <c r="B23" s="19">
        <f>B21-'IS BELFORT extraction'!AA20</f>
        <v>0</v>
      </c>
      <c r="C23" s="19">
        <f>C21-'IS BELFORT extraction'!AB20</f>
        <v>0</v>
      </c>
      <c r="D23" s="19">
        <f>D21-'IS BELFORT extraction'!AC20</f>
        <v>0</v>
      </c>
      <c r="E23" s="19">
        <f>E21-'IS BELFORT extraction'!AD20</f>
        <v>1</v>
      </c>
      <c r="F23" s="19">
        <f>F21-'IS BELFORT extraction'!AE20</f>
        <v>0</v>
      </c>
      <c r="G23" s="19">
        <f>G21-'IS BELFORT extraction'!AF20</f>
        <v>-1</v>
      </c>
      <c r="H23" s="19">
        <f>H21-'IS BELFORT extraction'!AG20</f>
        <v>-1</v>
      </c>
      <c r="I23" s="19">
        <f>I21-'IS BELFORT extraction'!AH20</f>
        <v>2</v>
      </c>
      <c r="J23" s="19">
        <f>J21-'IS BELFORT extraction'!AI20</f>
        <v>1</v>
      </c>
      <c r="K23" s="19">
        <f>K21-'IS BELFORT extraction'!AJ20</f>
        <v>-1</v>
      </c>
      <c r="L23" s="19">
        <f>L21-'IS BELFORT extraction'!AK20</f>
        <v>0</v>
      </c>
      <c r="M23" s="19">
        <f>M21-'IS BELFORT extraction'!AL20</f>
        <v>0</v>
      </c>
      <c r="N23" s="19">
        <f>N21-'IS BELFORT extraction'!AM20</f>
        <v>0</v>
      </c>
      <c r="O23" s="19">
        <f>O21-'IS BELFORT extraction'!AN20</f>
        <v>0</v>
      </c>
      <c r="P23" s="19">
        <f>P21-'IS BELFORT extraction'!AO20</f>
        <v>2</v>
      </c>
      <c r="Q23" s="19">
        <f>Q21-'IS BELFORT extraction'!AP20</f>
        <v>0</v>
      </c>
      <c r="R23" s="19">
        <f>R21-'IS BELFORT extraction'!AQ20</f>
        <v>0</v>
      </c>
      <c r="S23" s="19">
        <f>S21-'IS BELFORT extraction'!AR20</f>
        <v>0</v>
      </c>
      <c r="T23" s="19">
        <f>T21-'IS BELFORT extraction'!AS20</f>
        <v>0</v>
      </c>
      <c r="U23" s="19">
        <f>U21-'IS BELFORT extraction'!AT20</f>
        <v>2</v>
      </c>
      <c r="V23" s="19">
        <f>V21-'IS BELFORT extraction'!AU20</f>
        <v>10</v>
      </c>
      <c r="W23" s="19">
        <f>W21-'IS BELFORT extraction'!AV20</f>
        <v>4</v>
      </c>
      <c r="X23" s="19">
        <f>X21-'IS BELFORT extraction'!AW20</f>
        <v>2</v>
      </c>
      <c r="Y23" s="19">
        <f>Y21-'IS BELFORT extraction'!AX20</f>
        <v>-38</v>
      </c>
      <c r="Z23" s="19">
        <f>Z21-'IS BELFORT extraction'!AY20</f>
        <v>-2</v>
      </c>
      <c r="AA23" s="19">
        <f>AA21-'IS BELFORT extraction'!AZ20</f>
        <v>1</v>
      </c>
      <c r="AB23" s="19">
        <f>AB21-'IS BELFORT extraction'!BA20</f>
        <v>-21</v>
      </c>
      <c r="AC23" s="19">
        <f>AC21-'IS BELFORT extraction'!BB20</f>
        <v>1</v>
      </c>
      <c r="AD23" s="19">
        <f>AD21-'IS BELFORT extraction'!BC20</f>
        <v>0</v>
      </c>
      <c r="AE23" s="19">
        <f>AE21-'IS BELFORT extraction'!BD20</f>
        <v>0</v>
      </c>
      <c r="AF23" s="19">
        <f>AF21-'IS BELFORT extraction'!BE20</f>
        <v>3</v>
      </c>
      <c r="AG23" s="25">
        <f>SUM(B23:AF23)</f>
        <v>-35</v>
      </c>
    </row>
    <row r="24" spans="1:33" ht="15" thickBot="1">
      <c r="A24" s="8" t="s">
        <v>49</v>
      </c>
      <c r="B24" s="9">
        <f>B22-'IS BELFORT extraction'!AA21</f>
        <v>0</v>
      </c>
      <c r="C24" s="9">
        <f>C22-'IS BELFORT extraction'!AB21</f>
        <v>0</v>
      </c>
      <c r="D24" s="9">
        <f>D22-'IS BELFORT extraction'!AC21</f>
        <v>0</v>
      </c>
      <c r="E24" s="9">
        <f>E22-'IS BELFORT extraction'!AD21</f>
        <v>46.96</v>
      </c>
      <c r="F24" s="9">
        <f>F22-'IS BELFORT extraction'!AE21</f>
        <v>0</v>
      </c>
      <c r="G24" s="9">
        <f>G22-'IS BELFORT extraction'!AF21</f>
        <v>-52</v>
      </c>
      <c r="H24" s="9">
        <f>H22-'IS BELFORT extraction'!AG21</f>
        <v>-52</v>
      </c>
      <c r="I24" s="9">
        <f>I22-'IS BELFORT extraction'!AH21</f>
        <v>75.67</v>
      </c>
      <c r="J24" s="9">
        <f>J22-'IS BELFORT extraction'!AI21</f>
        <v>23.67</v>
      </c>
      <c r="K24" s="9">
        <f>K22-'IS BELFORT extraction'!AJ21</f>
        <v>-52</v>
      </c>
      <c r="L24" s="9">
        <f>L22-'IS BELFORT extraction'!AK21</f>
        <v>0</v>
      </c>
      <c r="M24" s="9">
        <f>M22-'IS BELFORT extraction'!AL21</f>
        <v>0</v>
      </c>
      <c r="N24" s="9">
        <f>N22-'IS BELFORT extraction'!AM21</f>
        <v>0</v>
      </c>
      <c r="O24" s="9">
        <f>O22-'IS BELFORT extraction'!AN21</f>
        <v>0</v>
      </c>
      <c r="P24" s="9">
        <f>P22-'IS BELFORT extraction'!AO21</f>
        <v>94.98</v>
      </c>
      <c r="Q24" s="9">
        <f>Q22-'IS BELFORT extraction'!AP21</f>
        <v>0</v>
      </c>
      <c r="R24" s="9">
        <f>R22-'IS BELFORT extraction'!AQ21</f>
        <v>0</v>
      </c>
      <c r="S24" s="9">
        <f>S22-'IS BELFORT extraction'!AR21</f>
        <v>0</v>
      </c>
      <c r="T24" s="9">
        <f>T22-'IS BELFORT extraction'!AS21</f>
        <v>0</v>
      </c>
      <c r="U24" s="9">
        <f>U22-'IS BELFORT extraction'!AT21</f>
        <v>71.19</v>
      </c>
      <c r="V24" s="9">
        <f>V22-'IS BELFORT extraction'!AU21</f>
        <v>488.13</v>
      </c>
      <c r="W24" s="9">
        <f>W22-'IS BELFORT extraction'!AV21</f>
        <v>157.41</v>
      </c>
      <c r="X24" s="9">
        <f>X22-'IS BELFORT extraction'!AW21</f>
        <v>71.19</v>
      </c>
      <c r="Y24" s="9">
        <f>Y22-'IS BELFORT extraction'!AX21</f>
        <v>-5108.8100000000004</v>
      </c>
      <c r="Z24" s="9">
        <f>Z22-'IS BELFORT extraction'!AY21</f>
        <v>-275.08</v>
      </c>
      <c r="AA24" s="9">
        <f>AA22-'IS BELFORT extraction'!AZ21</f>
        <v>-55.83</v>
      </c>
      <c r="AB24" s="9">
        <f>AB22-'IS BELFORT extraction'!BA21</f>
        <v>-2911.8</v>
      </c>
      <c r="AC24" s="9">
        <f>AC22-'IS BELFORT extraction'!BB21</f>
        <v>61.49</v>
      </c>
      <c r="AD24" s="9">
        <f>AD22-'IS BELFORT extraction'!BC21</f>
        <v>0</v>
      </c>
      <c r="AE24" s="9">
        <f>AE22-'IS BELFORT extraction'!BD21</f>
        <v>0</v>
      </c>
      <c r="AF24" s="23">
        <f>AF22-'IS BELFORT extraction'!BE21</f>
        <v>172.2</v>
      </c>
      <c r="AG24" s="26">
        <f>SUM(B24:AF24)</f>
        <v>-7244.630000000001</v>
      </c>
    </row>
    <row r="25" spans="1:33" ht="6" customHeight="1" thickBot="1"/>
    <row r="26" spans="1:33" ht="15" thickBot="1">
      <c r="B26" s="11">
        <v>44075</v>
      </c>
      <c r="C26" s="12">
        <v>44076</v>
      </c>
      <c r="D26" s="12">
        <v>44077</v>
      </c>
      <c r="E26" s="12">
        <v>44078</v>
      </c>
      <c r="F26" s="12">
        <v>44079</v>
      </c>
      <c r="G26" s="12">
        <v>44080</v>
      </c>
      <c r="H26" s="12">
        <v>44081</v>
      </c>
      <c r="I26" s="12">
        <v>44082</v>
      </c>
      <c r="J26" s="12">
        <v>44083</v>
      </c>
      <c r="K26" s="12">
        <v>44084</v>
      </c>
      <c r="L26" s="12">
        <v>44085</v>
      </c>
      <c r="M26" s="12">
        <v>44086</v>
      </c>
      <c r="N26" s="12">
        <v>44087</v>
      </c>
      <c r="O26" s="12">
        <v>44088</v>
      </c>
      <c r="P26" s="12">
        <v>44089</v>
      </c>
      <c r="Q26" s="12">
        <v>44090</v>
      </c>
      <c r="R26" s="12">
        <v>44091</v>
      </c>
      <c r="S26" s="12">
        <v>44092</v>
      </c>
      <c r="T26" s="12">
        <v>44093</v>
      </c>
      <c r="U26" s="12">
        <v>44094</v>
      </c>
      <c r="V26" s="12">
        <v>44095</v>
      </c>
      <c r="W26" s="12">
        <v>44096</v>
      </c>
      <c r="X26" s="12">
        <v>44097</v>
      </c>
      <c r="Y26" s="12">
        <v>44098</v>
      </c>
      <c r="Z26" s="12">
        <v>44099</v>
      </c>
      <c r="AA26" s="12">
        <v>44100</v>
      </c>
      <c r="AB26" s="12">
        <v>44101</v>
      </c>
      <c r="AC26" s="12">
        <v>44102</v>
      </c>
      <c r="AD26" s="12">
        <v>44103</v>
      </c>
      <c r="AE26" s="12">
        <v>44104</v>
      </c>
      <c r="AF26" s="13"/>
      <c r="AG26" s="17" t="s">
        <v>53</v>
      </c>
    </row>
    <row r="27" spans="1:33">
      <c r="A27" s="17" t="s">
        <v>0</v>
      </c>
      <c r="B27" s="14">
        <f>VLOOKUP(B26,'IS BELFORT extraction'!$B$1:$O$379,5,FALSE)</f>
        <v>0</v>
      </c>
      <c r="C27" s="30">
        <f>VLOOKUP(C26,'IS BELFORT extraction'!$B$1:$O$379,5,FALSE)</f>
        <v>3</v>
      </c>
      <c r="D27" s="30">
        <f>VLOOKUP(D26,'IS BELFORT extraction'!$B$1:$O$379,5,FALSE)</f>
        <v>0</v>
      </c>
      <c r="E27" s="30">
        <f>VLOOKUP(E26,'IS BELFORT extraction'!$B$1:$O$379,5,FALSE)</f>
        <v>3</v>
      </c>
      <c r="F27" s="30">
        <f>VLOOKUP(F26,'IS BELFORT extraction'!$B$1:$O$379,5,FALSE)</f>
        <v>6</v>
      </c>
      <c r="G27" s="30">
        <f>VLOOKUP(G26,'IS BELFORT extraction'!$B$1:$O$379,5,FALSE)</f>
        <v>0</v>
      </c>
      <c r="H27" s="30">
        <f>VLOOKUP(H26,'IS BELFORT extraction'!$B$1:$O$379,5,FALSE)</f>
        <v>9</v>
      </c>
      <c r="I27" s="30">
        <f>VLOOKUP(I26,'IS BELFORT extraction'!$B$1:$O$379,5,FALSE)</f>
        <v>12</v>
      </c>
      <c r="J27" s="30">
        <f>VLOOKUP(J26,'IS BELFORT extraction'!$B$1:$O$379,5,FALSE)</f>
        <v>11</v>
      </c>
      <c r="K27" s="30">
        <f>VLOOKUP(K26,'IS BELFORT extraction'!$B$1:$O$379,5,FALSE)</f>
        <v>2</v>
      </c>
      <c r="L27" s="30">
        <f>VLOOKUP(L26,'IS BELFORT extraction'!$B$1:$O$379,5,FALSE)</f>
        <v>4</v>
      </c>
      <c r="M27" s="30">
        <f>VLOOKUP(M26,'IS BELFORT extraction'!$B$1:$O$379,5,FALSE)</f>
        <v>4</v>
      </c>
      <c r="N27" s="30">
        <f>VLOOKUP(N26,'IS BELFORT extraction'!$B$1:$O$379,5,FALSE)</f>
        <v>1</v>
      </c>
      <c r="O27" s="30">
        <f>VLOOKUP(O26,'IS BELFORT extraction'!$B$1:$O$379,5,FALSE)</f>
        <v>1</v>
      </c>
      <c r="P27" s="30">
        <f>VLOOKUP(P26,'IS BELFORT extraction'!$B$1:$O$379,5,FALSE)</f>
        <v>0</v>
      </c>
      <c r="Q27" s="30">
        <f>VLOOKUP(Q26,'IS BELFORT extraction'!$B$1:$O$379,5,FALSE)</f>
        <v>0</v>
      </c>
      <c r="R27" s="30">
        <f>VLOOKUP(R26,'IS BELFORT extraction'!$B$1:$O$379,5,FALSE)</f>
        <v>0</v>
      </c>
      <c r="S27" s="30">
        <f>VLOOKUP(S26,'IS BELFORT extraction'!$B$1:$O$379,5,FALSE)</f>
        <v>1</v>
      </c>
      <c r="T27" s="30">
        <f>VLOOKUP(T26,'IS BELFORT extraction'!$B$1:$O$379,5,FALSE)</f>
        <v>0</v>
      </c>
      <c r="U27" s="30">
        <f>VLOOKUP(U26,'IS BELFORT extraction'!$B$1:$O$379,5,FALSE)</f>
        <v>0</v>
      </c>
      <c r="V27" s="30">
        <f>VLOOKUP(V26,'IS BELFORT extraction'!$B$1:$O$379,5,FALSE)</f>
        <v>0</v>
      </c>
      <c r="W27" s="30">
        <f>VLOOKUP(W26,'IS BELFORT extraction'!$B$1:$O$379,5,FALSE)</f>
        <v>0</v>
      </c>
      <c r="X27" s="30">
        <f>VLOOKUP(X26,'IS BELFORT extraction'!$B$1:$O$379,5,FALSE)</f>
        <v>0</v>
      </c>
      <c r="Y27" s="30">
        <f>VLOOKUP(Y26,'IS BELFORT extraction'!$B$1:$O$379,5,FALSE)</f>
        <v>0</v>
      </c>
      <c r="Z27" s="30">
        <f>VLOOKUP(Z26,'IS BELFORT extraction'!$B$1:$O$379,5,FALSE)</f>
        <v>0</v>
      </c>
      <c r="AA27" s="30">
        <f>VLOOKUP(AA26,'IS BELFORT extraction'!$B$1:$O$379,5,FALSE)</f>
        <v>3</v>
      </c>
      <c r="AB27" s="30">
        <f>VLOOKUP(AB26,'IS BELFORT extraction'!$B$1:$O$379,5,FALSE)</f>
        <v>0</v>
      </c>
      <c r="AC27" s="30">
        <f>VLOOKUP(AC26,'IS BELFORT extraction'!$B$1:$O$379,5,FALSE)</f>
        <v>0</v>
      </c>
      <c r="AD27" s="30">
        <f>VLOOKUP(AD26,'IS BELFORT extraction'!$B$1:$O$379,5,FALSE)</f>
        <v>0</v>
      </c>
      <c r="AE27" s="30">
        <f>VLOOKUP(AE26,'IS BELFORT extraction'!$B$1:$O$379,5,FALSE)</f>
        <v>0</v>
      </c>
      <c r="AF27" s="15"/>
      <c r="AG27" s="21">
        <f>SUM(B27:AF27)</f>
        <v>60</v>
      </c>
    </row>
    <row r="28" spans="1:33" ht="15" thickBot="1">
      <c r="A28" s="18" t="s">
        <v>1</v>
      </c>
      <c r="B28" s="16">
        <f>VLOOKUP(B26,'IS BELFORT extraction'!$B$1:$O$379,3,FALSE)</f>
        <v>0</v>
      </c>
      <c r="C28" s="9">
        <f>VLOOKUP(C26,'IS BELFORT extraction'!$B$1:$O$379,3,FALSE)</f>
        <v>175.47</v>
      </c>
      <c r="D28" s="9">
        <f>VLOOKUP(D26,'IS BELFORT extraction'!$B$1:$O$379,3,FALSE)</f>
        <v>0</v>
      </c>
      <c r="E28" s="9">
        <f>VLOOKUP(E26,'IS BELFORT extraction'!$B$1:$O$379,3,FALSE)</f>
        <v>141.66</v>
      </c>
      <c r="F28" s="9">
        <f>VLOOKUP(F26,'IS BELFORT extraction'!$B$1:$O$379,3,FALSE)</f>
        <v>294.64</v>
      </c>
      <c r="G28" s="9">
        <f>VLOOKUP(G26,'IS BELFORT extraction'!$B$1:$O$379,3,FALSE)</f>
        <v>0</v>
      </c>
      <c r="H28" s="9">
        <f>VLOOKUP(H26,'IS BELFORT extraction'!$B$1:$O$379,3,FALSE)</f>
        <v>791.06</v>
      </c>
      <c r="I28" s="9">
        <f>VLOOKUP(I26,'IS BELFORT extraction'!$B$1:$O$379,3,FALSE)</f>
        <v>1066.3800000000001</v>
      </c>
      <c r="J28" s="9">
        <f>VLOOKUP(J26,'IS BELFORT extraction'!$B$1:$O$379,3,FALSE)</f>
        <v>980.04</v>
      </c>
      <c r="K28" s="9">
        <f>VLOOKUP(K26,'IS BELFORT extraction'!$B$1:$O$379,3,FALSE)</f>
        <v>124.08</v>
      </c>
      <c r="L28" s="9">
        <f>VLOOKUP(L26,'IS BELFORT extraction'!$B$1:$O$379,3,FALSE)</f>
        <v>182.98</v>
      </c>
      <c r="M28" s="9">
        <f>VLOOKUP(M26,'IS BELFORT extraction'!$B$1:$O$379,3,FALSE)</f>
        <v>182.98</v>
      </c>
      <c r="N28" s="9">
        <f>VLOOKUP(N26,'IS BELFORT extraction'!$B$1:$O$379,3,FALSE)</f>
        <v>55.22</v>
      </c>
      <c r="O28" s="9">
        <f>VLOOKUP(O26,'IS BELFORT extraction'!$B$1:$O$379,3,FALSE)</f>
        <v>78.02</v>
      </c>
      <c r="P28" s="9">
        <f>VLOOKUP(P26,'IS BELFORT extraction'!$B$1:$O$379,3,FALSE)</f>
        <v>0</v>
      </c>
      <c r="Q28" s="9">
        <f>VLOOKUP(Q26,'IS BELFORT extraction'!$B$1:$O$379,3,FALSE)</f>
        <v>0</v>
      </c>
      <c r="R28" s="9">
        <f>VLOOKUP(R26,'IS BELFORT extraction'!$B$1:$O$379,3,FALSE)</f>
        <v>0</v>
      </c>
      <c r="S28" s="9">
        <f>VLOOKUP(S26,'IS BELFORT extraction'!$B$1:$O$379,3,FALSE)</f>
        <v>61.49</v>
      </c>
      <c r="T28" s="9">
        <f>VLOOKUP(T26,'IS BELFORT extraction'!$B$1:$O$379,3,FALSE)</f>
        <v>0</v>
      </c>
      <c r="U28" s="9">
        <f>VLOOKUP(U26,'IS BELFORT extraction'!$B$1:$O$379,3,FALSE)</f>
        <v>0</v>
      </c>
      <c r="V28" s="9">
        <f>VLOOKUP(V26,'IS BELFORT extraction'!$B$1:$O$379,3,FALSE)</f>
        <v>0</v>
      </c>
      <c r="W28" s="9">
        <f>VLOOKUP(W26,'IS BELFORT extraction'!$B$1:$O$379,3,FALSE)</f>
        <v>0</v>
      </c>
      <c r="X28" s="9">
        <f>VLOOKUP(X26,'IS BELFORT extraction'!$B$1:$O$379,3,FALSE)</f>
        <v>0</v>
      </c>
      <c r="Y28" s="9">
        <f>VLOOKUP(Y26,'IS BELFORT extraction'!$B$1:$O$379,3,FALSE)</f>
        <v>0</v>
      </c>
      <c r="Z28" s="9">
        <f>VLOOKUP(Z26,'IS BELFORT extraction'!$B$1:$O$379,3,FALSE)</f>
        <v>0</v>
      </c>
      <c r="AA28" s="9">
        <f>VLOOKUP(AA26,'IS BELFORT extraction'!$B$1:$O$379,3,FALSE)</f>
        <v>125.18</v>
      </c>
      <c r="AB28" s="9">
        <f>VLOOKUP(AB26,'IS BELFORT extraction'!$B$1:$O$379,3,FALSE)</f>
        <v>0</v>
      </c>
      <c r="AC28" s="9">
        <f>VLOOKUP(AC26,'IS BELFORT extraction'!$B$1:$O$379,3,FALSE)</f>
        <v>0</v>
      </c>
      <c r="AD28" s="9">
        <f>VLOOKUP(AD26,'IS BELFORT extraction'!$B$1:$O$379,3,FALSE)</f>
        <v>0</v>
      </c>
      <c r="AE28" s="9">
        <f>VLOOKUP(AE26,'IS BELFORT extraction'!$B$1:$O$379,3,FALSE)</f>
        <v>0</v>
      </c>
      <c r="AF28" s="10"/>
      <c r="AG28" s="22">
        <f>SUM(B28:AF28)</f>
        <v>4259.2</v>
      </c>
    </row>
    <row r="29" spans="1:33">
      <c r="A29" s="5" t="s">
        <v>48</v>
      </c>
      <c r="B29" s="19">
        <f>B27-'IS BELFORT extraction'!AA26</f>
        <v>0</v>
      </c>
      <c r="C29" s="19">
        <f>C27-'IS BELFORT extraction'!AB26</f>
        <v>1</v>
      </c>
      <c r="D29" s="19">
        <f>D27-'IS BELFORT extraction'!AC26</f>
        <v>-10</v>
      </c>
      <c r="E29" s="19">
        <f>E27-'IS BELFORT extraction'!AD26</f>
        <v>3</v>
      </c>
      <c r="F29" s="19">
        <f>F27-'IS BELFORT extraction'!AE26</f>
        <v>5</v>
      </c>
      <c r="G29" s="19">
        <f>G27-'IS BELFORT extraction'!AF26</f>
        <v>0</v>
      </c>
      <c r="H29" s="19">
        <f>H27-'IS BELFORT extraction'!AG26</f>
        <v>-11</v>
      </c>
      <c r="I29" s="19">
        <f>I27-'IS BELFORT extraction'!AH26</f>
        <v>-8</v>
      </c>
      <c r="J29" s="19">
        <f>J27-'IS BELFORT extraction'!AI26</f>
        <v>-9</v>
      </c>
      <c r="K29" s="19">
        <f>K27-'IS BELFORT extraction'!AJ26</f>
        <v>2</v>
      </c>
      <c r="L29" s="19">
        <f>L27-'IS BELFORT extraction'!AK26</f>
        <v>4</v>
      </c>
      <c r="M29" s="19">
        <f>M27-'IS BELFORT extraction'!AL26</f>
        <v>-16</v>
      </c>
      <c r="N29" s="19">
        <f>N27-'IS BELFORT extraction'!AM26</f>
        <v>-64</v>
      </c>
      <c r="O29" s="19">
        <f>O27-'IS BELFORT extraction'!AN26</f>
        <v>0</v>
      </c>
      <c r="P29" s="19">
        <f>P27-'IS BELFORT extraction'!AO26</f>
        <v>-1</v>
      </c>
      <c r="Q29" s="19">
        <f>Q27-'IS BELFORT extraction'!AP26</f>
        <v>0</v>
      </c>
      <c r="R29" s="19">
        <f>R27-'IS BELFORT extraction'!AQ26</f>
        <v>-1</v>
      </c>
      <c r="S29" s="19">
        <f>S27-'IS BELFORT extraction'!AR26</f>
        <v>0</v>
      </c>
      <c r="T29" s="19">
        <f>T27-'IS BELFORT extraction'!AS26</f>
        <v>-1</v>
      </c>
      <c r="U29" s="19">
        <f>U27-'IS BELFORT extraction'!AT26</f>
        <v>-1</v>
      </c>
      <c r="V29" s="19">
        <f>V27-'IS BELFORT extraction'!AU26</f>
        <v>-1</v>
      </c>
      <c r="W29" s="19">
        <f>W27-'IS BELFORT extraction'!AV26</f>
        <v>-1</v>
      </c>
      <c r="X29" s="19">
        <f>X27-'IS BELFORT extraction'!AW26</f>
        <v>0</v>
      </c>
      <c r="Y29" s="19">
        <f>Y27-'IS BELFORT extraction'!AX26</f>
        <v>-20</v>
      </c>
      <c r="Z29" s="19">
        <f>Z27-'IS BELFORT extraction'!AY26</f>
        <v>-20</v>
      </c>
      <c r="AA29" s="19">
        <f>AA27-'IS BELFORT extraction'!AZ26</f>
        <v>3</v>
      </c>
      <c r="AB29" s="19">
        <f>AB27-'IS BELFORT extraction'!BA26</f>
        <v>0</v>
      </c>
      <c r="AC29" s="19">
        <f>AC27-'IS BELFORT extraction'!BB26</f>
        <v>0</v>
      </c>
      <c r="AD29" s="19">
        <f>AD27-'IS BELFORT extraction'!BC26</f>
        <v>0</v>
      </c>
      <c r="AE29" s="19">
        <f>AE27-'IS BELFORT extraction'!BD26</f>
        <v>-20</v>
      </c>
      <c r="AF29" s="19"/>
      <c r="AG29" s="25">
        <f>SUM(B29:AF29)</f>
        <v>-166</v>
      </c>
    </row>
    <row r="30" spans="1:33" ht="15" thickBot="1">
      <c r="A30" s="8" t="s">
        <v>49</v>
      </c>
      <c r="B30" s="9">
        <f>B28-'IS BELFORT extraction'!AA27</f>
        <v>0</v>
      </c>
      <c r="C30" s="9">
        <f>C28-'IS BELFORT extraction'!AB27</f>
        <v>-62.53</v>
      </c>
      <c r="D30" s="9">
        <f>D28-'IS BELFORT extraction'!AC27</f>
        <v>-989.66</v>
      </c>
      <c r="E30" s="9">
        <f>E28-'IS BELFORT extraction'!AD27</f>
        <v>141.66</v>
      </c>
      <c r="F30" s="9">
        <f>F28-'IS BELFORT extraction'!AE27</f>
        <v>245.23999999999998</v>
      </c>
      <c r="G30" s="9">
        <f>G28-'IS BELFORT extraction'!AF27</f>
        <v>0</v>
      </c>
      <c r="H30" s="9">
        <f>H28-'IS BELFORT extraction'!AG27</f>
        <v>-588.94000000000005</v>
      </c>
      <c r="I30" s="9">
        <f>I28-'IS BELFORT extraction'!AH27</f>
        <v>266.38000000000011</v>
      </c>
      <c r="J30" s="9">
        <f>J28-'IS BELFORT extraction'!AI27</f>
        <v>180.03999999999996</v>
      </c>
      <c r="K30" s="9">
        <f>K28-'IS BELFORT extraction'!AJ27</f>
        <v>124.08</v>
      </c>
      <c r="L30" s="9">
        <f>L28-'IS BELFORT extraction'!AK27</f>
        <v>182.98</v>
      </c>
      <c r="M30" s="9">
        <f>M28-'IS BELFORT extraction'!AL27</f>
        <v>-1197.02</v>
      </c>
      <c r="N30" s="9">
        <f>N28-'IS BELFORT extraction'!AM27</f>
        <v>-5004.78</v>
      </c>
      <c r="O30" s="9">
        <f>O28-'IS BELFORT extraction'!AN27</f>
        <v>-35.010000000000005</v>
      </c>
      <c r="P30" s="9">
        <f>P28-'IS BELFORT extraction'!AO27</f>
        <v>-129</v>
      </c>
      <c r="Q30" s="9">
        <f>Q28-'IS BELFORT extraction'!AP27</f>
        <v>0</v>
      </c>
      <c r="R30" s="9">
        <f>R28-'IS BELFORT extraction'!AQ27</f>
        <v>-119</v>
      </c>
      <c r="S30" s="9">
        <f>S28-'IS BELFORT extraction'!AR27</f>
        <v>-117.50999999999999</v>
      </c>
      <c r="T30" s="9">
        <f>T28-'IS BELFORT extraction'!AS27</f>
        <v>-179</v>
      </c>
      <c r="U30" s="9">
        <f>U28-'IS BELFORT extraction'!AT27</f>
        <v>-179</v>
      </c>
      <c r="V30" s="9">
        <f>V28-'IS BELFORT extraction'!AU27</f>
        <v>-179</v>
      </c>
      <c r="W30" s="9">
        <f>W28-'IS BELFORT extraction'!AV27</f>
        <v>-129</v>
      </c>
      <c r="X30" s="9">
        <f>X28-'IS BELFORT extraction'!AW27</f>
        <v>0</v>
      </c>
      <c r="Y30" s="9">
        <f>Y28-'IS BELFORT extraction'!AX27</f>
        <v>-2129</v>
      </c>
      <c r="Z30" s="9">
        <f>Z28-'IS BELFORT extraction'!AY27</f>
        <v>-1089</v>
      </c>
      <c r="AA30" s="9">
        <f>AA28-'IS BELFORT extraction'!AZ27</f>
        <v>125.18</v>
      </c>
      <c r="AB30" s="9">
        <f>AB28-'IS BELFORT extraction'!BA27</f>
        <v>0</v>
      </c>
      <c r="AC30" s="9">
        <f>AC28-'IS BELFORT extraction'!BB27</f>
        <v>0</v>
      </c>
      <c r="AD30" s="9">
        <f>AD28-'IS BELFORT extraction'!BC27</f>
        <v>0</v>
      </c>
      <c r="AE30" s="9">
        <f>AE28-'IS BELFORT extraction'!BD27</f>
        <v>-3800</v>
      </c>
      <c r="AF30" s="23"/>
      <c r="AG30" s="26">
        <f>SUM(B30:AF30)</f>
        <v>-14661.89</v>
      </c>
    </row>
    <row r="31" spans="1:33"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</row>
  </sheetData>
  <conditionalFormatting sqref="B5">
    <cfRule type="cellIs" dxfId="299" priority="59" operator="lessThan">
      <formula>0</formula>
    </cfRule>
    <cfRule type="cellIs" dxfId="298" priority="60" operator="greaterThan">
      <formula>0</formula>
    </cfRule>
  </conditionalFormatting>
  <conditionalFormatting sqref="B6">
    <cfRule type="cellIs" dxfId="297" priority="57" operator="greaterThan">
      <formula>0</formula>
    </cfRule>
    <cfRule type="cellIs" dxfId="296" priority="58" operator="lessThan">
      <formula>0</formula>
    </cfRule>
  </conditionalFormatting>
  <conditionalFormatting sqref="C5:AF5">
    <cfRule type="cellIs" dxfId="295" priority="55" operator="lessThan">
      <formula>0</formula>
    </cfRule>
    <cfRule type="cellIs" dxfId="294" priority="56" operator="greaterThan">
      <formula>0</formula>
    </cfRule>
  </conditionalFormatting>
  <conditionalFormatting sqref="C6:AF6">
    <cfRule type="cellIs" dxfId="293" priority="53" operator="greaterThan">
      <formula>0</formula>
    </cfRule>
    <cfRule type="cellIs" dxfId="292" priority="54" operator="lessThan">
      <formula>0</formula>
    </cfRule>
  </conditionalFormatting>
  <conditionalFormatting sqref="AG5">
    <cfRule type="cellIs" dxfId="291" priority="51" operator="lessThan">
      <formula>0</formula>
    </cfRule>
    <cfRule type="cellIs" dxfId="290" priority="52" operator="greaterThan">
      <formula>0</formula>
    </cfRule>
  </conditionalFormatting>
  <conditionalFormatting sqref="AG6">
    <cfRule type="cellIs" dxfId="289" priority="49" operator="greaterThan">
      <formula>0</formula>
    </cfRule>
    <cfRule type="cellIs" dxfId="288" priority="50" operator="lessThan">
      <formula>0</formula>
    </cfRule>
  </conditionalFormatting>
  <conditionalFormatting sqref="B11">
    <cfRule type="cellIs" dxfId="287" priority="47" operator="lessThan">
      <formula>0</formula>
    </cfRule>
    <cfRule type="cellIs" dxfId="286" priority="48" operator="greaterThan">
      <formula>0</formula>
    </cfRule>
  </conditionalFormatting>
  <conditionalFormatting sqref="B12">
    <cfRule type="cellIs" dxfId="285" priority="45" operator="greaterThan">
      <formula>0</formula>
    </cfRule>
    <cfRule type="cellIs" dxfId="284" priority="46" operator="lessThan">
      <formula>0</formula>
    </cfRule>
  </conditionalFormatting>
  <conditionalFormatting sqref="C11:AF11">
    <cfRule type="cellIs" dxfId="283" priority="43" operator="lessThan">
      <formula>0</formula>
    </cfRule>
    <cfRule type="cellIs" dxfId="282" priority="44" operator="greaterThan">
      <formula>0</formula>
    </cfRule>
  </conditionalFormatting>
  <conditionalFormatting sqref="C12:AF12">
    <cfRule type="cellIs" dxfId="281" priority="41" operator="greaterThan">
      <formula>0</formula>
    </cfRule>
    <cfRule type="cellIs" dxfId="280" priority="42" operator="lessThan">
      <formula>0</formula>
    </cfRule>
  </conditionalFormatting>
  <conditionalFormatting sqref="AG11">
    <cfRule type="cellIs" dxfId="279" priority="39" operator="lessThan">
      <formula>0</formula>
    </cfRule>
    <cfRule type="cellIs" dxfId="278" priority="40" operator="greaterThan">
      <formula>0</formula>
    </cfRule>
  </conditionalFormatting>
  <conditionalFormatting sqref="AG12">
    <cfRule type="cellIs" dxfId="277" priority="37" operator="greaterThan">
      <formula>0</formula>
    </cfRule>
    <cfRule type="cellIs" dxfId="276" priority="38" operator="lessThan">
      <formula>0</formula>
    </cfRule>
  </conditionalFormatting>
  <conditionalFormatting sqref="B17">
    <cfRule type="cellIs" dxfId="275" priority="35" operator="lessThan">
      <formula>0</formula>
    </cfRule>
    <cfRule type="cellIs" dxfId="274" priority="36" operator="greaterThan">
      <formula>0</formula>
    </cfRule>
  </conditionalFormatting>
  <conditionalFormatting sqref="B18">
    <cfRule type="cellIs" dxfId="273" priority="33" operator="greaterThan">
      <formula>0</formula>
    </cfRule>
    <cfRule type="cellIs" dxfId="272" priority="34" operator="lessThan">
      <formula>0</formula>
    </cfRule>
  </conditionalFormatting>
  <conditionalFormatting sqref="C17:AF17">
    <cfRule type="cellIs" dxfId="271" priority="31" operator="lessThan">
      <formula>0</formula>
    </cfRule>
    <cfRule type="cellIs" dxfId="270" priority="32" operator="greaterThan">
      <formula>0</formula>
    </cfRule>
  </conditionalFormatting>
  <conditionalFormatting sqref="C18:AF18">
    <cfRule type="cellIs" dxfId="269" priority="29" operator="greaterThan">
      <formula>0</formula>
    </cfRule>
    <cfRule type="cellIs" dxfId="268" priority="30" operator="lessThan">
      <formula>0</formula>
    </cfRule>
  </conditionalFormatting>
  <conditionalFormatting sqref="AG17">
    <cfRule type="cellIs" dxfId="267" priority="27" operator="lessThan">
      <formula>0</formula>
    </cfRule>
    <cfRule type="cellIs" dxfId="266" priority="28" operator="greaterThan">
      <formula>0</formula>
    </cfRule>
  </conditionalFormatting>
  <conditionalFormatting sqref="AG18">
    <cfRule type="cellIs" dxfId="265" priority="25" operator="greaterThan">
      <formula>0</formula>
    </cfRule>
    <cfRule type="cellIs" dxfId="264" priority="26" operator="lessThan">
      <formula>0</formula>
    </cfRule>
  </conditionalFormatting>
  <conditionalFormatting sqref="B23">
    <cfRule type="cellIs" dxfId="263" priority="23" operator="lessThan">
      <formula>0</formula>
    </cfRule>
    <cfRule type="cellIs" dxfId="262" priority="24" operator="greaterThan">
      <formula>0</formula>
    </cfRule>
  </conditionalFormatting>
  <conditionalFormatting sqref="B24">
    <cfRule type="cellIs" dxfId="261" priority="21" operator="greaterThan">
      <formula>0</formula>
    </cfRule>
    <cfRule type="cellIs" dxfId="260" priority="22" operator="lessThan">
      <formula>0</formula>
    </cfRule>
  </conditionalFormatting>
  <conditionalFormatting sqref="C23:AF23">
    <cfRule type="cellIs" dxfId="259" priority="19" operator="lessThan">
      <formula>0</formula>
    </cfRule>
    <cfRule type="cellIs" dxfId="258" priority="20" operator="greaterThan">
      <formula>0</formula>
    </cfRule>
  </conditionalFormatting>
  <conditionalFormatting sqref="C24:AF24">
    <cfRule type="cellIs" dxfId="257" priority="17" operator="greaterThan">
      <formula>0</formula>
    </cfRule>
    <cfRule type="cellIs" dxfId="256" priority="18" operator="lessThan">
      <formula>0</formula>
    </cfRule>
  </conditionalFormatting>
  <conditionalFormatting sqref="AG23">
    <cfRule type="cellIs" dxfId="255" priority="15" operator="lessThan">
      <formula>0</formula>
    </cfRule>
    <cfRule type="cellIs" dxfId="254" priority="16" operator="greaterThan">
      <formula>0</formula>
    </cfRule>
  </conditionalFormatting>
  <conditionalFormatting sqref="AG24">
    <cfRule type="cellIs" dxfId="253" priority="13" operator="greaterThan">
      <formula>0</formula>
    </cfRule>
    <cfRule type="cellIs" dxfId="252" priority="14" operator="lessThan">
      <formula>0</formula>
    </cfRule>
  </conditionalFormatting>
  <conditionalFormatting sqref="B29">
    <cfRule type="cellIs" dxfId="251" priority="11" operator="lessThan">
      <formula>0</formula>
    </cfRule>
    <cfRule type="cellIs" dxfId="250" priority="12" operator="greaterThan">
      <formula>0</formula>
    </cfRule>
  </conditionalFormatting>
  <conditionalFormatting sqref="B30">
    <cfRule type="cellIs" dxfId="249" priority="9" operator="greaterThan">
      <formula>0</formula>
    </cfRule>
    <cfRule type="cellIs" dxfId="248" priority="10" operator="lessThan">
      <formula>0</formula>
    </cfRule>
  </conditionalFormatting>
  <conditionalFormatting sqref="C29:AF29">
    <cfRule type="cellIs" dxfId="247" priority="7" operator="lessThan">
      <formula>0</formula>
    </cfRule>
    <cfRule type="cellIs" dxfId="246" priority="8" operator="greaterThan">
      <formula>0</formula>
    </cfRule>
  </conditionalFormatting>
  <conditionalFormatting sqref="C30:AF30">
    <cfRule type="cellIs" dxfId="245" priority="5" operator="greaterThan">
      <formula>0</formula>
    </cfRule>
    <cfRule type="cellIs" dxfId="244" priority="6" operator="lessThan">
      <formula>0</formula>
    </cfRule>
  </conditionalFormatting>
  <conditionalFormatting sqref="AG29">
    <cfRule type="cellIs" dxfId="243" priority="3" operator="lessThan">
      <formula>0</formula>
    </cfRule>
    <cfRule type="cellIs" dxfId="242" priority="4" operator="greaterThan">
      <formula>0</formula>
    </cfRule>
  </conditionalFormatting>
  <conditionalFormatting sqref="AG30">
    <cfRule type="cellIs" dxfId="241" priority="1" operator="greaterThan">
      <formula>0</formula>
    </cfRule>
    <cfRule type="cellIs" dxfId="240" priority="2" operator="lessThan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3" name="Button 1">
              <controlPr defaultSize="0" print="0" autoFill="0" autoPict="0" macro="[0]!Histo">
                <anchor moveWithCells="1" sizeWithCells="1">
                  <from>
                    <xdr:col>0</xdr:col>
                    <xdr:colOff>15240</xdr:colOff>
                    <xdr:row>0</xdr:row>
                    <xdr:rowOff>7620</xdr:rowOff>
                  </from>
                  <to>
                    <xdr:col>1</xdr:col>
                    <xdr:colOff>7620</xdr:colOff>
                    <xdr:row>1</xdr:row>
                    <xdr:rowOff>182880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090B5B-108E-4252-9B18-297969AB35D0}">
  <sheetPr codeName="Feuil13">
    <tabColor rgb="FF92D050"/>
  </sheetPr>
  <dimension ref="A1:AG31"/>
  <sheetViews>
    <sheetView workbookViewId="0">
      <selection activeCell="D29" sqref="D29"/>
    </sheetView>
  </sheetViews>
  <sheetFormatPr baseColWidth="10" defaultRowHeight="14.4"/>
  <cols>
    <col min="1" max="1" width="8.77734375" style="1" customWidth="1"/>
    <col min="2" max="32" width="6.33203125" style="1" customWidth="1"/>
    <col min="33" max="16384" width="11.5546875" style="1"/>
  </cols>
  <sheetData>
    <row r="1" spans="1:33" ht="15" thickBot="1"/>
    <row r="2" spans="1:33" ht="15" thickBot="1">
      <c r="B2" s="11">
        <v>43952</v>
      </c>
      <c r="C2" s="12">
        <v>43953</v>
      </c>
      <c r="D2" s="12">
        <v>43954</v>
      </c>
      <c r="E2" s="12">
        <v>43955</v>
      </c>
      <c r="F2" s="12">
        <v>43956</v>
      </c>
      <c r="G2" s="12">
        <v>43957</v>
      </c>
      <c r="H2" s="12">
        <v>43958</v>
      </c>
      <c r="I2" s="12">
        <v>43959</v>
      </c>
      <c r="J2" s="12">
        <v>43960</v>
      </c>
      <c r="K2" s="12">
        <v>43961</v>
      </c>
      <c r="L2" s="12">
        <v>43962</v>
      </c>
      <c r="M2" s="12">
        <v>43963</v>
      </c>
      <c r="N2" s="12">
        <v>43964</v>
      </c>
      <c r="O2" s="12">
        <v>43965</v>
      </c>
      <c r="P2" s="12">
        <v>43966</v>
      </c>
      <c r="Q2" s="12">
        <v>43967</v>
      </c>
      <c r="R2" s="12">
        <v>43968</v>
      </c>
      <c r="S2" s="12">
        <v>43969</v>
      </c>
      <c r="T2" s="12">
        <v>43970</v>
      </c>
      <c r="U2" s="12">
        <v>43971</v>
      </c>
      <c r="V2" s="12">
        <v>43972</v>
      </c>
      <c r="W2" s="12">
        <v>43973</v>
      </c>
      <c r="X2" s="12">
        <v>43974</v>
      </c>
      <c r="Y2" s="12">
        <v>43975</v>
      </c>
      <c r="Z2" s="12">
        <v>43976</v>
      </c>
      <c r="AA2" s="12">
        <v>43977</v>
      </c>
      <c r="AB2" s="12">
        <v>43978</v>
      </c>
      <c r="AC2" s="12">
        <v>43979</v>
      </c>
      <c r="AD2" s="12">
        <v>43980</v>
      </c>
      <c r="AE2" s="12">
        <v>43981</v>
      </c>
      <c r="AF2" s="13">
        <v>43982</v>
      </c>
      <c r="AG2" s="17" t="s">
        <v>53</v>
      </c>
    </row>
    <row r="3" spans="1:33">
      <c r="A3" s="17" t="s">
        <v>0</v>
      </c>
      <c r="B3" s="14">
        <f>VLOOKUP(B2,'C CHARTRES extraction'!$A$1:$N$524,2,FALSE)</f>
        <v>0</v>
      </c>
      <c r="C3" s="30">
        <f>VLOOKUP(C2,'C CHARTRES extraction'!$A$1:$N$524,2,FALSE)</f>
        <v>0</v>
      </c>
      <c r="D3" s="30">
        <f>VLOOKUP(D2,'C CHARTRES extraction'!$A$1:$N$524,2,FALSE)</f>
        <v>0</v>
      </c>
      <c r="E3" s="30">
        <f>VLOOKUP(E2,'C CHARTRES extraction'!$A$1:$N$524,2,FALSE)</f>
        <v>0</v>
      </c>
      <c r="F3" s="30">
        <f>VLOOKUP(F2,'C CHARTRES extraction'!$A$1:$N$524,2,FALSE)</f>
        <v>0</v>
      </c>
      <c r="G3" s="30">
        <f>VLOOKUP(G2,'C CHARTRES extraction'!$A$1:$N$524,2,FALSE)</f>
        <v>0</v>
      </c>
      <c r="H3" s="30">
        <f>VLOOKUP(H2,'C CHARTRES extraction'!$A$1:$N$524,2,FALSE)</f>
        <v>1</v>
      </c>
      <c r="I3" s="30">
        <f>VLOOKUP(I2,'C CHARTRES extraction'!$A$1:$N$524,2,FALSE)</f>
        <v>1</v>
      </c>
      <c r="J3" s="30">
        <f>VLOOKUP(J2,'C CHARTRES extraction'!$A$1:$N$524,2,FALSE)</f>
        <v>1</v>
      </c>
      <c r="K3" s="30">
        <f>VLOOKUP(K2,'C CHARTRES extraction'!$A$1:$N$524,2,FALSE)</f>
        <v>0</v>
      </c>
      <c r="L3" s="30">
        <f>VLOOKUP(L2,'C CHARTRES extraction'!$A$1:$N$524,2,FALSE)</f>
        <v>0</v>
      </c>
      <c r="M3" s="30">
        <f>VLOOKUP(M2,'C CHARTRES extraction'!$A$1:$N$524,2,FALSE)</f>
        <v>0</v>
      </c>
      <c r="N3" s="30">
        <f>VLOOKUP(N2,'C CHARTRES extraction'!$A$1:$N$524,2,FALSE)</f>
        <v>0</v>
      </c>
      <c r="O3" s="30">
        <f>VLOOKUP(O2,'C CHARTRES extraction'!$A$1:$N$524,2,FALSE)</f>
        <v>1</v>
      </c>
      <c r="P3" s="30">
        <f>VLOOKUP(P2,'C CHARTRES extraction'!$A$1:$N$524,2,FALSE)</f>
        <v>3</v>
      </c>
      <c r="Q3" s="30">
        <f>VLOOKUP(Q2,'C CHARTRES extraction'!$A$1:$N$524,2,FALSE)</f>
        <v>4</v>
      </c>
      <c r="R3" s="30">
        <f>VLOOKUP(R2,'C CHARTRES extraction'!$A$1:$N$524,2,FALSE)</f>
        <v>0</v>
      </c>
      <c r="S3" s="30">
        <f>VLOOKUP(S2,'C CHARTRES extraction'!$A$1:$N$524,2,FALSE)</f>
        <v>1</v>
      </c>
      <c r="T3" s="30">
        <f>VLOOKUP(T2,'C CHARTRES extraction'!$A$1:$N$524,2,FALSE)</f>
        <v>1</v>
      </c>
      <c r="U3" s="30">
        <f>VLOOKUP(U2,'C CHARTRES extraction'!$A$1:$N$524,2,FALSE)</f>
        <v>2</v>
      </c>
      <c r="V3" s="30">
        <f>VLOOKUP(V2,'C CHARTRES extraction'!$A$1:$N$524,2,FALSE)</f>
        <v>15</v>
      </c>
      <c r="W3" s="30">
        <f>VLOOKUP(W2,'C CHARTRES extraction'!$A$1:$N$524,2,FALSE)</f>
        <v>14</v>
      </c>
      <c r="X3" s="30">
        <f>VLOOKUP(X2,'C CHARTRES extraction'!$A$1:$N$524,2,FALSE)</f>
        <v>29</v>
      </c>
      <c r="Y3" s="30">
        <f>VLOOKUP(Y2,'C CHARTRES extraction'!$A$1:$N$524,2,FALSE)</f>
        <v>6</v>
      </c>
      <c r="Z3" s="30">
        <f>VLOOKUP(Z2,'C CHARTRES extraction'!$A$1:$N$524,2,FALSE)</f>
        <v>3</v>
      </c>
      <c r="AA3" s="30">
        <f>VLOOKUP(AA2,'C CHARTRES extraction'!$A$1:$N$524,2,FALSE)</f>
        <v>1</v>
      </c>
      <c r="AB3" s="30">
        <f>VLOOKUP(AB2,'C CHARTRES extraction'!$A$1:$N$524,2,FALSE)</f>
        <v>1</v>
      </c>
      <c r="AC3" s="30">
        <f>VLOOKUP(AC2,'C CHARTRES extraction'!$A$1:$N$524,2,FALSE)</f>
        <v>0</v>
      </c>
      <c r="AD3" s="30">
        <f>VLOOKUP(AD2,'C CHARTRES extraction'!$A$1:$N$524,2,FALSE)</f>
        <v>11</v>
      </c>
      <c r="AE3" s="30">
        <f>VLOOKUP(AE2,'C CHARTRES extraction'!$A$1:$N$524,2,FALSE)</f>
        <v>5</v>
      </c>
      <c r="AF3" s="15">
        <f>VLOOKUP(AF2,'C CHARTRES extraction'!$A$1:$N$524,2,FALSE)</f>
        <v>5</v>
      </c>
      <c r="AG3" s="21">
        <f>SUM(B3:AF3)</f>
        <v>105</v>
      </c>
    </row>
    <row r="4" spans="1:33" ht="15" thickBot="1">
      <c r="A4" s="18" t="s">
        <v>1</v>
      </c>
      <c r="B4" s="16">
        <f>VLOOKUP(B2,'C CHARTRES extraction'!$A$1:$N$524,11,FALSE)</f>
        <v>0</v>
      </c>
      <c r="C4" s="9">
        <f>VLOOKUP(C2,'C CHARTRES extraction'!$A$1:$N$524,11,FALSE)</f>
        <v>0</v>
      </c>
      <c r="D4" s="9">
        <f>VLOOKUP(D2,'C CHARTRES extraction'!$A$1:$N$524,11,FALSE)</f>
        <v>0</v>
      </c>
      <c r="E4" s="9">
        <f>VLOOKUP(E2,'C CHARTRES extraction'!$A$1:$N$524,11,FALSE)</f>
        <v>0</v>
      </c>
      <c r="F4" s="9">
        <f>VLOOKUP(F2,'C CHARTRES extraction'!$A$1:$N$524,11,FALSE)</f>
        <v>0</v>
      </c>
      <c r="G4" s="9">
        <f>VLOOKUP(G2,'C CHARTRES extraction'!$A$1:$N$524,11,FALSE)</f>
        <v>0</v>
      </c>
      <c r="H4" s="9">
        <f>VLOOKUP(H2,'C CHARTRES extraction'!$A$1:$N$524,11,FALSE)</f>
        <v>74.97</v>
      </c>
      <c r="I4" s="9">
        <f>VLOOKUP(I2,'C CHARTRES extraction'!$A$1:$N$524,11,FALSE)</f>
        <v>60.69</v>
      </c>
      <c r="J4" s="9">
        <f>VLOOKUP(J2,'C CHARTRES extraction'!$A$1:$N$524,11,FALSE)</f>
        <v>67.12</v>
      </c>
      <c r="K4" s="9">
        <f>VLOOKUP(K2,'C CHARTRES extraction'!$A$1:$N$524,11,FALSE)</f>
        <v>0</v>
      </c>
      <c r="L4" s="9">
        <f>VLOOKUP(L2,'C CHARTRES extraction'!$A$1:$N$524,11,FALSE)</f>
        <v>0</v>
      </c>
      <c r="M4" s="9">
        <f>VLOOKUP(M2,'C CHARTRES extraction'!$A$1:$N$524,11,FALSE)</f>
        <v>0</v>
      </c>
      <c r="N4" s="9">
        <f>VLOOKUP(N2,'C CHARTRES extraction'!$A$1:$N$524,11,FALSE)</f>
        <v>0</v>
      </c>
      <c r="O4" s="9">
        <f>VLOOKUP(O2,'C CHARTRES extraction'!$A$1:$N$524,11,FALSE)</f>
        <v>63.2</v>
      </c>
      <c r="P4" s="9">
        <f>VLOOKUP(P2,'C CHARTRES extraction'!$A$1:$N$524,11,FALSE)</f>
        <v>201.95</v>
      </c>
      <c r="Q4" s="9">
        <f>VLOOKUP(Q2,'C CHARTRES extraction'!$A$1:$N$524,11,FALSE)</f>
        <v>281.98</v>
      </c>
      <c r="R4" s="9">
        <f>VLOOKUP(R2,'C CHARTRES extraction'!$A$1:$N$524,11,FALSE)</f>
        <v>0</v>
      </c>
      <c r="S4" s="9">
        <f>VLOOKUP(S2,'C CHARTRES extraction'!$A$1:$N$524,11,FALSE)</f>
        <v>76.5</v>
      </c>
      <c r="T4" s="9">
        <f>VLOOKUP(T2,'C CHARTRES extraction'!$A$1:$N$524,11,FALSE)</f>
        <v>72.67</v>
      </c>
      <c r="U4" s="9">
        <f>VLOOKUP(U2,'C CHARTRES extraction'!$A$1:$N$524,11,FALSE)</f>
        <v>139.19</v>
      </c>
      <c r="V4" s="9">
        <f>VLOOKUP(V2,'C CHARTRES extraction'!$A$1:$N$524,11,FALSE)</f>
        <v>934.26</v>
      </c>
      <c r="W4" s="9">
        <f>VLOOKUP(W2,'C CHARTRES extraction'!$A$1:$N$524,11,FALSE)</f>
        <v>816.97</v>
      </c>
      <c r="X4" s="9">
        <f>VLOOKUP(X2,'C CHARTRES extraction'!$A$1:$N$524,11,FALSE)</f>
        <v>2162.41</v>
      </c>
      <c r="Y4" s="9">
        <f>VLOOKUP(Y2,'C CHARTRES extraction'!$A$1:$N$524,11,FALSE)</f>
        <v>331.9</v>
      </c>
      <c r="Z4" s="9">
        <f>VLOOKUP(Z2,'C CHARTRES extraction'!$A$1:$N$524,11,FALSE)</f>
        <v>243.75</v>
      </c>
      <c r="AA4" s="9">
        <f>VLOOKUP(AA2,'C CHARTRES extraction'!$A$1:$N$524,11,FALSE)</f>
        <v>90.95</v>
      </c>
      <c r="AB4" s="9">
        <f>VLOOKUP(AB2,'C CHARTRES extraction'!$A$1:$N$524,11,FALSE)</f>
        <v>64.08</v>
      </c>
      <c r="AC4" s="9">
        <f>VLOOKUP(AC2,'C CHARTRES extraction'!$A$1:$N$524,11,FALSE)</f>
        <v>0</v>
      </c>
      <c r="AD4" s="9">
        <f>VLOOKUP(AD2,'C CHARTRES extraction'!$A$1:$N$524,11,FALSE)</f>
        <v>686.85</v>
      </c>
      <c r="AE4" s="9">
        <f>VLOOKUP(AE2,'C CHARTRES extraction'!$A$1:$N$524,11,FALSE)</f>
        <v>470.45</v>
      </c>
      <c r="AF4" s="10">
        <f>VLOOKUP(AF2,'C CHARTRES extraction'!$A$1:$N$524,11,FALSE)</f>
        <v>286.89999999999998</v>
      </c>
      <c r="AG4" s="22">
        <f>SUM(B4:AF4)</f>
        <v>7126.7899999999991</v>
      </c>
    </row>
    <row r="5" spans="1:33">
      <c r="A5" s="5" t="s">
        <v>48</v>
      </c>
      <c r="B5" s="19">
        <f>B3-'C CHARTRES extraction'!AA2</f>
        <v>-7</v>
      </c>
      <c r="C5" s="19">
        <f>C3-'C CHARTRES extraction'!AB2</f>
        <v>-6</v>
      </c>
      <c r="D5" s="19">
        <f>D3-'C CHARTRES extraction'!AC2</f>
        <v>-17</v>
      </c>
      <c r="E5" s="19">
        <f>E3-'C CHARTRES extraction'!AD2</f>
        <v>-17</v>
      </c>
      <c r="F5" s="19">
        <f>F3-'C CHARTRES extraction'!AE2</f>
        <v>-15</v>
      </c>
      <c r="G5" s="19">
        <f>G3-'C CHARTRES extraction'!AF2</f>
        <v>0</v>
      </c>
      <c r="H5" s="19">
        <f>H3-'C CHARTRES extraction'!AG2</f>
        <v>0</v>
      </c>
      <c r="I5" s="19">
        <f>I3-'C CHARTRES extraction'!AH2</f>
        <v>-3</v>
      </c>
      <c r="J5" s="19">
        <f>J3-'C CHARTRES extraction'!AI2</f>
        <v>-1</v>
      </c>
      <c r="K5" s="19">
        <f>K3-'C CHARTRES extraction'!AJ2</f>
        <v>-3</v>
      </c>
      <c r="L5" s="19">
        <f>L3-'C CHARTRES extraction'!AK2</f>
        <v>-18</v>
      </c>
      <c r="M5" s="19">
        <f>M3-'C CHARTRES extraction'!AL2</f>
        <v>-37</v>
      </c>
      <c r="N5" s="19">
        <f>N3-'C CHARTRES extraction'!AM2</f>
        <v>-15</v>
      </c>
      <c r="O5" s="19">
        <f>O3-'C CHARTRES extraction'!AN2</f>
        <v>-33</v>
      </c>
      <c r="P5" s="19">
        <f>P3-'C CHARTRES extraction'!AO2</f>
        <v>1</v>
      </c>
      <c r="Q5" s="19">
        <f>Q3-'C CHARTRES extraction'!AP2</f>
        <v>-2</v>
      </c>
      <c r="R5" s="19">
        <f>R3-'C CHARTRES extraction'!AQ2</f>
        <v>-16</v>
      </c>
      <c r="S5" s="19">
        <f>S3-'C CHARTRES extraction'!AR2</f>
        <v>-17</v>
      </c>
      <c r="T5" s="19">
        <f>T3-'C CHARTRES extraction'!AS2</f>
        <v>-17</v>
      </c>
      <c r="U5" s="19">
        <f>U3-'C CHARTRES extraction'!AT2</f>
        <v>0</v>
      </c>
      <c r="V5" s="19">
        <f>V3-'C CHARTRES extraction'!AU2</f>
        <v>-5</v>
      </c>
      <c r="W5" s="19">
        <f>W3-'C CHARTRES extraction'!AV2</f>
        <v>-6</v>
      </c>
      <c r="X5" s="19">
        <f>X3-'C CHARTRES extraction'!AW2</f>
        <v>-3</v>
      </c>
      <c r="Y5" s="19">
        <f>Y3-'C CHARTRES extraction'!AX2</f>
        <v>-16</v>
      </c>
      <c r="Z5" s="19">
        <f>Z3-'C CHARTRES extraction'!AY2</f>
        <v>-24</v>
      </c>
      <c r="AA5" s="19">
        <f>AA3-'C CHARTRES extraction'!AZ2</f>
        <v>-35</v>
      </c>
      <c r="AB5" s="19">
        <f>AB3-'C CHARTRES extraction'!BA2</f>
        <v>-13</v>
      </c>
      <c r="AC5" s="19">
        <f>AC3-'C CHARTRES extraction'!BB2</f>
        <v>-33</v>
      </c>
      <c r="AD5" s="19">
        <f>AD3-'C CHARTRES extraction'!BC2</f>
        <v>-2</v>
      </c>
      <c r="AE5" s="19">
        <f>AE3-'C CHARTRES extraction'!BD2</f>
        <v>-9</v>
      </c>
      <c r="AF5" s="19">
        <f>AF3-'C CHARTRES extraction'!BE2</f>
        <v>-16</v>
      </c>
      <c r="AG5" s="25">
        <f>SUM(B5:AF5)</f>
        <v>-385</v>
      </c>
    </row>
    <row r="6" spans="1:33" ht="15" thickBot="1">
      <c r="A6" s="8" t="s">
        <v>49</v>
      </c>
      <c r="B6" s="9">
        <f>B4-'C CHARTRES extraction'!AA3</f>
        <v>-459.09</v>
      </c>
      <c r="C6" s="9">
        <f>C4-'C CHARTRES extraction'!AB3</f>
        <v>-570.82000000000005</v>
      </c>
      <c r="D6" s="9">
        <f>D4-'C CHARTRES extraction'!AC3</f>
        <v>-1447</v>
      </c>
      <c r="E6" s="9">
        <f>E4-'C CHARTRES extraction'!AD3</f>
        <v>-1460</v>
      </c>
      <c r="F6" s="9">
        <f>F4-'C CHARTRES extraction'!AE3</f>
        <v>-1289.9100000000001</v>
      </c>
      <c r="G6" s="9">
        <f>G4-'C CHARTRES extraction'!AF3</f>
        <v>0</v>
      </c>
      <c r="H6" s="9">
        <f>H4-'C CHARTRES extraction'!AG3</f>
        <v>6.8199999999999932</v>
      </c>
      <c r="I6" s="9">
        <f>I4-'C CHARTRES extraction'!AH3</f>
        <v>-202.20999999999998</v>
      </c>
      <c r="J6" s="9">
        <f>J4-'C CHARTRES extraction'!AI3</f>
        <v>-77.72</v>
      </c>
      <c r="K6" s="9">
        <f>K4-'C CHARTRES extraction'!AJ3</f>
        <v>-188.18</v>
      </c>
      <c r="L6" s="9">
        <f>L4-'C CHARTRES extraction'!AK3</f>
        <v>-1088.3599999999999</v>
      </c>
      <c r="M6" s="9">
        <f>M4-'C CHARTRES extraction'!AL3</f>
        <v>-3286.55</v>
      </c>
      <c r="N6" s="9">
        <f>N4-'C CHARTRES extraction'!AM3</f>
        <v>-1296.3599999999999</v>
      </c>
      <c r="O6" s="9">
        <f>O4-'C CHARTRES extraction'!AN3</f>
        <v>-2932.1600000000003</v>
      </c>
      <c r="P6" s="9">
        <f>P4-'C CHARTRES extraction'!AO3</f>
        <v>75.809999999999988</v>
      </c>
      <c r="Q6" s="9">
        <f>Q4-'C CHARTRES extraction'!AP3</f>
        <v>-139.90999999999997</v>
      </c>
      <c r="R6" s="9">
        <f>R4-'C CHARTRES extraction'!AQ3</f>
        <v>-1369.82</v>
      </c>
      <c r="S6" s="9">
        <f>S4-'C CHARTRES extraction'!AR3</f>
        <v>-1434.77</v>
      </c>
      <c r="T6" s="9">
        <f>T4-'C CHARTRES extraction'!AS3</f>
        <v>-1500.9399999999998</v>
      </c>
      <c r="U6" s="9">
        <f>U4-'C CHARTRES extraction'!AT3</f>
        <v>12.649999999999991</v>
      </c>
      <c r="V6" s="9">
        <f>V4-'C CHARTRES extraction'!AU3</f>
        <v>-227.33999999999992</v>
      </c>
      <c r="W6" s="9">
        <f>W4-'C CHARTRES extraction'!AV3</f>
        <v>-315.77999999999997</v>
      </c>
      <c r="X6" s="9">
        <f>X4-'C CHARTRES extraction'!AW3</f>
        <v>-3.6400000000003274</v>
      </c>
      <c r="Y6" s="9">
        <f>Y4-'C CHARTRES extraction'!AX3</f>
        <v>-1339.65</v>
      </c>
      <c r="Z6" s="9">
        <f>Z4-'C CHARTRES extraction'!AY3</f>
        <v>-2052.39</v>
      </c>
      <c r="AA6" s="9">
        <f>AA4-'C CHARTRES extraction'!AZ3</f>
        <v>-3100.55</v>
      </c>
      <c r="AB6" s="9">
        <f>AB4-'C CHARTRES extraction'!BA3</f>
        <v>-1271.3700000000001</v>
      </c>
      <c r="AC6" s="9">
        <f>AC4-'C CHARTRES extraction'!BB3</f>
        <v>-2926.73</v>
      </c>
      <c r="AD6" s="9">
        <f>AD4-'C CHARTRES extraction'!BC3</f>
        <v>-87.559999999999945</v>
      </c>
      <c r="AE6" s="9">
        <f>AE4-'C CHARTRES extraction'!BD3</f>
        <v>-713.40999999999985</v>
      </c>
      <c r="AF6" s="23">
        <f>AF4-'C CHARTRES extraction'!BE3</f>
        <v>-1343.7400000000002</v>
      </c>
      <c r="AG6" s="26">
        <f>SUM(B6:AF6)</f>
        <v>-32030.679999999997</v>
      </c>
    </row>
    <row r="7" spans="1:33" ht="6" customHeight="1" thickBot="1"/>
    <row r="8" spans="1:33" ht="15" thickBot="1">
      <c r="B8" s="11">
        <v>43983</v>
      </c>
      <c r="C8" s="12">
        <v>43984</v>
      </c>
      <c r="D8" s="12">
        <v>43985</v>
      </c>
      <c r="E8" s="12">
        <v>43986</v>
      </c>
      <c r="F8" s="12">
        <v>43987</v>
      </c>
      <c r="G8" s="12">
        <v>43988</v>
      </c>
      <c r="H8" s="12">
        <v>43989</v>
      </c>
      <c r="I8" s="12">
        <v>43990</v>
      </c>
      <c r="J8" s="12">
        <v>43991</v>
      </c>
      <c r="K8" s="12">
        <v>43992</v>
      </c>
      <c r="L8" s="12">
        <v>43993</v>
      </c>
      <c r="M8" s="12">
        <v>43994</v>
      </c>
      <c r="N8" s="12">
        <v>43995</v>
      </c>
      <c r="O8" s="12">
        <v>43996</v>
      </c>
      <c r="P8" s="12">
        <v>43997</v>
      </c>
      <c r="Q8" s="12">
        <v>43998</v>
      </c>
      <c r="R8" s="12">
        <v>43999</v>
      </c>
      <c r="S8" s="12">
        <v>44000</v>
      </c>
      <c r="T8" s="12">
        <v>44001</v>
      </c>
      <c r="U8" s="12">
        <v>44002</v>
      </c>
      <c r="V8" s="12">
        <v>44003</v>
      </c>
      <c r="W8" s="12">
        <v>44004</v>
      </c>
      <c r="X8" s="12">
        <v>44005</v>
      </c>
      <c r="Y8" s="12">
        <v>44006</v>
      </c>
      <c r="Z8" s="12">
        <v>44007</v>
      </c>
      <c r="AA8" s="12">
        <v>44008</v>
      </c>
      <c r="AB8" s="12">
        <v>44009</v>
      </c>
      <c r="AC8" s="12">
        <v>44010</v>
      </c>
      <c r="AD8" s="12">
        <v>44011</v>
      </c>
      <c r="AE8" s="12">
        <v>44012</v>
      </c>
      <c r="AF8" s="13"/>
      <c r="AG8" s="17" t="s">
        <v>53</v>
      </c>
    </row>
    <row r="9" spans="1:33">
      <c r="A9" s="17" t="s">
        <v>0</v>
      </c>
      <c r="B9" s="14">
        <f>VLOOKUP(B8,'C CHARTRES extraction'!$A$1:$N$524,2,FALSE)</f>
        <v>11</v>
      </c>
      <c r="C9" s="30">
        <f>VLOOKUP(C8,'C CHARTRES extraction'!$A$1:$N$524,2,FALSE)</f>
        <v>0</v>
      </c>
      <c r="D9" s="30">
        <f>VLOOKUP(D8,'C CHARTRES extraction'!$A$1:$N$524,2,FALSE)</f>
        <v>14</v>
      </c>
      <c r="E9" s="30">
        <f>VLOOKUP(E8,'C CHARTRES extraction'!$A$1:$N$524,2,FALSE)</f>
        <v>13</v>
      </c>
      <c r="F9" s="30">
        <f>VLOOKUP(F8,'C CHARTRES extraction'!$A$1:$N$524,2,FALSE)</f>
        <v>1</v>
      </c>
      <c r="G9" s="30">
        <f>VLOOKUP(G8,'C CHARTRES extraction'!$A$1:$N$524,2,FALSE)</f>
        <v>2</v>
      </c>
      <c r="H9" s="30">
        <f>VLOOKUP(H8,'C CHARTRES extraction'!$A$1:$N$524,2,FALSE)</f>
        <v>22</v>
      </c>
      <c r="I9" s="30">
        <f>VLOOKUP(I8,'C CHARTRES extraction'!$A$1:$N$524,2,FALSE)</f>
        <v>0</v>
      </c>
      <c r="J9" s="30">
        <f>VLOOKUP(J8,'C CHARTRES extraction'!$A$1:$N$524,2,FALSE)</f>
        <v>20</v>
      </c>
      <c r="K9" s="30">
        <f>VLOOKUP(K8,'C CHARTRES extraction'!$A$1:$N$524,2,FALSE)</f>
        <v>1</v>
      </c>
      <c r="L9" s="30">
        <f>VLOOKUP(L8,'C CHARTRES extraction'!$A$1:$N$524,2,FALSE)</f>
        <v>0</v>
      </c>
      <c r="M9" s="30">
        <f>VLOOKUP(M8,'C CHARTRES extraction'!$A$1:$N$524,2,FALSE)</f>
        <v>0</v>
      </c>
      <c r="N9" s="30">
        <f>VLOOKUP(N8,'C CHARTRES extraction'!$A$1:$N$524,2,FALSE)</f>
        <v>4</v>
      </c>
      <c r="O9" s="30">
        <f>VLOOKUP(O8,'C CHARTRES extraction'!$A$1:$N$524,2,FALSE)</f>
        <v>7</v>
      </c>
      <c r="P9" s="30">
        <f>VLOOKUP(P8,'C CHARTRES extraction'!$A$1:$N$524,2,FALSE)</f>
        <v>0</v>
      </c>
      <c r="Q9" s="30">
        <f>VLOOKUP(Q8,'C CHARTRES extraction'!$A$1:$N$524,2,FALSE)</f>
        <v>0</v>
      </c>
      <c r="R9" s="30">
        <f>VLOOKUP(R8,'C CHARTRES extraction'!$A$1:$N$524,2,FALSE)</f>
        <v>0</v>
      </c>
      <c r="S9" s="30">
        <f>VLOOKUP(S8,'C CHARTRES extraction'!$A$1:$N$524,2,FALSE)</f>
        <v>1</v>
      </c>
      <c r="T9" s="30">
        <f>VLOOKUP(T8,'C CHARTRES extraction'!$A$1:$N$524,2,FALSE)</f>
        <v>1</v>
      </c>
      <c r="U9" s="30">
        <f>VLOOKUP(U8,'C CHARTRES extraction'!$A$1:$N$524,2,FALSE)</f>
        <v>8</v>
      </c>
      <c r="V9" s="30">
        <f>VLOOKUP(V8,'C CHARTRES extraction'!$A$1:$N$524,2,FALSE)</f>
        <v>20</v>
      </c>
      <c r="W9" s="30">
        <f>VLOOKUP(W8,'C CHARTRES extraction'!$A$1:$N$524,2,FALSE)</f>
        <v>17</v>
      </c>
      <c r="X9" s="30">
        <f>VLOOKUP(X8,'C CHARTRES extraction'!$A$1:$N$524,2,FALSE)</f>
        <v>1</v>
      </c>
      <c r="Y9" s="30">
        <f>VLOOKUP(Y8,'C CHARTRES extraction'!$A$1:$N$524,2,FALSE)</f>
        <v>2</v>
      </c>
      <c r="Z9" s="30">
        <f>VLOOKUP(Z8,'C CHARTRES extraction'!$A$1:$N$524,2,FALSE)</f>
        <v>3</v>
      </c>
      <c r="AA9" s="30">
        <f>VLOOKUP(AA8,'C CHARTRES extraction'!$A$1:$N$524,2,FALSE)</f>
        <v>7</v>
      </c>
      <c r="AB9" s="30">
        <f>VLOOKUP(AB8,'C CHARTRES extraction'!$A$1:$N$524,2,FALSE)</f>
        <v>5</v>
      </c>
      <c r="AC9" s="30">
        <f>VLOOKUP(AC8,'C CHARTRES extraction'!$A$1:$N$524,2,FALSE)</f>
        <v>3</v>
      </c>
      <c r="AD9" s="30">
        <f>VLOOKUP(AD8,'C CHARTRES extraction'!$A$1:$N$524,2,FALSE)</f>
        <v>2</v>
      </c>
      <c r="AE9" s="30">
        <f>VLOOKUP(AE8,'C CHARTRES extraction'!$A$1:$N$524,2,FALSE)</f>
        <v>5</v>
      </c>
      <c r="AF9" s="15"/>
      <c r="AG9" s="21">
        <f>SUM(B9:AF9)</f>
        <v>170</v>
      </c>
    </row>
    <row r="10" spans="1:33" ht="15" thickBot="1">
      <c r="A10" s="18" t="s">
        <v>1</v>
      </c>
      <c r="B10" s="16">
        <f>VLOOKUP(B8,'C CHARTRES extraction'!$A$1:$N$524,11,FALSE)</f>
        <v>742.36</v>
      </c>
      <c r="C10" s="9">
        <f>VLOOKUP(C8,'C CHARTRES extraction'!$A$1:$N$524,11,FALSE)</f>
        <v>0</v>
      </c>
      <c r="D10" s="9">
        <f>VLOOKUP(D8,'C CHARTRES extraction'!$A$1:$N$524,11,FALSE)</f>
        <v>1380.2</v>
      </c>
      <c r="E10" s="9">
        <f>VLOOKUP(E8,'C CHARTRES extraction'!$A$1:$N$524,11,FALSE)</f>
        <v>1281.0999999999999</v>
      </c>
      <c r="F10" s="9">
        <f>VLOOKUP(F8,'C CHARTRES extraction'!$A$1:$N$524,11,FALSE)</f>
        <v>75.599999999999994</v>
      </c>
      <c r="G10" s="9">
        <f>VLOOKUP(G8,'C CHARTRES extraction'!$A$1:$N$524,11,FALSE)</f>
        <v>175.7</v>
      </c>
      <c r="H10" s="9">
        <f>VLOOKUP(H8,'C CHARTRES extraction'!$A$1:$N$524,11,FALSE)</f>
        <v>0</v>
      </c>
      <c r="I10" s="9">
        <f>VLOOKUP(I8,'C CHARTRES extraction'!$A$1:$N$524,11,FALSE)</f>
        <v>0</v>
      </c>
      <c r="J10" s="9">
        <f>VLOOKUP(J8,'C CHARTRES extraction'!$A$1:$N$524,11,FALSE)</f>
        <v>1973</v>
      </c>
      <c r="K10" s="9">
        <f>VLOOKUP(K8,'C CHARTRES extraction'!$A$1:$N$524,11,FALSE)</f>
        <v>76.400000000000006</v>
      </c>
      <c r="L10" s="9">
        <f>VLOOKUP(L8,'C CHARTRES extraction'!$A$1:$N$524,11,FALSE)</f>
        <v>0</v>
      </c>
      <c r="M10" s="9">
        <f>VLOOKUP(M8,'C CHARTRES extraction'!$A$1:$N$524,11,FALSE)</f>
        <v>0</v>
      </c>
      <c r="N10" s="9">
        <f>VLOOKUP(N8,'C CHARTRES extraction'!$A$1:$N$524,11,FALSE)</f>
        <v>339.39</v>
      </c>
      <c r="O10" s="9">
        <f>VLOOKUP(O8,'C CHARTRES extraction'!$A$1:$N$524,11,FALSE)</f>
        <v>489.3</v>
      </c>
      <c r="P10" s="9">
        <f>VLOOKUP(P8,'C CHARTRES extraction'!$A$1:$N$524,11,FALSE)</f>
        <v>0</v>
      </c>
      <c r="Q10" s="9">
        <f>VLOOKUP(Q8,'C CHARTRES extraction'!$A$1:$N$524,11,FALSE)</f>
        <v>0</v>
      </c>
      <c r="R10" s="9">
        <f>VLOOKUP(R8,'C CHARTRES extraction'!$A$1:$N$524,11,FALSE)</f>
        <v>0</v>
      </c>
      <c r="S10" s="9">
        <f>VLOOKUP(S8,'C CHARTRES extraction'!$A$1:$N$524,11,FALSE)</f>
        <v>106.88</v>
      </c>
      <c r="T10" s="9">
        <f>VLOOKUP(T8,'C CHARTRES extraction'!$A$1:$N$524,11,FALSE)</f>
        <v>155</v>
      </c>
      <c r="U10" s="9">
        <f>VLOOKUP(U8,'C CHARTRES extraction'!$A$1:$N$524,11,FALSE)</f>
        <v>700.47</v>
      </c>
      <c r="V10" s="9">
        <f>VLOOKUP(V8,'C CHARTRES extraction'!$A$1:$N$524,11,FALSE)</f>
        <v>1822.2</v>
      </c>
      <c r="W10" s="9">
        <f>VLOOKUP(W8,'C CHARTRES extraction'!$A$1:$N$524,11,FALSE)</f>
        <v>1584.9</v>
      </c>
      <c r="X10" s="9">
        <f>VLOOKUP(X8,'C CHARTRES extraction'!$A$1:$N$524,11,FALSE)</f>
        <v>78.099999999999994</v>
      </c>
      <c r="Y10" s="9">
        <f>VLOOKUP(Y8,'C CHARTRES extraction'!$A$1:$N$524,11,FALSE)</f>
        <v>199.6</v>
      </c>
      <c r="Z10" s="9">
        <f>VLOOKUP(Z8,'C CHARTRES extraction'!$A$1:$N$524,11,FALSE)</f>
        <v>273.39999999999998</v>
      </c>
      <c r="AA10" s="9">
        <f>VLOOKUP(AA8,'C CHARTRES extraction'!$A$1:$N$524,11,FALSE)</f>
        <v>491.25</v>
      </c>
      <c r="AB10" s="9">
        <f>VLOOKUP(AB8,'C CHARTRES extraction'!$A$1:$N$524,11,FALSE)</f>
        <v>347.8</v>
      </c>
      <c r="AC10" s="9">
        <f>VLOOKUP(AC8,'C CHARTRES extraction'!$A$1:$N$524,11,FALSE)</f>
        <v>191.95</v>
      </c>
      <c r="AD10" s="9">
        <f>VLOOKUP(AD8,'C CHARTRES extraction'!$A$1:$N$524,11,FALSE)</f>
        <v>152.63999999999999</v>
      </c>
      <c r="AE10" s="9">
        <f>VLOOKUP(AE8,'C CHARTRES extraction'!$A$1:$N$524,11,FALSE)</f>
        <v>512.54999999999995</v>
      </c>
      <c r="AF10" s="10"/>
      <c r="AG10" s="22">
        <f>SUM(B10:AF10)</f>
        <v>13149.789999999999</v>
      </c>
    </row>
    <row r="11" spans="1:33">
      <c r="A11" s="5" t="s">
        <v>48</v>
      </c>
      <c r="B11" s="19">
        <f>B9-'C CHARTRES extraction'!AA8</f>
        <v>-17</v>
      </c>
      <c r="C11" s="19">
        <f>C9-'C CHARTRES extraction'!AB8</f>
        <v>-44</v>
      </c>
      <c r="D11" s="19">
        <f>D9-'C CHARTRES extraction'!AC8</f>
        <v>0</v>
      </c>
      <c r="E11" s="19">
        <f>E9-'C CHARTRES extraction'!AD8</f>
        <v>-18</v>
      </c>
      <c r="F11" s="19">
        <f>F9-'C CHARTRES extraction'!AE8</f>
        <v>-2</v>
      </c>
      <c r="G11" s="19">
        <f>G9-'C CHARTRES extraction'!AF8</f>
        <v>-12</v>
      </c>
      <c r="H11" s="19">
        <f>H9-'C CHARTRES extraction'!AG8</f>
        <v>-16</v>
      </c>
      <c r="I11" s="19">
        <f>I9-'C CHARTRES extraction'!AH8</f>
        <v>-17</v>
      </c>
      <c r="J11" s="19">
        <f>J9-'C CHARTRES extraction'!AI8</f>
        <v>-35</v>
      </c>
      <c r="K11" s="19">
        <f>K9-'C CHARTRES extraction'!AJ8</f>
        <v>0</v>
      </c>
      <c r="L11" s="19">
        <f>L9-'C CHARTRES extraction'!AK8</f>
        <v>-57</v>
      </c>
      <c r="M11" s="19">
        <f>M9-'C CHARTRES extraction'!AL8</f>
        <v>-24</v>
      </c>
      <c r="N11" s="19">
        <f>N9-'C CHARTRES extraction'!AM8</f>
        <v>-24</v>
      </c>
      <c r="O11" s="19">
        <f>O9-'C CHARTRES extraction'!AN8</f>
        <v>-15</v>
      </c>
      <c r="P11" s="19">
        <f>P9-'C CHARTRES extraction'!AO8</f>
        <v>-29</v>
      </c>
      <c r="Q11" s="19">
        <f>Q9-'C CHARTRES extraction'!AP8</f>
        <v>-17</v>
      </c>
      <c r="R11" s="19">
        <f>R9-'C CHARTRES extraction'!AQ8</f>
        <v>0</v>
      </c>
      <c r="S11" s="19">
        <f>S9-'C CHARTRES extraction'!AR8</f>
        <v>-30</v>
      </c>
      <c r="T11" s="19">
        <f>T9-'C CHARTRES extraction'!AS8</f>
        <v>0</v>
      </c>
      <c r="U11" s="19">
        <f>U9-'C CHARTRES extraction'!AT8</f>
        <v>-10</v>
      </c>
      <c r="V11" s="19">
        <f>V9-'C CHARTRES extraction'!AU8</f>
        <v>0</v>
      </c>
      <c r="W11" s="19">
        <f>W9-'C CHARTRES extraction'!AV8</f>
        <v>1</v>
      </c>
      <c r="X11" s="19">
        <f>X9-'C CHARTRES extraction'!AW8</f>
        <v>-29</v>
      </c>
      <c r="Y11" s="19">
        <f>Y9-'C CHARTRES extraction'!AX8</f>
        <v>1</v>
      </c>
      <c r="Z11" s="19">
        <f>Z9-'C CHARTRES extraction'!AY8</f>
        <v>-16</v>
      </c>
      <c r="AA11" s="19">
        <f>AA9-'C CHARTRES extraction'!AZ8</f>
        <v>-1</v>
      </c>
      <c r="AB11" s="19">
        <f>AB9-'C CHARTRES extraction'!BA8</f>
        <v>-1</v>
      </c>
      <c r="AC11" s="19">
        <f>AC9-'C CHARTRES extraction'!BB8</f>
        <v>1</v>
      </c>
      <c r="AD11" s="19">
        <f>AD9-'C CHARTRES extraction'!BC8</f>
        <v>-14</v>
      </c>
      <c r="AE11" s="19">
        <f>AE9-'C CHARTRES extraction'!BD8</f>
        <v>1</v>
      </c>
      <c r="AF11" s="19"/>
      <c r="AG11" s="25">
        <f>SUM(B11:AF11)</f>
        <v>-424</v>
      </c>
    </row>
    <row r="12" spans="1:33" ht="15" thickBot="1">
      <c r="A12" s="8" t="s">
        <v>49</v>
      </c>
      <c r="B12" s="9">
        <f>B10-'C CHARTRES extraction'!AA9</f>
        <v>-1374.2399999999998</v>
      </c>
      <c r="C12" s="9">
        <f>C10-'C CHARTRES extraction'!AB9</f>
        <v>-3865.91</v>
      </c>
      <c r="D12" s="9">
        <f>D10-'C CHARTRES extraction'!AC9</f>
        <v>125.47000000000003</v>
      </c>
      <c r="E12" s="9">
        <f>E10-'C CHARTRES extraction'!AD9</f>
        <v>-1481.17</v>
      </c>
      <c r="F12" s="9">
        <f>F10-'C CHARTRES extraction'!AE9</f>
        <v>-173.13</v>
      </c>
      <c r="G12" s="9">
        <f>G10-'C CHARTRES extraction'!AF9</f>
        <v>-1008.3</v>
      </c>
      <c r="H12" s="9">
        <f>H10-'C CHARTRES extraction'!AG9</f>
        <v>-1369.82</v>
      </c>
      <c r="I12" s="9">
        <f>I10-'C CHARTRES extraction'!AH9</f>
        <v>-1441.73</v>
      </c>
      <c r="J12" s="9">
        <f>J10-'C CHARTRES extraction'!AI9</f>
        <v>-2929.45</v>
      </c>
      <c r="K12" s="9">
        <f>K10-'C CHARTRES extraction'!AJ9</f>
        <v>6.9500000000000028</v>
      </c>
      <c r="L12" s="9">
        <f>L10-'C CHARTRES extraction'!AK9</f>
        <v>-5208.6400000000003</v>
      </c>
      <c r="M12" s="9">
        <f>M10-'C CHARTRES extraction'!AL9</f>
        <v>-2281.91</v>
      </c>
      <c r="N12" s="9">
        <f>N10-'C CHARTRES extraction'!AM9</f>
        <v>-2279.1600000000003</v>
      </c>
      <c r="O12" s="9">
        <f>O10-'C CHARTRES extraction'!AN9</f>
        <v>-1248.97</v>
      </c>
      <c r="P12" s="9">
        <f>P10-'C CHARTRES extraction'!AO9</f>
        <v>-2569</v>
      </c>
      <c r="Q12" s="9">
        <f>Q10-'C CHARTRES extraction'!AP9</f>
        <v>-1507.55</v>
      </c>
      <c r="R12" s="9">
        <f>R10-'C CHARTRES extraction'!AQ9</f>
        <v>0</v>
      </c>
      <c r="S12" s="9">
        <f>S10-'C CHARTRES extraction'!AR9</f>
        <v>-2707.65</v>
      </c>
      <c r="T12" s="9">
        <f>T10-'C CHARTRES extraction'!AS9</f>
        <v>14.090000000000003</v>
      </c>
      <c r="U12" s="9">
        <f>U10-'C CHARTRES extraction'!AT9</f>
        <v>-820.05</v>
      </c>
      <c r="V12" s="9">
        <f>V10-'C CHARTRES extraction'!AU9</f>
        <v>165.65000000000009</v>
      </c>
      <c r="W12" s="9">
        <f>W10-'C CHARTRES extraction'!AV9</f>
        <v>215.08000000000015</v>
      </c>
      <c r="X12" s="9">
        <f>X10-'C CHARTRES extraction'!AW9</f>
        <v>-2594.2600000000002</v>
      </c>
      <c r="Y12" s="9">
        <f>Y10-'C CHARTRES extraction'!AX9</f>
        <v>89.149999999999991</v>
      </c>
      <c r="Z12" s="9">
        <f>Z10-'C CHARTRES extraction'!AY9</f>
        <v>-1411.69</v>
      </c>
      <c r="AA12" s="9">
        <f>AA10-'C CHARTRES extraction'!AZ9</f>
        <v>-40.850000000000023</v>
      </c>
      <c r="AB12" s="9">
        <f>AB10-'C CHARTRES extraction'!BA9</f>
        <v>-63.56</v>
      </c>
      <c r="AC12" s="9">
        <f>AC10-'C CHARTRES extraction'!BB9</f>
        <v>69.219999999999985</v>
      </c>
      <c r="AD12" s="9">
        <f>AD10-'C CHARTRES extraction'!BC9</f>
        <v>-1342.9</v>
      </c>
      <c r="AE12" s="9">
        <f>AE10-'C CHARTRES extraction'!BD9</f>
        <v>123.45999999999998</v>
      </c>
      <c r="AF12" s="23"/>
      <c r="AG12" s="26">
        <f>SUM(B12:AF12)</f>
        <v>-36910.869999999995</v>
      </c>
    </row>
    <row r="13" spans="1:33" ht="6" customHeight="1" thickBot="1"/>
    <row r="14" spans="1:33" ht="15" thickBot="1">
      <c r="B14" s="11">
        <v>44013</v>
      </c>
      <c r="C14" s="12">
        <v>44014</v>
      </c>
      <c r="D14" s="12">
        <v>44015</v>
      </c>
      <c r="E14" s="12">
        <v>44016</v>
      </c>
      <c r="F14" s="12">
        <v>44017</v>
      </c>
      <c r="G14" s="12">
        <v>44018</v>
      </c>
      <c r="H14" s="12">
        <v>44019</v>
      </c>
      <c r="I14" s="12">
        <v>44020</v>
      </c>
      <c r="J14" s="12">
        <v>44021</v>
      </c>
      <c r="K14" s="12">
        <v>44022</v>
      </c>
      <c r="L14" s="12">
        <v>44023</v>
      </c>
      <c r="M14" s="12">
        <v>44024</v>
      </c>
      <c r="N14" s="12">
        <v>44025</v>
      </c>
      <c r="O14" s="12">
        <v>44026</v>
      </c>
      <c r="P14" s="12">
        <v>44027</v>
      </c>
      <c r="Q14" s="12">
        <v>44028</v>
      </c>
      <c r="R14" s="12">
        <v>44029</v>
      </c>
      <c r="S14" s="12">
        <v>44030</v>
      </c>
      <c r="T14" s="12">
        <v>44031</v>
      </c>
      <c r="U14" s="12">
        <v>44032</v>
      </c>
      <c r="V14" s="12">
        <v>44033</v>
      </c>
      <c r="W14" s="12">
        <v>44034</v>
      </c>
      <c r="X14" s="12">
        <v>44035</v>
      </c>
      <c r="Y14" s="12">
        <v>44036</v>
      </c>
      <c r="Z14" s="12">
        <v>44037</v>
      </c>
      <c r="AA14" s="12">
        <v>44038</v>
      </c>
      <c r="AB14" s="12">
        <v>44039</v>
      </c>
      <c r="AC14" s="12">
        <v>44040</v>
      </c>
      <c r="AD14" s="12">
        <v>44041</v>
      </c>
      <c r="AE14" s="12">
        <v>44042</v>
      </c>
      <c r="AF14" s="13">
        <v>44043</v>
      </c>
      <c r="AG14" s="17" t="s">
        <v>53</v>
      </c>
    </row>
    <row r="15" spans="1:33">
      <c r="A15" s="17" t="s">
        <v>0</v>
      </c>
      <c r="B15" s="14">
        <f>VLOOKUP(B14,'C CHARTRES extraction'!$A$1:$N$524,2,FALSE)</f>
        <v>5</v>
      </c>
      <c r="C15" s="30">
        <f>VLOOKUP(C14,'C CHARTRES extraction'!$A$1:$N$524,2,FALSE)</f>
        <v>5</v>
      </c>
      <c r="D15" s="30">
        <f>VLOOKUP(D14,'C CHARTRES extraction'!$A$1:$N$524,2,FALSE)</f>
        <v>8</v>
      </c>
      <c r="E15" s="30">
        <f>VLOOKUP(E14,'C CHARTRES extraction'!$A$1:$N$524,2,FALSE)</f>
        <v>7</v>
      </c>
      <c r="F15" s="30">
        <f>VLOOKUP(F14,'C CHARTRES extraction'!$A$1:$N$524,2,FALSE)</f>
        <v>38</v>
      </c>
      <c r="G15" s="30">
        <f>VLOOKUP(G14,'C CHARTRES extraction'!$A$1:$N$524,2,FALSE)</f>
        <v>17</v>
      </c>
      <c r="H15" s="30">
        <f>VLOOKUP(H14,'C CHARTRES extraction'!$A$1:$N$524,2,FALSE)</f>
        <v>17</v>
      </c>
      <c r="I15" s="30">
        <f>VLOOKUP(I14,'C CHARTRES extraction'!$A$1:$N$524,2,FALSE)</f>
        <v>3</v>
      </c>
      <c r="J15" s="30">
        <f>VLOOKUP(J14,'C CHARTRES extraction'!$A$1:$N$524,2,FALSE)</f>
        <v>20</v>
      </c>
      <c r="K15" s="30">
        <f>VLOOKUP(K14,'C CHARTRES extraction'!$A$1:$N$524,2,FALSE)</f>
        <v>6</v>
      </c>
      <c r="L15" s="30">
        <f>VLOOKUP(L14,'C CHARTRES extraction'!$A$1:$N$524,2,FALSE)</f>
        <v>18</v>
      </c>
      <c r="M15" s="30">
        <f>VLOOKUP(M14,'C CHARTRES extraction'!$A$1:$N$524,2,FALSE)</f>
        <v>4</v>
      </c>
      <c r="N15" s="30">
        <f>VLOOKUP(N14,'C CHARTRES extraction'!$A$1:$N$524,2,FALSE)</f>
        <v>1</v>
      </c>
      <c r="O15" s="30">
        <f>VLOOKUP(O14,'C CHARTRES extraction'!$A$1:$N$524,2,FALSE)</f>
        <v>19</v>
      </c>
      <c r="P15" s="30">
        <f>VLOOKUP(P14,'C CHARTRES extraction'!$A$1:$N$524,2,FALSE)</f>
        <v>0</v>
      </c>
      <c r="Q15" s="30">
        <f>VLOOKUP(Q14,'C CHARTRES extraction'!$A$1:$N$524,2,FALSE)</f>
        <v>17</v>
      </c>
      <c r="R15" s="30">
        <f>VLOOKUP(R14,'C CHARTRES extraction'!$A$1:$N$524,2,FALSE)</f>
        <v>8</v>
      </c>
      <c r="S15" s="30">
        <f>VLOOKUP(S14,'C CHARTRES extraction'!$A$1:$N$524,2,FALSE)</f>
        <v>4</v>
      </c>
      <c r="T15" s="30">
        <f>VLOOKUP(T14,'C CHARTRES extraction'!$A$1:$N$524,2,FALSE)</f>
        <v>0</v>
      </c>
      <c r="U15" s="30">
        <f>VLOOKUP(U14,'C CHARTRES extraction'!$A$1:$N$524,2,FALSE)</f>
        <v>2</v>
      </c>
      <c r="V15" s="30">
        <f>VLOOKUP(V14,'C CHARTRES extraction'!$A$1:$N$524,2,FALSE)</f>
        <v>17</v>
      </c>
      <c r="W15" s="30">
        <f>VLOOKUP(W14,'C CHARTRES extraction'!$A$1:$N$524,2,FALSE)</f>
        <v>2</v>
      </c>
      <c r="X15" s="30">
        <f>VLOOKUP(X14,'C CHARTRES extraction'!$A$1:$N$524,2,FALSE)</f>
        <v>39</v>
      </c>
      <c r="Y15" s="30">
        <f>VLOOKUP(Y14,'C CHARTRES extraction'!$A$1:$N$524,2,FALSE)</f>
        <v>18</v>
      </c>
      <c r="Z15" s="30">
        <f>VLOOKUP(Z14,'C CHARTRES extraction'!$A$1:$N$524,2,FALSE)</f>
        <v>1</v>
      </c>
      <c r="AA15" s="30">
        <f>VLOOKUP(AA14,'C CHARTRES extraction'!$A$1:$N$524,2,FALSE)</f>
        <v>22</v>
      </c>
      <c r="AB15" s="30">
        <f>VLOOKUP(AB14,'C CHARTRES extraction'!$A$1:$N$524,2,FALSE)</f>
        <v>0</v>
      </c>
      <c r="AC15" s="30">
        <f>VLOOKUP(AC14,'C CHARTRES extraction'!$A$1:$N$524,2,FALSE)</f>
        <v>34</v>
      </c>
      <c r="AD15" s="30">
        <f>VLOOKUP(AD14,'C CHARTRES extraction'!$A$1:$N$524,2,FALSE)</f>
        <v>0</v>
      </c>
      <c r="AE15" s="30">
        <f>VLOOKUP(AE14,'C CHARTRES extraction'!$A$1:$N$524,2,FALSE)</f>
        <v>0</v>
      </c>
      <c r="AF15" s="15">
        <f>VLOOKUP(AF14,'C CHARTRES extraction'!$A$1:$N$524,2,FALSE)</f>
        <v>9</v>
      </c>
      <c r="AG15" s="21">
        <f>SUM(B15:AF15)</f>
        <v>341</v>
      </c>
    </row>
    <row r="16" spans="1:33" ht="15" thickBot="1">
      <c r="A16" s="18" t="s">
        <v>1</v>
      </c>
      <c r="B16" s="16">
        <f>VLOOKUP(B14,'C CHARTRES extraction'!$A$1:$N$524,11,FALSE)</f>
        <v>512.54999999999995</v>
      </c>
      <c r="C16" s="9">
        <f>VLOOKUP(C14,'C CHARTRES extraction'!$A$1:$N$524,11,FALSE)</f>
        <v>512.54999999999995</v>
      </c>
      <c r="D16" s="9">
        <f>VLOOKUP(D14,'C CHARTRES extraction'!$A$1:$N$524,11,FALSE)</f>
        <v>738.4</v>
      </c>
      <c r="E16" s="9">
        <f>VLOOKUP(E14,'C CHARTRES extraction'!$A$1:$N$524,11,FALSE)</f>
        <v>641.08000000000004</v>
      </c>
      <c r="F16" s="9">
        <f>VLOOKUP(F14,'C CHARTRES extraction'!$A$1:$N$524,11,FALSE)</f>
        <v>3938.28</v>
      </c>
      <c r="G16" s="9">
        <f>VLOOKUP(G14,'C CHARTRES extraction'!$A$1:$N$524,11,FALSE)</f>
        <v>1703.5</v>
      </c>
      <c r="H16" s="9">
        <f>VLOOKUP(H14,'C CHARTRES extraction'!$A$1:$N$524,11,FALSE)</f>
        <v>1658.3</v>
      </c>
      <c r="I16" s="9">
        <f>VLOOKUP(I14,'C CHARTRES extraction'!$A$1:$N$524,11,FALSE)</f>
        <v>226.8</v>
      </c>
      <c r="J16" s="9">
        <f>VLOOKUP(J14,'C CHARTRES extraction'!$A$1:$N$524,11,FALSE)</f>
        <v>1910.56</v>
      </c>
      <c r="K16" s="9">
        <f>VLOOKUP(K14,'C CHARTRES extraction'!$A$1:$N$524,11,FALSE)</f>
        <v>464.2</v>
      </c>
      <c r="L16" s="9">
        <f>VLOOKUP(L14,'C CHARTRES extraction'!$A$1:$N$524,11,FALSE)</f>
        <v>0</v>
      </c>
      <c r="M16" s="9">
        <f>VLOOKUP(M14,'C CHARTRES extraction'!$A$1:$N$524,11,FALSE)</f>
        <v>351.88</v>
      </c>
      <c r="N16" s="9">
        <f>VLOOKUP(N14,'C CHARTRES extraction'!$A$1:$N$524,11,FALSE)</f>
        <v>64.260000000000005</v>
      </c>
      <c r="O16" s="9">
        <f>VLOOKUP(O14,'C CHARTRES extraction'!$A$1:$N$524,11,FALSE)</f>
        <v>1747</v>
      </c>
      <c r="P16" s="9">
        <f>VLOOKUP(P14,'C CHARTRES extraction'!$A$1:$N$524,11,FALSE)</f>
        <v>0</v>
      </c>
      <c r="Q16" s="9">
        <f>VLOOKUP(Q14,'C CHARTRES extraction'!$A$1:$N$524,11,FALSE)</f>
        <v>1556.3</v>
      </c>
      <c r="R16" s="9">
        <f>VLOOKUP(R14,'C CHARTRES extraction'!$A$1:$N$524,11,FALSE)</f>
        <v>553.29999999999995</v>
      </c>
      <c r="S16" s="9">
        <f>VLOOKUP(S14,'C CHARTRES extraction'!$A$1:$N$524,11,FALSE)</f>
        <v>374.8</v>
      </c>
      <c r="T16" s="9">
        <f>VLOOKUP(T14,'C CHARTRES extraction'!$A$1:$N$524,11,FALSE)</f>
        <v>0</v>
      </c>
      <c r="U16" s="9">
        <f>VLOOKUP(U14,'C CHARTRES extraction'!$A$1:$N$524,11,FALSE)</f>
        <v>151.19999999999999</v>
      </c>
      <c r="V16" s="9">
        <f>VLOOKUP(V14,'C CHARTRES extraction'!$A$1:$N$524,11,FALSE)</f>
        <v>1556.3</v>
      </c>
      <c r="W16" s="9">
        <f>VLOOKUP(W14,'C CHARTRES extraction'!$A$1:$N$524,11,FALSE)</f>
        <v>118.53</v>
      </c>
      <c r="X16" s="9">
        <f>VLOOKUP(X14,'C CHARTRES extraction'!$A$1:$N$524,11,FALSE)</f>
        <v>3616.05</v>
      </c>
      <c r="Y16" s="9">
        <f>VLOOKUP(Y14,'C CHARTRES extraction'!$A$1:$N$524,11,FALSE)</f>
        <v>1655.86</v>
      </c>
      <c r="Z16" s="9">
        <f>VLOOKUP(Z14,'C CHARTRES extraction'!$A$1:$N$524,11,FALSE)</f>
        <v>84</v>
      </c>
      <c r="AA16" s="9">
        <f>VLOOKUP(AA14,'C CHARTRES extraction'!$A$1:$N$524,11,FALSE)</f>
        <v>0</v>
      </c>
      <c r="AB16" s="9">
        <f>VLOOKUP(AB14,'C CHARTRES extraction'!$A$1:$N$524,11,FALSE)</f>
        <v>0</v>
      </c>
      <c r="AC16" s="9">
        <f>VLOOKUP(AC14,'C CHARTRES extraction'!$A$1:$N$524,11,FALSE)</f>
        <v>3112.6</v>
      </c>
      <c r="AD16" s="9">
        <f>VLOOKUP(AD14,'C CHARTRES extraction'!$A$1:$N$524,11,FALSE)</f>
        <v>0</v>
      </c>
      <c r="AE16" s="9">
        <f>VLOOKUP(AE14,'C CHARTRES extraction'!$A$1:$N$524,11,FALSE)</f>
        <v>0</v>
      </c>
      <c r="AF16" s="10">
        <f>VLOOKUP(AF14,'C CHARTRES extraction'!$A$1:$N$524,11,FALSE)</f>
        <v>611.70000000000005</v>
      </c>
      <c r="AG16" s="22">
        <f>SUM(B16:AF16)</f>
        <v>27859.999999999996</v>
      </c>
    </row>
    <row r="17" spans="1:33">
      <c r="A17" s="5" t="s">
        <v>48</v>
      </c>
      <c r="B17" s="19">
        <f>B15-'C CHARTRES extraction'!AA14</f>
        <v>1</v>
      </c>
      <c r="C17" s="19">
        <f>C15-'C CHARTRES extraction'!AB14</f>
        <v>-15</v>
      </c>
      <c r="D17" s="19">
        <f>D15-'C CHARTRES extraction'!AC14</f>
        <v>-3</v>
      </c>
      <c r="E17" s="19">
        <f>E15-'C CHARTRES extraction'!AD14</f>
        <v>-14</v>
      </c>
      <c r="F17" s="19">
        <f>F15-'C CHARTRES extraction'!AE14</f>
        <v>0</v>
      </c>
      <c r="G17" s="19">
        <f>G15-'C CHARTRES extraction'!AF14</f>
        <v>-1</v>
      </c>
      <c r="H17" s="19">
        <f>H15-'C CHARTRES extraction'!AG14</f>
        <v>0</v>
      </c>
      <c r="I17" s="19">
        <f>I15-'C CHARTRES extraction'!AH14</f>
        <v>1</v>
      </c>
      <c r="J17" s="19">
        <f>J15-'C CHARTRES extraction'!AI14</f>
        <v>1</v>
      </c>
      <c r="K17" s="19">
        <f>K15-'C CHARTRES extraction'!AJ14</f>
        <v>3</v>
      </c>
      <c r="L17" s="19">
        <f>L15-'C CHARTRES extraction'!AK14</f>
        <v>0</v>
      </c>
      <c r="M17" s="19">
        <f>M15-'C CHARTRES extraction'!AL14</f>
        <v>0</v>
      </c>
      <c r="N17" s="19">
        <f>N15-'C CHARTRES extraction'!AM14</f>
        <v>0</v>
      </c>
      <c r="O17" s="19">
        <f>O15-'C CHARTRES extraction'!AN14</f>
        <v>-17</v>
      </c>
      <c r="P17" s="19">
        <f>P15-'C CHARTRES extraction'!AO14</f>
        <v>0</v>
      </c>
      <c r="Q17" s="19">
        <f>Q15-'C CHARTRES extraction'!AP14</f>
        <v>-14</v>
      </c>
      <c r="R17" s="19">
        <f>R15-'C CHARTRES extraction'!AQ14</f>
        <v>-4</v>
      </c>
      <c r="S17" s="19">
        <f>S15-'C CHARTRES extraction'!AR14</f>
        <v>0</v>
      </c>
      <c r="T17" s="19">
        <f>T15-'C CHARTRES extraction'!AS14</f>
        <v>0</v>
      </c>
      <c r="U17" s="19">
        <f>U15-'C CHARTRES extraction'!AT14</f>
        <v>0</v>
      </c>
      <c r="V17" s="19">
        <f>V15-'C CHARTRES extraction'!AU14</f>
        <v>0</v>
      </c>
      <c r="W17" s="19">
        <f>W15-'C CHARTRES extraction'!AV14</f>
        <v>0</v>
      </c>
      <c r="X17" s="19">
        <f>X15-'C CHARTRES extraction'!AW14</f>
        <v>0</v>
      </c>
      <c r="Y17" s="19">
        <f>Y15-'C CHARTRES extraction'!AX14</f>
        <v>0</v>
      </c>
      <c r="Z17" s="19">
        <f>Z15-'C CHARTRES extraction'!AY14</f>
        <v>0</v>
      </c>
      <c r="AA17" s="19">
        <f>AA15-'C CHARTRES extraction'!AZ14</f>
        <v>0</v>
      </c>
      <c r="AB17" s="19">
        <f>AB15-'C CHARTRES extraction'!BA14</f>
        <v>0</v>
      </c>
      <c r="AC17" s="19">
        <f>AC15-'C CHARTRES extraction'!BB14</f>
        <v>16</v>
      </c>
      <c r="AD17" s="19">
        <f>AD15-'C CHARTRES extraction'!BC14</f>
        <v>0</v>
      </c>
      <c r="AE17" s="19">
        <f>AE15-'C CHARTRES extraction'!BD14</f>
        <v>0</v>
      </c>
      <c r="AF17" s="19">
        <f>AF15-'C CHARTRES extraction'!BE14</f>
        <v>-5</v>
      </c>
      <c r="AG17" s="25">
        <f>SUM(B17:AF17)</f>
        <v>-51</v>
      </c>
    </row>
    <row r="18" spans="1:33" ht="15" thickBot="1">
      <c r="A18" s="8" t="s">
        <v>49</v>
      </c>
      <c r="B18" s="9">
        <f>B16-'C CHARTRES extraction'!AA15</f>
        <v>123.45999999999998</v>
      </c>
      <c r="C18" s="9">
        <f>C16-'C CHARTRES extraction'!AB15</f>
        <v>-1295.72</v>
      </c>
      <c r="D18" s="9">
        <f>D16-'C CHARTRES extraction'!AC15</f>
        <v>-139.05000000000007</v>
      </c>
      <c r="E18" s="9">
        <f>E16-'C CHARTRES extraction'!AD15</f>
        <v>-1189.54</v>
      </c>
      <c r="F18" s="9">
        <f>F16-'C CHARTRES extraction'!AE15</f>
        <v>358.0300000000002</v>
      </c>
      <c r="G18" s="9">
        <f>G16-'C CHARTRES extraction'!AF15</f>
        <v>86.1400000000001</v>
      </c>
      <c r="H18" s="9">
        <f>H16-'C CHARTRES extraction'!AG15</f>
        <v>150.75</v>
      </c>
      <c r="I18" s="9">
        <f>I16-'C CHARTRES extraction'!AH15</f>
        <v>96.980000000000018</v>
      </c>
      <c r="J18" s="9">
        <f>J16-'C CHARTRES extraction'!AI15</f>
        <v>250.04999999999995</v>
      </c>
      <c r="K18" s="9">
        <f>K16-'C CHARTRES extraction'!AJ15</f>
        <v>252.04999999999998</v>
      </c>
      <c r="L18" s="9">
        <f>L16-'C CHARTRES extraction'!AK15</f>
        <v>0</v>
      </c>
      <c r="M18" s="9">
        <f>M16-'C CHARTRES extraction'!AL15</f>
        <v>31.990000000000009</v>
      </c>
      <c r="N18" s="9">
        <f>N16-'C CHARTRES extraction'!AM15</f>
        <v>5.8400000000000034</v>
      </c>
      <c r="O18" s="9">
        <f>O16-'C CHARTRES extraction'!AN15</f>
        <v>-1256</v>
      </c>
      <c r="P18" s="9">
        <f>P16-'C CHARTRES extraction'!AO15</f>
        <v>0</v>
      </c>
      <c r="Q18" s="9">
        <f>Q16-'C CHARTRES extraction'!AP15</f>
        <v>-762.14999999999986</v>
      </c>
      <c r="R18" s="9">
        <f>R16-'C CHARTRES extraction'!AQ15</f>
        <v>-307.61</v>
      </c>
      <c r="S18" s="9">
        <f>S16-'C CHARTRES extraction'!AR15</f>
        <v>34.069999999999993</v>
      </c>
      <c r="T18" s="9">
        <f>T16-'C CHARTRES extraction'!AS15</f>
        <v>0</v>
      </c>
      <c r="U18" s="9">
        <f>U16-'C CHARTRES extraction'!AT15</f>
        <v>13.75</v>
      </c>
      <c r="V18" s="9">
        <f>V16-'C CHARTRES extraction'!AU15</f>
        <v>141.48000000000002</v>
      </c>
      <c r="W18" s="9">
        <f>W16-'C CHARTRES extraction'!AV15</f>
        <v>10.780000000000001</v>
      </c>
      <c r="X18" s="9">
        <f>X16-'C CHARTRES extraction'!AW15</f>
        <v>328.73</v>
      </c>
      <c r="Y18" s="9">
        <f>Y16-'C CHARTRES extraction'!AX15</f>
        <v>150.52999999999997</v>
      </c>
      <c r="Z18" s="9">
        <f>Z16-'C CHARTRES extraction'!AY15</f>
        <v>7.6400000000000006</v>
      </c>
      <c r="AA18" s="9">
        <f>AA16-'C CHARTRES extraction'!AZ15</f>
        <v>0</v>
      </c>
      <c r="AB18" s="9">
        <f>AB16-'C CHARTRES extraction'!BA15</f>
        <v>0</v>
      </c>
      <c r="AC18" s="9">
        <f>AC16-'C CHARTRES extraction'!BB15</f>
        <v>1621.4199999999998</v>
      </c>
      <c r="AD18" s="9">
        <f>AD16-'C CHARTRES extraction'!BC15</f>
        <v>0</v>
      </c>
      <c r="AE18" s="9">
        <f>AE16-'C CHARTRES extraction'!BD15</f>
        <v>0</v>
      </c>
      <c r="AF18" s="23">
        <f>AF16-'C CHARTRES extraction'!BE15</f>
        <v>-358.84999999999991</v>
      </c>
      <c r="AG18" s="26">
        <f>SUM(B18:AF18)</f>
        <v>-1645.2299999999989</v>
      </c>
    </row>
    <row r="19" spans="1:33" ht="6" customHeight="1" thickBot="1"/>
    <row r="20" spans="1:33" ht="15" thickBot="1">
      <c r="B20" s="11">
        <v>44044</v>
      </c>
      <c r="C20" s="12">
        <v>44045</v>
      </c>
      <c r="D20" s="12">
        <v>44046</v>
      </c>
      <c r="E20" s="12">
        <v>44047</v>
      </c>
      <c r="F20" s="12">
        <v>44048</v>
      </c>
      <c r="G20" s="12">
        <v>44049</v>
      </c>
      <c r="H20" s="12">
        <v>44050</v>
      </c>
      <c r="I20" s="12">
        <v>44051</v>
      </c>
      <c r="J20" s="12">
        <v>44052</v>
      </c>
      <c r="K20" s="12">
        <v>44053</v>
      </c>
      <c r="L20" s="12">
        <v>44054</v>
      </c>
      <c r="M20" s="12">
        <v>44055</v>
      </c>
      <c r="N20" s="12">
        <v>44056</v>
      </c>
      <c r="O20" s="12">
        <v>44057</v>
      </c>
      <c r="P20" s="12">
        <v>44058</v>
      </c>
      <c r="Q20" s="12">
        <v>44059</v>
      </c>
      <c r="R20" s="12">
        <v>44060</v>
      </c>
      <c r="S20" s="12">
        <v>44061</v>
      </c>
      <c r="T20" s="12">
        <v>44062</v>
      </c>
      <c r="U20" s="12">
        <v>44063</v>
      </c>
      <c r="V20" s="12">
        <v>44064</v>
      </c>
      <c r="W20" s="12">
        <v>44065</v>
      </c>
      <c r="X20" s="12">
        <v>44066</v>
      </c>
      <c r="Y20" s="12">
        <v>44067</v>
      </c>
      <c r="Z20" s="12">
        <v>44068</v>
      </c>
      <c r="AA20" s="12">
        <v>44069</v>
      </c>
      <c r="AB20" s="12">
        <v>44070</v>
      </c>
      <c r="AC20" s="12">
        <v>44071</v>
      </c>
      <c r="AD20" s="12">
        <v>44072</v>
      </c>
      <c r="AE20" s="12">
        <v>44073</v>
      </c>
      <c r="AF20" s="13">
        <v>44074</v>
      </c>
      <c r="AG20" s="17" t="s">
        <v>53</v>
      </c>
    </row>
    <row r="21" spans="1:33">
      <c r="A21" s="17" t="s">
        <v>0</v>
      </c>
      <c r="B21" s="14">
        <f>VLOOKUP(B20,'C CHARTRES extraction'!$A$1:$N$524,2,FALSE)</f>
        <v>2</v>
      </c>
      <c r="C21" s="30">
        <f>VLOOKUP(C20,'C CHARTRES extraction'!$A$1:$N$524,2,FALSE)</f>
        <v>2</v>
      </c>
      <c r="D21" s="30">
        <f>VLOOKUP(D20,'C CHARTRES extraction'!$A$1:$N$524,2,FALSE)</f>
        <v>1</v>
      </c>
      <c r="E21" s="30">
        <f>VLOOKUP(E20,'C CHARTRES extraction'!$A$1:$N$524,2,FALSE)</f>
        <v>17</v>
      </c>
      <c r="F21" s="30">
        <f>VLOOKUP(F20,'C CHARTRES extraction'!$A$1:$N$524,2,FALSE)</f>
        <v>3</v>
      </c>
      <c r="G21" s="30">
        <f>VLOOKUP(G20,'C CHARTRES extraction'!$A$1:$N$524,2,FALSE)</f>
        <v>47</v>
      </c>
      <c r="H21" s="30">
        <f>VLOOKUP(H20,'C CHARTRES extraction'!$A$1:$N$524,2,FALSE)</f>
        <v>4</v>
      </c>
      <c r="I21" s="30">
        <f>VLOOKUP(I20,'C CHARTRES extraction'!$A$1:$N$524,2,FALSE)</f>
        <v>3</v>
      </c>
      <c r="J21" s="30">
        <f>VLOOKUP(J20,'C CHARTRES extraction'!$A$1:$N$524,2,FALSE)</f>
        <v>2</v>
      </c>
      <c r="K21" s="30">
        <f>VLOOKUP(K20,'C CHARTRES extraction'!$A$1:$N$524,2,FALSE)</f>
        <v>3</v>
      </c>
      <c r="L21" s="30">
        <f>VLOOKUP(L20,'C CHARTRES extraction'!$A$1:$N$524,2,FALSE)</f>
        <v>7</v>
      </c>
      <c r="M21" s="30">
        <f>VLOOKUP(M20,'C CHARTRES extraction'!$A$1:$N$524,2,FALSE)</f>
        <v>1</v>
      </c>
      <c r="N21" s="30">
        <f>VLOOKUP(N20,'C CHARTRES extraction'!$A$1:$N$524,2,FALSE)</f>
        <v>14</v>
      </c>
      <c r="O21" s="30">
        <f>VLOOKUP(O20,'C CHARTRES extraction'!$A$1:$N$524,2,FALSE)</f>
        <v>19</v>
      </c>
      <c r="P21" s="30">
        <f>VLOOKUP(P20,'C CHARTRES extraction'!$A$1:$N$524,2,FALSE)</f>
        <v>26</v>
      </c>
      <c r="Q21" s="30">
        <f>VLOOKUP(Q20,'C CHARTRES extraction'!$A$1:$N$524,2,FALSE)</f>
        <v>2</v>
      </c>
      <c r="R21" s="30">
        <f>VLOOKUP(R20,'C CHARTRES extraction'!$A$1:$N$524,2,FALSE)</f>
        <v>2</v>
      </c>
      <c r="S21" s="30">
        <f>VLOOKUP(S20,'C CHARTRES extraction'!$A$1:$N$524,2,FALSE)</f>
        <v>21</v>
      </c>
      <c r="T21" s="30">
        <f>VLOOKUP(T20,'C CHARTRES extraction'!$A$1:$N$524,2,FALSE)</f>
        <v>17</v>
      </c>
      <c r="U21" s="30">
        <f>VLOOKUP(U20,'C CHARTRES extraction'!$A$1:$N$524,2,FALSE)</f>
        <v>35</v>
      </c>
      <c r="V21" s="30">
        <f>VLOOKUP(V20,'C CHARTRES extraction'!$A$1:$N$524,2,FALSE)</f>
        <v>16</v>
      </c>
      <c r="W21" s="30">
        <f>VLOOKUP(W20,'C CHARTRES extraction'!$A$1:$N$524,2,FALSE)</f>
        <v>33</v>
      </c>
      <c r="X21" s="30">
        <f>VLOOKUP(X20,'C CHARTRES extraction'!$A$1:$N$524,2,FALSE)</f>
        <v>1</v>
      </c>
      <c r="Y21" s="30">
        <f>VLOOKUP(Y20,'C CHARTRES extraction'!$A$1:$N$524,2,FALSE)</f>
        <v>2</v>
      </c>
      <c r="Z21" s="30">
        <f>VLOOKUP(Z20,'C CHARTRES extraction'!$A$1:$N$524,2,FALSE)</f>
        <v>35</v>
      </c>
      <c r="AA21" s="30">
        <f>VLOOKUP(AA20,'C CHARTRES extraction'!$A$1:$N$524,2,FALSE)</f>
        <v>0</v>
      </c>
      <c r="AB21" s="30">
        <f>VLOOKUP(AB20,'C CHARTRES extraction'!$A$1:$N$524,2,FALSE)</f>
        <v>0</v>
      </c>
      <c r="AC21" s="30">
        <f>VLOOKUP(AC20,'C CHARTRES extraction'!$A$1:$N$524,2,FALSE)</f>
        <v>4</v>
      </c>
      <c r="AD21" s="30">
        <f>VLOOKUP(AD20,'C CHARTRES extraction'!$A$1:$N$524,2,FALSE)</f>
        <v>5</v>
      </c>
      <c r="AE21" s="30">
        <f>VLOOKUP(AE20,'C CHARTRES extraction'!$A$1:$N$524,2,FALSE)</f>
        <v>17</v>
      </c>
      <c r="AF21" s="15">
        <f>VLOOKUP(AF20,'C CHARTRES extraction'!$A$1:$N$524,2,FALSE)</f>
        <v>17</v>
      </c>
      <c r="AG21" s="21">
        <f>SUM(B21:AF21)</f>
        <v>358</v>
      </c>
    </row>
    <row r="22" spans="1:33" ht="15" thickBot="1">
      <c r="A22" s="18" t="s">
        <v>1</v>
      </c>
      <c r="B22" s="16">
        <f>VLOOKUP(B20,'C CHARTRES extraction'!$A$1:$N$524,11,FALSE)</f>
        <v>168</v>
      </c>
      <c r="C22" s="9">
        <f>VLOOKUP(C20,'C CHARTRES extraction'!$A$1:$N$524,11,FALSE)</f>
        <v>148.19999999999999</v>
      </c>
      <c r="D22" s="9">
        <f>VLOOKUP(D20,'C CHARTRES extraction'!$A$1:$N$524,11,FALSE)</f>
        <v>86.8</v>
      </c>
      <c r="E22" s="9">
        <f>VLOOKUP(E20,'C CHARTRES extraction'!$A$1:$N$524,11,FALSE)</f>
        <v>1556.3</v>
      </c>
      <c r="F22" s="9">
        <f>VLOOKUP(F20,'C CHARTRES extraction'!$A$1:$N$524,11,FALSE)</f>
        <v>295.5</v>
      </c>
      <c r="G22" s="9">
        <f>VLOOKUP(G20,'C CHARTRES extraction'!$A$1:$N$524,11,FALSE)</f>
        <v>3914</v>
      </c>
      <c r="H22" s="9">
        <f>VLOOKUP(H20,'C CHARTRES extraction'!$A$1:$N$524,11,FALSE)</f>
        <v>329.4</v>
      </c>
      <c r="I22" s="9">
        <f>VLOOKUP(I20,'C CHARTRES extraction'!$A$1:$N$524,11,FALSE)</f>
        <v>302</v>
      </c>
      <c r="J22" s="9">
        <f>VLOOKUP(J20,'C CHARTRES extraction'!$A$1:$N$524,11,FALSE)</f>
        <v>148.05000000000001</v>
      </c>
      <c r="K22" s="9">
        <f>VLOOKUP(K20,'C CHARTRES extraction'!$A$1:$N$524,11,FALSE)</f>
        <v>212.52</v>
      </c>
      <c r="L22" s="9">
        <f>VLOOKUP(L20,'C CHARTRES extraction'!$A$1:$N$524,11,FALSE)</f>
        <v>640.30999999999995</v>
      </c>
      <c r="M22" s="9">
        <f>VLOOKUP(M20,'C CHARTRES extraction'!$A$1:$N$524,11,FALSE)</f>
        <v>66.599999999999994</v>
      </c>
      <c r="N22" s="9">
        <f>VLOOKUP(N20,'C CHARTRES extraction'!$A$1:$N$524,11,FALSE)</f>
        <v>1288.5999999999999</v>
      </c>
      <c r="O22" s="9">
        <f>VLOOKUP(O20,'C CHARTRES extraction'!$A$1:$N$524,11,FALSE)</f>
        <v>1500.1</v>
      </c>
      <c r="P22" s="9">
        <f>VLOOKUP(P20,'C CHARTRES extraction'!$A$1:$N$524,11,FALSE)</f>
        <v>1958.8</v>
      </c>
      <c r="Q22" s="9">
        <f>VLOOKUP(Q20,'C CHARTRES extraction'!$A$1:$N$524,11,FALSE)</f>
        <v>131.19999999999999</v>
      </c>
      <c r="R22" s="9">
        <f>VLOOKUP(R20,'C CHARTRES extraction'!$A$1:$N$524,11,FALSE)</f>
        <v>147.4</v>
      </c>
      <c r="S22" s="9">
        <f>VLOOKUP(S20,'C CHARTRES extraction'!$A$1:$N$524,11,FALSE)</f>
        <v>1832.22</v>
      </c>
      <c r="T22" s="9">
        <f>VLOOKUP(T20,'C CHARTRES extraction'!$A$1:$N$524,11,FALSE)</f>
        <v>1500.26</v>
      </c>
      <c r="U22" s="9">
        <f>VLOOKUP(U20,'C CHARTRES extraction'!$A$1:$N$524,11,FALSE)</f>
        <v>3168.8</v>
      </c>
      <c r="V22" s="9">
        <f>VLOOKUP(V20,'C CHARTRES extraction'!$A$1:$N$524,11,FALSE)</f>
        <v>1141.4000000000001</v>
      </c>
      <c r="W22" s="9">
        <f>VLOOKUP(W20,'C CHARTRES extraction'!$A$1:$N$524,11,FALSE)</f>
        <v>3409.4</v>
      </c>
      <c r="X22" s="9">
        <f>VLOOKUP(X20,'C CHARTRES extraction'!$A$1:$N$524,11,FALSE)</f>
        <v>67.5</v>
      </c>
      <c r="Y22" s="9">
        <f>VLOOKUP(Y20,'C CHARTRES extraction'!$A$1:$N$524,11,FALSE)</f>
        <v>178.2</v>
      </c>
      <c r="Z22" s="9">
        <f>VLOOKUP(Z20,'C CHARTRES extraction'!$A$1:$N$524,11,FALSE)</f>
        <v>3209.7</v>
      </c>
      <c r="AA22" s="9">
        <f>VLOOKUP(AA20,'C CHARTRES extraction'!$A$1:$N$524,11,FALSE)</f>
        <v>0</v>
      </c>
      <c r="AB22" s="9">
        <f>VLOOKUP(AB20,'C CHARTRES extraction'!$A$1:$N$524,11,FALSE)</f>
        <v>0</v>
      </c>
      <c r="AC22" s="9">
        <f>VLOOKUP(AC20,'C CHARTRES extraction'!$A$1:$N$524,11,FALSE)</f>
        <v>296.20999999999998</v>
      </c>
      <c r="AD22" s="9">
        <f>VLOOKUP(AD20,'C CHARTRES extraction'!$A$1:$N$524,11,FALSE)</f>
        <v>511</v>
      </c>
      <c r="AE22" s="9">
        <f>VLOOKUP(AE20,'C CHARTRES extraction'!$A$1:$N$524,11,FALSE)</f>
        <v>1635.25</v>
      </c>
      <c r="AF22" s="10">
        <f>VLOOKUP(AF20,'C CHARTRES extraction'!$A$1:$N$524,11,FALSE)</f>
        <v>1625.1</v>
      </c>
      <c r="AG22" s="22">
        <f>SUM(B22:AF22)</f>
        <v>31468.820000000003</v>
      </c>
    </row>
    <row r="23" spans="1:33">
      <c r="A23" s="5" t="s">
        <v>48</v>
      </c>
      <c r="B23" s="19">
        <f>B21-'C CHARTRES extraction'!AA20</f>
        <v>0</v>
      </c>
      <c r="C23" s="19">
        <f>C21-'C CHARTRES extraction'!AB20</f>
        <v>0</v>
      </c>
      <c r="D23" s="19">
        <f>D21-'C CHARTRES extraction'!AC20</f>
        <v>0</v>
      </c>
      <c r="E23" s="19">
        <f>E21-'C CHARTRES extraction'!AD20</f>
        <v>0</v>
      </c>
      <c r="F23" s="19">
        <f>F21-'C CHARTRES extraction'!AE20</f>
        <v>-31</v>
      </c>
      <c r="G23" s="19">
        <f>G21-'C CHARTRES extraction'!AF20</f>
        <v>14</v>
      </c>
      <c r="H23" s="19">
        <f>H21-'C CHARTRES extraction'!AG20</f>
        <v>0</v>
      </c>
      <c r="I23" s="19">
        <f>I21-'C CHARTRES extraction'!AH20</f>
        <v>0</v>
      </c>
      <c r="J23" s="19">
        <f>J21-'C CHARTRES extraction'!AI20</f>
        <v>0</v>
      </c>
      <c r="K23" s="19">
        <f>K21-'C CHARTRES extraction'!AJ20</f>
        <v>0</v>
      </c>
      <c r="L23" s="19">
        <f>L21-'C CHARTRES extraction'!AK20</f>
        <v>0</v>
      </c>
      <c r="M23" s="19">
        <f>M21-'C CHARTRES extraction'!AL20</f>
        <v>0</v>
      </c>
      <c r="N23" s="19">
        <f>N21-'C CHARTRES extraction'!AM20</f>
        <v>14</v>
      </c>
      <c r="O23" s="19">
        <f>O21-'C CHARTRES extraction'!AN20</f>
        <v>-15</v>
      </c>
      <c r="P23" s="19">
        <f>P21-'C CHARTRES extraction'!AO20</f>
        <v>0</v>
      </c>
      <c r="Q23" s="19">
        <f>Q21-'C CHARTRES extraction'!AP20</f>
        <v>0</v>
      </c>
      <c r="R23" s="19">
        <f>R21-'C CHARTRES extraction'!AQ20</f>
        <v>0</v>
      </c>
      <c r="S23" s="19">
        <f>S21-'C CHARTRES extraction'!AR20</f>
        <v>0</v>
      </c>
      <c r="T23" s="19">
        <f>T21-'C CHARTRES extraction'!AS20</f>
        <v>14</v>
      </c>
      <c r="U23" s="19">
        <f>U21-'C CHARTRES extraction'!AT20</f>
        <v>0</v>
      </c>
      <c r="V23" s="19">
        <f>V21-'C CHARTRES extraction'!AU20</f>
        <v>-17</v>
      </c>
      <c r="W23" s="19">
        <f>W21-'C CHARTRES extraction'!AV20</f>
        <v>0</v>
      </c>
      <c r="X23" s="19">
        <f>X21-'C CHARTRES extraction'!AW20</f>
        <v>0</v>
      </c>
      <c r="Y23" s="19">
        <f>Y21-'C CHARTRES extraction'!AX20</f>
        <v>0</v>
      </c>
      <c r="Z23" s="19">
        <f>Z21-'C CHARTRES extraction'!AY20</f>
        <v>0</v>
      </c>
      <c r="AA23" s="19">
        <f>AA21-'C CHARTRES extraction'!AZ20</f>
        <v>0</v>
      </c>
      <c r="AB23" s="19">
        <f>AB21-'C CHARTRES extraction'!BA20</f>
        <v>0</v>
      </c>
      <c r="AC23" s="19">
        <f>AC21-'C CHARTRES extraction'!BB20</f>
        <v>2</v>
      </c>
      <c r="AD23" s="19">
        <f>AD21-'C CHARTRES extraction'!BC20</f>
        <v>0</v>
      </c>
      <c r="AE23" s="19">
        <f>AE21-'C CHARTRES extraction'!BD20</f>
        <v>1</v>
      </c>
      <c r="AF23" s="19">
        <f>AF21-'C CHARTRES extraction'!BE20</f>
        <v>0</v>
      </c>
      <c r="AG23" s="25">
        <f>SUM(B23:AF23)</f>
        <v>-18</v>
      </c>
    </row>
    <row r="24" spans="1:33" ht="15" thickBot="1">
      <c r="A24" s="8" t="s">
        <v>49</v>
      </c>
      <c r="B24" s="9">
        <f>B22-'C CHARTRES extraction'!AA21</f>
        <v>15.27000000000001</v>
      </c>
      <c r="C24" s="9">
        <f>C22-'C CHARTRES extraction'!AB21</f>
        <v>13.469999999999999</v>
      </c>
      <c r="D24" s="9">
        <f>D22-'C CHARTRES extraction'!AC21</f>
        <v>7.8900000000000006</v>
      </c>
      <c r="E24" s="9">
        <f>E22-'C CHARTRES extraction'!AD21</f>
        <v>141.48000000000002</v>
      </c>
      <c r="F24" s="9">
        <f>F22-'C CHARTRES extraction'!AE21</f>
        <v>-2291.59</v>
      </c>
      <c r="G24" s="9">
        <f>G22-'C CHARTRES extraction'!AF21</f>
        <v>1167.27</v>
      </c>
      <c r="H24" s="9">
        <f>H22-'C CHARTRES extraction'!AG21</f>
        <v>29.949999999999989</v>
      </c>
      <c r="I24" s="9">
        <f>I22-'C CHARTRES extraction'!AH21</f>
        <v>27.449999999999989</v>
      </c>
      <c r="J24" s="9">
        <f>J22-'C CHARTRES extraction'!AI21</f>
        <v>13.460000000000008</v>
      </c>
      <c r="K24" s="9">
        <f>K22-'C CHARTRES extraction'!AJ21</f>
        <v>19.320000000000022</v>
      </c>
      <c r="L24" s="9">
        <f>L22-'C CHARTRES extraction'!AK21</f>
        <v>58.209999999999923</v>
      </c>
      <c r="M24" s="9">
        <f>M22-'C CHARTRES extraction'!AL21</f>
        <v>6.0499999999999972</v>
      </c>
      <c r="N24" s="9">
        <f>N22-'C CHARTRES extraction'!AM21</f>
        <v>1288.5999999999999</v>
      </c>
      <c r="O24" s="9">
        <f>O22-'C CHARTRES extraction'!AN21</f>
        <v>-1036.6300000000001</v>
      </c>
      <c r="P24" s="9">
        <f>P22-'C CHARTRES extraction'!AO21</f>
        <v>178.06999999999994</v>
      </c>
      <c r="Q24" s="9">
        <f>Q22-'C CHARTRES extraction'!AP21</f>
        <v>11.929999999999993</v>
      </c>
      <c r="R24" s="9">
        <f>R22-'C CHARTRES extraction'!AQ21</f>
        <v>13.400000000000006</v>
      </c>
      <c r="S24" s="9">
        <f>S22-'C CHARTRES extraction'!AR21</f>
        <v>166.56999999999994</v>
      </c>
      <c r="T24" s="9">
        <f>T22-'C CHARTRES extraction'!AS21</f>
        <v>1307.8399999999999</v>
      </c>
      <c r="U24" s="9">
        <f>U22-'C CHARTRES extraction'!AT21</f>
        <v>288.07000000000016</v>
      </c>
      <c r="V24" s="9">
        <f>V22-'C CHARTRES extraction'!AU21</f>
        <v>-1311.0499999999997</v>
      </c>
      <c r="W24" s="9">
        <f>W22-'C CHARTRES extraction'!AV21</f>
        <v>309.95000000000027</v>
      </c>
      <c r="X24" s="9">
        <f>X22-'C CHARTRES extraction'!AW21</f>
        <v>6.1400000000000006</v>
      </c>
      <c r="Y24" s="9">
        <f>Y22-'C CHARTRES extraction'!AX21</f>
        <v>16.199999999999989</v>
      </c>
      <c r="Z24" s="9">
        <f>Z22-'C CHARTRES extraction'!AY21</f>
        <v>291.78999999999996</v>
      </c>
      <c r="AA24" s="9">
        <f>AA22-'C CHARTRES extraction'!AZ21</f>
        <v>0</v>
      </c>
      <c r="AB24" s="9">
        <f>AB22-'C CHARTRES extraction'!BA21</f>
        <v>0</v>
      </c>
      <c r="AC24" s="9">
        <f>AC22-'C CHARTRES extraction'!BB21</f>
        <v>156.37999999999997</v>
      </c>
      <c r="AD24" s="9">
        <f>AD22-'C CHARTRES extraction'!BC21</f>
        <v>46.449999999999989</v>
      </c>
      <c r="AE24" s="9">
        <f>AE22-'C CHARTRES extraction'!BD21</f>
        <v>229.79999999999995</v>
      </c>
      <c r="AF24" s="23">
        <f>AF22-'C CHARTRES extraction'!BE21</f>
        <v>147.74</v>
      </c>
      <c r="AG24" s="26">
        <f>SUM(B24:AF24)</f>
        <v>1319.4800000000002</v>
      </c>
    </row>
    <row r="25" spans="1:33" ht="6" customHeight="1" thickBot="1"/>
    <row r="26" spans="1:33" ht="15" thickBot="1">
      <c r="B26" s="11">
        <v>44075</v>
      </c>
      <c r="C26" s="12">
        <v>44076</v>
      </c>
      <c r="D26" s="12">
        <v>44077</v>
      </c>
      <c r="E26" s="12">
        <v>44078</v>
      </c>
      <c r="F26" s="12">
        <v>44079</v>
      </c>
      <c r="G26" s="12">
        <v>44080</v>
      </c>
      <c r="H26" s="12">
        <v>44081</v>
      </c>
      <c r="I26" s="12">
        <v>44082</v>
      </c>
      <c r="J26" s="12">
        <v>44083</v>
      </c>
      <c r="K26" s="12">
        <v>44084</v>
      </c>
      <c r="L26" s="12">
        <v>44085</v>
      </c>
      <c r="M26" s="12">
        <v>44086</v>
      </c>
      <c r="N26" s="12">
        <v>44087</v>
      </c>
      <c r="O26" s="12">
        <v>44088</v>
      </c>
      <c r="P26" s="12">
        <v>44089</v>
      </c>
      <c r="Q26" s="12">
        <v>44090</v>
      </c>
      <c r="R26" s="12">
        <v>44091</v>
      </c>
      <c r="S26" s="12">
        <v>44092</v>
      </c>
      <c r="T26" s="12">
        <v>44093</v>
      </c>
      <c r="U26" s="12">
        <v>44094</v>
      </c>
      <c r="V26" s="12">
        <v>44095</v>
      </c>
      <c r="W26" s="12">
        <v>44096</v>
      </c>
      <c r="X26" s="12">
        <v>44097</v>
      </c>
      <c r="Y26" s="12">
        <v>44098</v>
      </c>
      <c r="Z26" s="12">
        <v>44099</v>
      </c>
      <c r="AA26" s="12">
        <v>44100</v>
      </c>
      <c r="AB26" s="12">
        <v>44101</v>
      </c>
      <c r="AC26" s="12">
        <v>44102</v>
      </c>
      <c r="AD26" s="12">
        <v>44103</v>
      </c>
      <c r="AE26" s="12">
        <v>44104</v>
      </c>
      <c r="AF26" s="13"/>
      <c r="AG26" s="17" t="s">
        <v>53</v>
      </c>
    </row>
    <row r="27" spans="1:33">
      <c r="A27" s="17" t="s">
        <v>0</v>
      </c>
      <c r="B27" s="14">
        <f>VLOOKUP(B26,'C CHARTRES extraction'!$A$1:$N$524,2,FALSE)</f>
        <v>17</v>
      </c>
      <c r="C27" s="30">
        <f>VLOOKUP(C26,'C CHARTRES extraction'!$A$1:$N$524,2,FALSE)</f>
        <v>0</v>
      </c>
      <c r="D27" s="30">
        <f>VLOOKUP(D26,'C CHARTRES extraction'!$A$1:$N$524,2,FALSE)</f>
        <v>34</v>
      </c>
      <c r="E27" s="30">
        <f>VLOOKUP(E26,'C CHARTRES extraction'!$A$1:$N$524,2,FALSE)</f>
        <v>17</v>
      </c>
      <c r="F27" s="30">
        <f>VLOOKUP(F26,'C CHARTRES extraction'!$A$1:$N$524,2,FALSE)</f>
        <v>5</v>
      </c>
      <c r="G27" s="30">
        <f>VLOOKUP(G26,'C CHARTRES extraction'!$A$1:$N$524,2,FALSE)</f>
        <v>18</v>
      </c>
      <c r="H27" s="30">
        <f>VLOOKUP(H26,'C CHARTRES extraction'!$A$1:$N$524,2,FALSE)</f>
        <v>17</v>
      </c>
      <c r="I27" s="30">
        <f>VLOOKUP(I26,'C CHARTRES extraction'!$A$1:$N$524,2,FALSE)</f>
        <v>37</v>
      </c>
      <c r="J27" s="30">
        <f>VLOOKUP(J26,'C CHARTRES extraction'!$A$1:$N$524,2,FALSE)</f>
        <v>0</v>
      </c>
      <c r="K27" s="30">
        <f>VLOOKUP(K26,'C CHARTRES extraction'!$A$1:$N$524,2,FALSE)</f>
        <v>0</v>
      </c>
      <c r="L27" s="30">
        <f>VLOOKUP(L26,'C CHARTRES extraction'!$A$1:$N$524,2,FALSE)</f>
        <v>25</v>
      </c>
      <c r="M27" s="30">
        <f>VLOOKUP(M26,'C CHARTRES extraction'!$A$1:$N$524,2,FALSE)</f>
        <v>20</v>
      </c>
      <c r="N27" s="30">
        <f>VLOOKUP(N26,'C CHARTRES extraction'!$A$1:$N$524,2,FALSE)</f>
        <v>30</v>
      </c>
      <c r="O27" s="30">
        <f>VLOOKUP(O26,'C CHARTRES extraction'!$A$1:$N$524,2,FALSE)</f>
        <v>17</v>
      </c>
      <c r="P27" s="30">
        <f>VLOOKUP(P26,'C CHARTRES extraction'!$A$1:$N$524,2,FALSE)</f>
        <v>18</v>
      </c>
      <c r="Q27" s="30">
        <f>VLOOKUP(Q26,'C CHARTRES extraction'!$A$1:$N$524,2,FALSE)</f>
        <v>18</v>
      </c>
      <c r="R27" s="30">
        <f>VLOOKUP(R26,'C CHARTRES extraction'!$A$1:$N$524,2,FALSE)</f>
        <v>19</v>
      </c>
      <c r="S27" s="30">
        <f>VLOOKUP(S26,'C CHARTRES extraction'!$A$1:$N$524,2,FALSE)</f>
        <v>9</v>
      </c>
      <c r="T27" s="30">
        <f>VLOOKUP(T26,'C CHARTRES extraction'!$A$1:$N$524,2,FALSE)</f>
        <v>8</v>
      </c>
      <c r="U27" s="30">
        <f>VLOOKUP(U26,'C CHARTRES extraction'!$A$1:$N$524,2,FALSE)</f>
        <v>17</v>
      </c>
      <c r="V27" s="30">
        <f>VLOOKUP(V26,'C CHARTRES extraction'!$A$1:$N$524,2,FALSE)</f>
        <v>17</v>
      </c>
      <c r="W27" s="30">
        <f>VLOOKUP(W26,'C CHARTRES extraction'!$A$1:$N$524,2,FALSE)</f>
        <v>17</v>
      </c>
      <c r="X27" s="30">
        <f>VLOOKUP(X26,'C CHARTRES extraction'!$A$1:$N$524,2,FALSE)</f>
        <v>0</v>
      </c>
      <c r="Y27" s="30">
        <f>VLOOKUP(Y26,'C CHARTRES extraction'!$A$1:$N$524,2,FALSE)</f>
        <v>17</v>
      </c>
      <c r="Z27" s="30">
        <f>VLOOKUP(Z26,'C CHARTRES extraction'!$A$1:$N$524,2,FALSE)</f>
        <v>28</v>
      </c>
      <c r="AA27" s="30">
        <f>VLOOKUP(AA26,'C CHARTRES extraction'!$A$1:$N$524,2,FALSE)</f>
        <v>5</v>
      </c>
      <c r="AB27" s="30">
        <f>VLOOKUP(AB26,'C CHARTRES extraction'!$A$1:$N$524,2,FALSE)</f>
        <v>16</v>
      </c>
      <c r="AC27" s="30">
        <f>VLOOKUP(AC26,'C CHARTRES extraction'!$A$1:$N$524,2,FALSE)</f>
        <v>37</v>
      </c>
      <c r="AD27" s="30">
        <f>VLOOKUP(AD26,'C CHARTRES extraction'!$A$1:$N$524,2,FALSE)</f>
        <v>17</v>
      </c>
      <c r="AE27" s="30">
        <f>VLOOKUP(AE26,'C CHARTRES extraction'!$A$1:$N$524,2,FALSE)</f>
        <v>1</v>
      </c>
      <c r="AF27" s="15"/>
      <c r="AG27" s="21">
        <f>SUM(B27:AF27)</f>
        <v>481</v>
      </c>
    </row>
    <row r="28" spans="1:33" ht="15" thickBot="1">
      <c r="A28" s="18" t="s">
        <v>1</v>
      </c>
      <c r="B28" s="16">
        <f>VLOOKUP(B26,'C CHARTRES extraction'!$A$1:$N$524,11,FALSE)</f>
        <v>1556.3</v>
      </c>
      <c r="C28" s="9">
        <f>VLOOKUP(C26,'C CHARTRES extraction'!$A$1:$N$524,11,FALSE)</f>
        <v>0</v>
      </c>
      <c r="D28" s="9">
        <f>VLOOKUP(D26,'C CHARTRES extraction'!$A$1:$N$524,11,FALSE)</f>
        <v>3295.05</v>
      </c>
      <c r="E28" s="9">
        <f>VLOOKUP(E26,'C CHARTRES extraction'!$A$1:$N$524,11,FALSE)</f>
        <v>976.9</v>
      </c>
      <c r="F28" s="9">
        <f>VLOOKUP(F26,'C CHARTRES extraction'!$A$1:$N$524,11,FALSE)</f>
        <v>359.6</v>
      </c>
      <c r="G28" s="9">
        <f>VLOOKUP(G26,'C CHARTRES extraction'!$A$1:$N$524,11,FALSE)</f>
        <v>1693.25</v>
      </c>
      <c r="H28" s="9">
        <f>VLOOKUP(H26,'C CHARTRES extraction'!$A$1:$N$524,11,FALSE)</f>
        <v>1625.1</v>
      </c>
      <c r="I28" s="9">
        <f>VLOOKUP(I26,'C CHARTRES extraction'!$A$1:$N$524,11,FALSE)</f>
        <v>3653.7</v>
      </c>
      <c r="J28" s="9">
        <f>VLOOKUP(J26,'C CHARTRES extraction'!$A$1:$N$524,11,FALSE)</f>
        <v>0</v>
      </c>
      <c r="K28" s="9">
        <f>VLOOKUP(K26,'C CHARTRES extraction'!$A$1:$N$524,11,FALSE)</f>
        <v>0</v>
      </c>
      <c r="L28" s="9">
        <f>VLOOKUP(L26,'C CHARTRES extraction'!$A$1:$N$524,11,FALSE)</f>
        <v>1999.1</v>
      </c>
      <c r="M28" s="9">
        <f>VLOOKUP(M26,'C CHARTRES extraction'!$A$1:$N$524,11,FALSE)</f>
        <v>1646</v>
      </c>
      <c r="N28" s="9">
        <f>VLOOKUP(N26,'C CHARTRES extraction'!$A$1:$N$524,11,FALSE)</f>
        <v>2470</v>
      </c>
      <c r="O28" s="9">
        <f>VLOOKUP(O26,'C CHARTRES extraction'!$A$1:$N$524,11,FALSE)</f>
        <v>1625.1</v>
      </c>
      <c r="P28" s="9">
        <f>VLOOKUP(P26,'C CHARTRES extraction'!$A$1:$N$524,11,FALSE)</f>
        <v>1748.18</v>
      </c>
      <c r="Q28" s="9">
        <f>VLOOKUP(Q26,'C CHARTRES extraction'!$A$1:$N$524,11,FALSE)</f>
        <v>1740.16</v>
      </c>
      <c r="R28" s="9">
        <f>VLOOKUP(R26,'C CHARTRES extraction'!$A$1:$N$524,11,FALSE)</f>
        <v>1797.04</v>
      </c>
      <c r="S28" s="9">
        <f>VLOOKUP(S26,'C CHARTRES extraction'!$A$1:$N$524,11,FALSE)</f>
        <v>616.76</v>
      </c>
      <c r="T28" s="9">
        <f>VLOOKUP(T26,'C CHARTRES extraction'!$A$1:$N$524,11,FALSE)</f>
        <v>605.04</v>
      </c>
      <c r="U28" s="9">
        <f>VLOOKUP(U26,'C CHARTRES extraction'!$A$1:$N$524,11,FALSE)</f>
        <v>1603.38</v>
      </c>
      <c r="V28" s="9">
        <f>VLOOKUP(V26,'C CHARTRES extraction'!$A$1:$N$524,11,FALSE)</f>
        <v>1625.1</v>
      </c>
      <c r="W28" s="9">
        <f>VLOOKUP(W26,'C CHARTRES extraction'!$A$1:$N$524,11,FALSE)</f>
        <v>1658.3</v>
      </c>
      <c r="X28" s="9">
        <f>VLOOKUP(X26,'C CHARTRES extraction'!$A$1:$N$524,11,FALSE)</f>
        <v>0</v>
      </c>
      <c r="Y28" s="9">
        <f>VLOOKUP(Y26,'C CHARTRES extraction'!$A$1:$N$524,11,FALSE)</f>
        <v>1659.1</v>
      </c>
      <c r="Z28" s="9">
        <f>VLOOKUP(Z26,'C CHARTRES extraction'!$A$1:$N$524,11,FALSE)</f>
        <v>2075</v>
      </c>
      <c r="AA28" s="9">
        <f>VLOOKUP(AA26,'C CHARTRES extraction'!$A$1:$N$524,11,FALSE)</f>
        <v>474.1</v>
      </c>
      <c r="AB28" s="9">
        <f>VLOOKUP(AB26,'C CHARTRES extraction'!$A$1:$N$524,11,FALSE)</f>
        <v>1546</v>
      </c>
      <c r="AC28" s="9">
        <f>VLOOKUP(AC26,'C CHARTRES extraction'!$A$1:$N$524,11,FALSE)</f>
        <v>1625.1</v>
      </c>
      <c r="AD28" s="9">
        <f>VLOOKUP(AD26,'C CHARTRES extraction'!$A$1:$N$524,11,FALSE)</f>
        <v>1658.3</v>
      </c>
      <c r="AE28" s="9">
        <f>VLOOKUP(AE26,'C CHARTRES extraction'!$A$1:$N$524,11,FALSE)</f>
        <v>89.88</v>
      </c>
      <c r="AF28" s="10"/>
      <c r="AG28" s="22">
        <f>SUM(B28:AF28)</f>
        <v>41421.539999999994</v>
      </c>
    </row>
    <row r="29" spans="1:33">
      <c r="A29" s="5" t="s">
        <v>48</v>
      </c>
      <c r="B29" s="19">
        <f>B27-'C CHARTRES extraction'!AA26</f>
        <v>0</v>
      </c>
      <c r="C29" s="19">
        <f>C27-'C CHARTRES extraction'!AB26</f>
        <v>0</v>
      </c>
      <c r="D29" s="19">
        <f>D27-'C CHARTRES extraction'!AC26</f>
        <v>0</v>
      </c>
      <c r="E29" s="19">
        <f>E27-'C CHARTRES extraction'!AD26</f>
        <v>4</v>
      </c>
      <c r="F29" s="19">
        <f>F27-'C CHARTRES extraction'!AE26</f>
        <v>0</v>
      </c>
      <c r="G29" s="19">
        <f>G27-'C CHARTRES extraction'!AF26</f>
        <v>0</v>
      </c>
      <c r="H29" s="19">
        <f>H27-'C CHARTRES extraction'!AG26</f>
        <v>0</v>
      </c>
      <c r="I29" s="19">
        <f>I27-'C CHARTRES extraction'!AH26</f>
        <v>0</v>
      </c>
      <c r="J29" s="19">
        <f>J27-'C CHARTRES extraction'!AI26</f>
        <v>0</v>
      </c>
      <c r="K29" s="19">
        <f>K27-'C CHARTRES extraction'!AJ26</f>
        <v>0</v>
      </c>
      <c r="L29" s="19">
        <f>L27-'C CHARTRES extraction'!AK26</f>
        <v>0</v>
      </c>
      <c r="M29" s="19">
        <f>M27-'C CHARTRES extraction'!AL26</f>
        <v>-1</v>
      </c>
      <c r="N29" s="19">
        <f>N27-'C CHARTRES extraction'!AM26</f>
        <v>0</v>
      </c>
      <c r="O29" s="19">
        <f>O27-'C CHARTRES extraction'!AN26</f>
        <v>0</v>
      </c>
      <c r="P29" s="19">
        <f>P27-'C CHARTRES extraction'!AO26</f>
        <v>1</v>
      </c>
      <c r="Q29" s="19">
        <f>Q27-'C CHARTRES extraction'!AP26</f>
        <v>17</v>
      </c>
      <c r="R29" s="19">
        <f>R27-'C CHARTRES extraction'!AQ26</f>
        <v>1</v>
      </c>
      <c r="S29" s="19">
        <f>S27-'C CHARTRES extraction'!AR26</f>
        <v>1</v>
      </c>
      <c r="T29" s="19">
        <f>T27-'C CHARTRES extraction'!AS26</f>
        <v>1</v>
      </c>
      <c r="U29" s="19">
        <f>U27-'C CHARTRES extraction'!AT26</f>
        <v>0</v>
      </c>
      <c r="V29" s="19">
        <f>V27-'C CHARTRES extraction'!AU26</f>
        <v>0</v>
      </c>
      <c r="W29" s="19">
        <f>W27-'C CHARTRES extraction'!AV26</f>
        <v>0</v>
      </c>
      <c r="X29" s="19">
        <f>X27-'C CHARTRES extraction'!AW26</f>
        <v>0</v>
      </c>
      <c r="Y29" s="19">
        <f>Y27-'C CHARTRES extraction'!AX26</f>
        <v>0</v>
      </c>
      <c r="Z29" s="19">
        <f>Z27-'C CHARTRES extraction'!AY26</f>
        <v>4</v>
      </c>
      <c r="AA29" s="19">
        <f>AA27-'C CHARTRES extraction'!AZ26</f>
        <v>0</v>
      </c>
      <c r="AB29" s="19">
        <f>AB27-'C CHARTRES extraction'!BA26</f>
        <v>0</v>
      </c>
      <c r="AC29" s="19">
        <f>AC27-'C CHARTRES extraction'!BB26</f>
        <v>0</v>
      </c>
      <c r="AD29" s="19">
        <f>AD27-'C CHARTRES extraction'!BC26</f>
        <v>0</v>
      </c>
      <c r="AE29" s="19">
        <f>AE27-'C CHARTRES extraction'!BD26</f>
        <v>0</v>
      </c>
      <c r="AF29" s="19"/>
      <c r="AG29" s="25">
        <f>SUM(B29:AF29)</f>
        <v>28</v>
      </c>
    </row>
    <row r="30" spans="1:33" ht="15" thickBot="1">
      <c r="A30" s="8" t="s">
        <v>49</v>
      </c>
      <c r="B30" s="9">
        <f>B28-'C CHARTRES extraction'!AA27</f>
        <v>141.48000000000002</v>
      </c>
      <c r="C30" s="9">
        <f>C28-'C CHARTRES extraction'!AB27</f>
        <v>0</v>
      </c>
      <c r="D30" s="9">
        <f>D28-'C CHARTRES extraction'!AC27</f>
        <v>299.55000000000018</v>
      </c>
      <c r="E30" s="9">
        <f>E28-'C CHARTRES extraction'!AD27</f>
        <v>150.53999999999996</v>
      </c>
      <c r="F30" s="9">
        <f>F28-'C CHARTRES extraction'!AE27</f>
        <v>32.69</v>
      </c>
      <c r="G30" s="9">
        <f>G28-'C CHARTRES extraction'!AF27</f>
        <v>153.93000000000006</v>
      </c>
      <c r="H30" s="9">
        <f>H28-'C CHARTRES extraction'!AG27</f>
        <v>147.74</v>
      </c>
      <c r="I30" s="9">
        <f>I28-'C CHARTRES extraction'!AH27</f>
        <v>332.14999999999964</v>
      </c>
      <c r="J30" s="9">
        <f>J28-'C CHARTRES extraction'!AI27</f>
        <v>0</v>
      </c>
      <c r="K30" s="9">
        <f>K28-'C CHARTRES extraction'!AJ27</f>
        <v>0</v>
      </c>
      <c r="L30" s="9">
        <f>L28-'C CHARTRES extraction'!AK27</f>
        <v>181.74</v>
      </c>
      <c r="M30" s="9">
        <f>M28-'C CHARTRES extraction'!AL27</f>
        <v>73.269999999999982</v>
      </c>
      <c r="N30" s="9">
        <f>N28-'C CHARTRES extraction'!AM27</f>
        <v>224.55000000000018</v>
      </c>
      <c r="O30" s="9">
        <f>O28-'C CHARTRES extraction'!AN27</f>
        <v>147.74</v>
      </c>
      <c r="P30" s="9">
        <f>P28-'C CHARTRES extraction'!AO27</f>
        <v>240.63000000000011</v>
      </c>
      <c r="Q30" s="9">
        <f>Q28-'C CHARTRES extraction'!AP27</f>
        <v>1665.74</v>
      </c>
      <c r="R30" s="9">
        <f>R28-'C CHARTRES extraction'!AQ27</f>
        <v>215.07999999999993</v>
      </c>
      <c r="S30" s="9">
        <f>S28-'C CHARTRES extraction'!AR27</f>
        <v>107.77999999999997</v>
      </c>
      <c r="T30" s="9">
        <f>T28-'C CHARTRES extraction'!AS27</f>
        <v>106.70999999999998</v>
      </c>
      <c r="U30" s="9">
        <f>U28-'C CHARTRES extraction'!AT27</f>
        <v>145.76000000000022</v>
      </c>
      <c r="V30" s="9">
        <f>V28-'C CHARTRES extraction'!AU27</f>
        <v>147.74</v>
      </c>
      <c r="W30" s="9">
        <f>W28-'C CHARTRES extraction'!AV27</f>
        <v>150.75</v>
      </c>
      <c r="X30" s="9">
        <f>X28-'C CHARTRES extraction'!AW27</f>
        <v>0</v>
      </c>
      <c r="Y30" s="9">
        <f>Y28-'C CHARTRES extraction'!AX27</f>
        <v>150.82999999999993</v>
      </c>
      <c r="Z30" s="9">
        <f>Z28-'C CHARTRES extraction'!AY27</f>
        <v>250.3599999999999</v>
      </c>
      <c r="AA30" s="9">
        <f>AA28-'C CHARTRES extraction'!AZ27</f>
        <v>43.100000000000023</v>
      </c>
      <c r="AB30" s="9">
        <f>AB28-'C CHARTRES extraction'!BA27</f>
        <v>140.54999999999995</v>
      </c>
      <c r="AC30" s="9">
        <f>AC28-'C CHARTRES extraction'!BB27</f>
        <v>147.74</v>
      </c>
      <c r="AD30" s="9">
        <f>AD28-'C CHARTRES extraction'!BC27</f>
        <v>150.75</v>
      </c>
      <c r="AE30" s="9">
        <f>AE28-'C CHARTRES extraction'!BD27</f>
        <v>8.1700000000000017</v>
      </c>
      <c r="AF30" s="23"/>
      <c r="AG30" s="26">
        <f>SUM(B30:AF30)</f>
        <v>5557.07</v>
      </c>
    </row>
    <row r="31" spans="1:33"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</row>
  </sheetData>
  <conditionalFormatting sqref="B5">
    <cfRule type="cellIs" dxfId="239" priority="59" operator="lessThan">
      <formula>0</formula>
    </cfRule>
    <cfRule type="cellIs" dxfId="238" priority="60" operator="greaterThan">
      <formula>0</formula>
    </cfRule>
  </conditionalFormatting>
  <conditionalFormatting sqref="B6">
    <cfRule type="cellIs" dxfId="237" priority="57" operator="greaterThan">
      <formula>0</formula>
    </cfRule>
    <cfRule type="cellIs" dxfId="236" priority="58" operator="lessThan">
      <formula>0</formula>
    </cfRule>
  </conditionalFormatting>
  <conditionalFormatting sqref="C5:AF5">
    <cfRule type="cellIs" dxfId="235" priority="55" operator="lessThan">
      <formula>0</formula>
    </cfRule>
    <cfRule type="cellIs" dxfId="234" priority="56" operator="greaterThan">
      <formula>0</formula>
    </cfRule>
  </conditionalFormatting>
  <conditionalFormatting sqref="C6:AF6">
    <cfRule type="cellIs" dxfId="233" priority="53" operator="greaterThan">
      <formula>0</formula>
    </cfRule>
    <cfRule type="cellIs" dxfId="232" priority="54" operator="lessThan">
      <formula>0</formula>
    </cfRule>
  </conditionalFormatting>
  <conditionalFormatting sqref="AG5">
    <cfRule type="cellIs" dxfId="231" priority="51" operator="lessThan">
      <formula>0</formula>
    </cfRule>
    <cfRule type="cellIs" dxfId="230" priority="52" operator="greaterThan">
      <formula>0</formula>
    </cfRule>
  </conditionalFormatting>
  <conditionalFormatting sqref="AG6">
    <cfRule type="cellIs" dxfId="229" priority="49" operator="greaterThan">
      <formula>0</formula>
    </cfRule>
    <cfRule type="cellIs" dxfId="228" priority="50" operator="lessThan">
      <formula>0</formula>
    </cfRule>
  </conditionalFormatting>
  <conditionalFormatting sqref="B11">
    <cfRule type="cellIs" dxfId="227" priority="47" operator="lessThan">
      <formula>0</formula>
    </cfRule>
    <cfRule type="cellIs" dxfId="226" priority="48" operator="greaterThan">
      <formula>0</formula>
    </cfRule>
  </conditionalFormatting>
  <conditionalFormatting sqref="B12">
    <cfRule type="cellIs" dxfId="225" priority="45" operator="greaterThan">
      <formula>0</formula>
    </cfRule>
    <cfRule type="cellIs" dxfId="224" priority="46" operator="lessThan">
      <formula>0</formula>
    </cfRule>
  </conditionalFormatting>
  <conditionalFormatting sqref="C11:AF11">
    <cfRule type="cellIs" dxfId="223" priority="43" operator="lessThan">
      <formula>0</formula>
    </cfRule>
    <cfRule type="cellIs" dxfId="222" priority="44" operator="greaterThan">
      <formula>0</formula>
    </cfRule>
  </conditionalFormatting>
  <conditionalFormatting sqref="C12:AF12">
    <cfRule type="cellIs" dxfId="221" priority="41" operator="greaterThan">
      <formula>0</formula>
    </cfRule>
    <cfRule type="cellIs" dxfId="220" priority="42" operator="lessThan">
      <formula>0</formula>
    </cfRule>
  </conditionalFormatting>
  <conditionalFormatting sqref="AG11">
    <cfRule type="cellIs" dxfId="219" priority="39" operator="lessThan">
      <formula>0</formula>
    </cfRule>
    <cfRule type="cellIs" dxfId="218" priority="40" operator="greaterThan">
      <formula>0</formula>
    </cfRule>
  </conditionalFormatting>
  <conditionalFormatting sqref="AG12">
    <cfRule type="cellIs" dxfId="217" priority="37" operator="greaterThan">
      <formula>0</formula>
    </cfRule>
    <cfRule type="cellIs" dxfId="216" priority="38" operator="lessThan">
      <formula>0</formula>
    </cfRule>
  </conditionalFormatting>
  <conditionalFormatting sqref="B17">
    <cfRule type="cellIs" dxfId="215" priority="35" operator="lessThan">
      <formula>0</formula>
    </cfRule>
    <cfRule type="cellIs" dxfId="214" priority="36" operator="greaterThan">
      <formula>0</formula>
    </cfRule>
  </conditionalFormatting>
  <conditionalFormatting sqref="B18">
    <cfRule type="cellIs" dxfId="213" priority="33" operator="greaterThan">
      <formula>0</formula>
    </cfRule>
    <cfRule type="cellIs" dxfId="212" priority="34" operator="lessThan">
      <formula>0</formula>
    </cfRule>
  </conditionalFormatting>
  <conditionalFormatting sqref="C17:AF17">
    <cfRule type="cellIs" dxfId="211" priority="31" operator="lessThan">
      <formula>0</formula>
    </cfRule>
    <cfRule type="cellIs" dxfId="210" priority="32" operator="greaterThan">
      <formula>0</formula>
    </cfRule>
  </conditionalFormatting>
  <conditionalFormatting sqref="C18:AF18">
    <cfRule type="cellIs" dxfId="209" priority="29" operator="greaterThan">
      <formula>0</formula>
    </cfRule>
    <cfRule type="cellIs" dxfId="208" priority="30" operator="lessThan">
      <formula>0</formula>
    </cfRule>
  </conditionalFormatting>
  <conditionalFormatting sqref="AG17">
    <cfRule type="cellIs" dxfId="207" priority="27" operator="lessThan">
      <formula>0</formula>
    </cfRule>
    <cfRule type="cellIs" dxfId="206" priority="28" operator="greaterThan">
      <formula>0</formula>
    </cfRule>
  </conditionalFormatting>
  <conditionalFormatting sqref="AG18">
    <cfRule type="cellIs" dxfId="205" priority="25" operator="greaterThan">
      <formula>0</formula>
    </cfRule>
    <cfRule type="cellIs" dxfId="204" priority="26" operator="lessThan">
      <formula>0</formula>
    </cfRule>
  </conditionalFormatting>
  <conditionalFormatting sqref="B23">
    <cfRule type="cellIs" dxfId="203" priority="23" operator="lessThan">
      <formula>0</formula>
    </cfRule>
    <cfRule type="cellIs" dxfId="202" priority="24" operator="greaterThan">
      <formula>0</formula>
    </cfRule>
  </conditionalFormatting>
  <conditionalFormatting sqref="B24">
    <cfRule type="cellIs" dxfId="201" priority="21" operator="greaterThan">
      <formula>0</formula>
    </cfRule>
    <cfRule type="cellIs" dxfId="200" priority="22" operator="lessThan">
      <formula>0</formula>
    </cfRule>
  </conditionalFormatting>
  <conditionalFormatting sqref="C23:AF23">
    <cfRule type="cellIs" dxfId="199" priority="19" operator="lessThan">
      <formula>0</formula>
    </cfRule>
    <cfRule type="cellIs" dxfId="198" priority="20" operator="greaterThan">
      <formula>0</formula>
    </cfRule>
  </conditionalFormatting>
  <conditionalFormatting sqref="C24:AF24">
    <cfRule type="cellIs" dxfId="197" priority="17" operator="greaterThan">
      <formula>0</formula>
    </cfRule>
    <cfRule type="cellIs" dxfId="196" priority="18" operator="lessThan">
      <formula>0</formula>
    </cfRule>
  </conditionalFormatting>
  <conditionalFormatting sqref="AG23">
    <cfRule type="cellIs" dxfId="195" priority="15" operator="lessThan">
      <formula>0</formula>
    </cfRule>
    <cfRule type="cellIs" dxfId="194" priority="16" operator="greaterThan">
      <formula>0</formula>
    </cfRule>
  </conditionalFormatting>
  <conditionalFormatting sqref="AG24">
    <cfRule type="cellIs" dxfId="193" priority="13" operator="greaterThan">
      <formula>0</formula>
    </cfRule>
    <cfRule type="cellIs" dxfId="192" priority="14" operator="lessThan">
      <formula>0</formula>
    </cfRule>
  </conditionalFormatting>
  <conditionalFormatting sqref="B29">
    <cfRule type="cellIs" dxfId="191" priority="11" operator="lessThan">
      <formula>0</formula>
    </cfRule>
    <cfRule type="cellIs" dxfId="190" priority="12" operator="greaterThan">
      <formula>0</formula>
    </cfRule>
  </conditionalFormatting>
  <conditionalFormatting sqref="B30">
    <cfRule type="cellIs" dxfId="189" priority="9" operator="greaterThan">
      <formula>0</formula>
    </cfRule>
    <cfRule type="cellIs" dxfId="188" priority="10" operator="lessThan">
      <formula>0</formula>
    </cfRule>
  </conditionalFormatting>
  <conditionalFormatting sqref="C29:AF29">
    <cfRule type="cellIs" dxfId="187" priority="7" operator="lessThan">
      <formula>0</formula>
    </cfRule>
    <cfRule type="cellIs" dxfId="186" priority="8" operator="greaterThan">
      <formula>0</formula>
    </cfRule>
  </conditionalFormatting>
  <conditionalFormatting sqref="C30:AF30">
    <cfRule type="cellIs" dxfId="185" priority="5" operator="greaterThan">
      <formula>0</formula>
    </cfRule>
    <cfRule type="cellIs" dxfId="184" priority="6" operator="lessThan">
      <formula>0</formula>
    </cfRule>
  </conditionalFormatting>
  <conditionalFormatting sqref="AG29">
    <cfRule type="cellIs" dxfId="183" priority="3" operator="lessThan">
      <formula>0</formula>
    </cfRule>
    <cfRule type="cellIs" dxfId="182" priority="4" operator="greaterThan">
      <formula>0</formula>
    </cfRule>
  </conditionalFormatting>
  <conditionalFormatting sqref="AG30">
    <cfRule type="cellIs" dxfId="181" priority="1" operator="greaterThan">
      <formula>0</formula>
    </cfRule>
    <cfRule type="cellIs" dxfId="180" priority="2" operator="lessThan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3" name="Button 1">
              <controlPr defaultSize="0" print="0" autoFill="0" autoPict="0" macro="[0]!Histo">
                <anchor moveWithCells="1" sizeWithCells="1">
                  <from>
                    <xdr:col>0</xdr:col>
                    <xdr:colOff>15240</xdr:colOff>
                    <xdr:row>0</xdr:row>
                    <xdr:rowOff>7620</xdr:rowOff>
                  </from>
                  <to>
                    <xdr:col>1</xdr:col>
                    <xdr:colOff>7620</xdr:colOff>
                    <xdr:row>1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2" r:id="rId4" name="Button 2">
              <controlPr defaultSize="0" print="0" autoFill="0" autoPict="0" macro="[0]!Data_chartres">
                <anchor moveWithCells="1" sizeWithCells="1">
                  <from>
                    <xdr:col>0</xdr:col>
                    <xdr:colOff>15240</xdr:colOff>
                    <xdr:row>0</xdr:row>
                    <xdr:rowOff>7620</xdr:rowOff>
                  </from>
                  <to>
                    <xdr:col>1</xdr:col>
                    <xdr:colOff>7620</xdr:colOff>
                    <xdr:row>1</xdr:row>
                    <xdr:rowOff>182880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F9CC1E-9A80-4BE6-AC97-8B4E10056AEF}">
  <sheetPr codeName="Feuil14">
    <tabColor rgb="FF92D050"/>
  </sheetPr>
  <dimension ref="A1:AG31"/>
  <sheetViews>
    <sheetView workbookViewId="0">
      <selection sqref="A1:XFD1048576"/>
    </sheetView>
  </sheetViews>
  <sheetFormatPr baseColWidth="10" defaultRowHeight="14.4"/>
  <cols>
    <col min="1" max="1" width="8.77734375" style="1" customWidth="1"/>
    <col min="2" max="32" width="6.33203125" style="1" customWidth="1"/>
    <col min="33" max="16384" width="11.5546875" style="1"/>
  </cols>
  <sheetData>
    <row r="1" spans="1:33" ht="15" thickBot="1"/>
    <row r="2" spans="1:33" ht="15" thickBot="1">
      <c r="B2" s="11">
        <v>43952</v>
      </c>
      <c r="C2" s="12">
        <v>43953</v>
      </c>
      <c r="D2" s="12">
        <v>43954</v>
      </c>
      <c r="E2" s="12">
        <v>43955</v>
      </c>
      <c r="F2" s="12">
        <v>43956</v>
      </c>
      <c r="G2" s="12">
        <v>43957</v>
      </c>
      <c r="H2" s="12">
        <v>43958</v>
      </c>
      <c r="I2" s="12">
        <v>43959</v>
      </c>
      <c r="J2" s="12">
        <v>43960</v>
      </c>
      <c r="K2" s="12">
        <v>43961</v>
      </c>
      <c r="L2" s="12">
        <v>43962</v>
      </c>
      <c r="M2" s="12">
        <v>43963</v>
      </c>
      <c r="N2" s="12">
        <v>43964</v>
      </c>
      <c r="O2" s="12">
        <v>43965</v>
      </c>
      <c r="P2" s="12">
        <v>43966</v>
      </c>
      <c r="Q2" s="12">
        <v>43967</v>
      </c>
      <c r="R2" s="12">
        <v>43968</v>
      </c>
      <c r="S2" s="12">
        <v>43969</v>
      </c>
      <c r="T2" s="12">
        <v>43970</v>
      </c>
      <c r="U2" s="12">
        <v>43971</v>
      </c>
      <c r="V2" s="12">
        <v>43972</v>
      </c>
      <c r="W2" s="12">
        <v>43973</v>
      </c>
      <c r="X2" s="12">
        <v>43974</v>
      </c>
      <c r="Y2" s="12">
        <v>43975</v>
      </c>
      <c r="Z2" s="12">
        <v>43976</v>
      </c>
      <c r="AA2" s="12">
        <v>43977</v>
      </c>
      <c r="AB2" s="12">
        <v>43978</v>
      </c>
      <c r="AC2" s="12">
        <v>43979</v>
      </c>
      <c r="AD2" s="12">
        <v>43980</v>
      </c>
      <c r="AE2" s="12">
        <v>43981</v>
      </c>
      <c r="AF2" s="13">
        <v>43982</v>
      </c>
      <c r="AG2" s="17" t="s">
        <v>53</v>
      </c>
    </row>
    <row r="3" spans="1:33">
      <c r="A3" s="17" t="s">
        <v>0</v>
      </c>
      <c r="B3" s="14">
        <f>VLOOKUP(B2,'K AIX extraction'!$A$1:$N$524,2,FALSE)</f>
        <v>0</v>
      </c>
      <c r="C3" s="37">
        <f>VLOOKUP(C2,'K AIX extraction'!$A$1:$N$524,2,FALSE)</f>
        <v>0</v>
      </c>
      <c r="D3" s="37">
        <f>VLOOKUP(D2,'K AIX extraction'!$A$1:$N$524,2,FALSE)</f>
        <v>0</v>
      </c>
      <c r="E3" s="37">
        <f>VLOOKUP(E2,'K AIX extraction'!$A$1:$N$524,2,FALSE)</f>
        <v>0</v>
      </c>
      <c r="F3" s="37">
        <f>VLOOKUP(F2,'K AIX extraction'!$A$1:$N$524,2,FALSE)</f>
        <v>0</v>
      </c>
      <c r="G3" s="37">
        <f>VLOOKUP(G2,'K AIX extraction'!$A$1:$N$524,2,FALSE)</f>
        <v>0</v>
      </c>
      <c r="H3" s="37">
        <f>VLOOKUP(H2,'K AIX extraction'!$A$1:$N$524,2,FALSE)</f>
        <v>0</v>
      </c>
      <c r="I3" s="37">
        <f>VLOOKUP(I2,'K AIX extraction'!$A$1:$N$524,2,FALSE)</f>
        <v>0</v>
      </c>
      <c r="J3" s="37">
        <f>VLOOKUP(J2,'K AIX extraction'!$A$1:$N$524,2,FALSE)</f>
        <v>0</v>
      </c>
      <c r="K3" s="37">
        <f>VLOOKUP(K2,'K AIX extraction'!$A$1:$N$524,2,FALSE)</f>
        <v>0</v>
      </c>
      <c r="L3" s="37">
        <f>VLOOKUP(L2,'K AIX extraction'!$A$1:$N$524,2,FALSE)</f>
        <v>8</v>
      </c>
      <c r="M3" s="37">
        <f>VLOOKUP(M2,'K AIX extraction'!$A$1:$N$524,2,FALSE)</f>
        <v>2</v>
      </c>
      <c r="N3" s="37">
        <f>VLOOKUP(N2,'K AIX extraction'!$A$1:$N$524,2,FALSE)</f>
        <v>2</v>
      </c>
      <c r="O3" s="37">
        <f>VLOOKUP(O2,'K AIX extraction'!$A$1:$N$524,2,FALSE)</f>
        <v>2</v>
      </c>
      <c r="P3" s="37">
        <f>VLOOKUP(P2,'K AIX extraction'!$A$1:$N$524,2,FALSE)</f>
        <v>0</v>
      </c>
      <c r="Q3" s="37">
        <f>VLOOKUP(Q2,'K AIX extraction'!$A$1:$N$524,2,FALSE)</f>
        <v>0</v>
      </c>
      <c r="R3" s="37">
        <f>VLOOKUP(R2,'K AIX extraction'!$A$1:$N$524,2,FALSE)</f>
        <v>0</v>
      </c>
      <c r="S3" s="37">
        <f>VLOOKUP(S2,'K AIX extraction'!$A$1:$N$524,2,FALSE)</f>
        <v>0</v>
      </c>
      <c r="T3" s="37">
        <f>VLOOKUP(T2,'K AIX extraction'!$A$1:$N$524,2,FALSE)</f>
        <v>2</v>
      </c>
      <c r="U3" s="37">
        <f>VLOOKUP(U2,'K AIX extraction'!$A$1:$N$524,2,FALSE)</f>
        <v>2</v>
      </c>
      <c r="V3" s="37">
        <f>VLOOKUP(V2,'K AIX extraction'!$A$1:$N$524,2,FALSE)</f>
        <v>2</v>
      </c>
      <c r="W3" s="37">
        <f>VLOOKUP(W2,'K AIX extraction'!$A$1:$N$524,2,FALSE)</f>
        <v>36</v>
      </c>
      <c r="X3" s="37">
        <f>VLOOKUP(X2,'K AIX extraction'!$A$1:$N$524,2,FALSE)</f>
        <v>35</v>
      </c>
      <c r="Y3" s="37">
        <f>VLOOKUP(Y2,'K AIX extraction'!$A$1:$N$524,2,FALSE)</f>
        <v>12</v>
      </c>
      <c r="Z3" s="37">
        <f>VLOOKUP(Z2,'K AIX extraction'!$A$1:$N$524,2,FALSE)</f>
        <v>1</v>
      </c>
      <c r="AA3" s="37">
        <f>VLOOKUP(AA2,'K AIX extraction'!$A$1:$N$524,2,FALSE)</f>
        <v>1</v>
      </c>
      <c r="AB3" s="37">
        <f>VLOOKUP(AB2,'K AIX extraction'!$A$1:$N$524,2,FALSE)</f>
        <v>1</v>
      </c>
      <c r="AC3" s="37">
        <f>VLOOKUP(AC2,'K AIX extraction'!$A$1:$N$524,2,FALSE)</f>
        <v>1</v>
      </c>
      <c r="AD3" s="37">
        <f>VLOOKUP(AD2,'K AIX extraction'!$A$1:$N$524,2,FALSE)</f>
        <v>4</v>
      </c>
      <c r="AE3" s="37">
        <f>VLOOKUP(AE2,'K AIX extraction'!$A$1:$N$524,2,FALSE)</f>
        <v>4</v>
      </c>
      <c r="AF3" s="15">
        <f>VLOOKUP(AF2,'K AIX extraction'!$A$1:$N$524,2,FALSE)</f>
        <v>3</v>
      </c>
      <c r="AG3" s="21">
        <f>SUM(B3:AF3)</f>
        <v>118</v>
      </c>
    </row>
    <row r="4" spans="1:33" ht="15" thickBot="1">
      <c r="A4" s="18" t="s">
        <v>1</v>
      </c>
      <c r="B4" s="16">
        <f>VLOOKUP(B2,'K AIX extraction'!$A$1:$N$524,11,FALSE)</f>
        <v>0</v>
      </c>
      <c r="C4" s="9">
        <f>VLOOKUP(C2,'K AIX extraction'!$A$1:$N$524,11,FALSE)</f>
        <v>0</v>
      </c>
      <c r="D4" s="9">
        <f>VLOOKUP(D2,'K AIX extraction'!$A$1:$N$524,11,FALSE)</f>
        <v>0</v>
      </c>
      <c r="E4" s="9">
        <f>VLOOKUP(E2,'K AIX extraction'!$A$1:$N$524,11,FALSE)</f>
        <v>0</v>
      </c>
      <c r="F4" s="9">
        <f>VLOOKUP(F2,'K AIX extraction'!$A$1:$N$524,11,FALSE)</f>
        <v>0</v>
      </c>
      <c r="G4" s="9">
        <f>VLOOKUP(G2,'K AIX extraction'!$A$1:$N$524,11,FALSE)</f>
        <v>0</v>
      </c>
      <c r="H4" s="9">
        <f>VLOOKUP(H2,'K AIX extraction'!$A$1:$N$524,11,FALSE)</f>
        <v>0</v>
      </c>
      <c r="I4" s="9">
        <f>VLOOKUP(I2,'K AIX extraction'!$A$1:$N$524,11,FALSE)</f>
        <v>0</v>
      </c>
      <c r="J4" s="9">
        <f>VLOOKUP(J2,'K AIX extraction'!$A$1:$N$524,11,FALSE)</f>
        <v>0</v>
      </c>
      <c r="K4" s="9">
        <f>VLOOKUP(K2,'K AIX extraction'!$A$1:$N$524,11,FALSE)</f>
        <v>0</v>
      </c>
      <c r="L4" s="9">
        <f>VLOOKUP(L2,'K AIX extraction'!$A$1:$N$524,11,FALSE)</f>
        <v>650</v>
      </c>
      <c r="M4" s="9">
        <f>VLOOKUP(M2,'K AIX extraction'!$A$1:$N$524,11,FALSE)</f>
        <v>146</v>
      </c>
      <c r="N4" s="9">
        <f>VLOOKUP(N2,'K AIX extraction'!$A$1:$N$524,11,FALSE)</f>
        <v>146</v>
      </c>
      <c r="O4" s="9">
        <f>VLOOKUP(O2,'K AIX extraction'!$A$1:$N$524,11,FALSE)</f>
        <v>146</v>
      </c>
      <c r="P4" s="9">
        <f>VLOOKUP(P2,'K AIX extraction'!$A$1:$N$524,11,FALSE)</f>
        <v>0</v>
      </c>
      <c r="Q4" s="9">
        <f>VLOOKUP(Q2,'K AIX extraction'!$A$1:$N$524,11,FALSE)</f>
        <v>0</v>
      </c>
      <c r="R4" s="9">
        <f>VLOOKUP(R2,'K AIX extraction'!$A$1:$N$524,11,FALSE)</f>
        <v>0</v>
      </c>
      <c r="S4" s="9">
        <f>VLOOKUP(S2,'K AIX extraction'!$A$1:$N$524,11,FALSE)</f>
        <v>0</v>
      </c>
      <c r="T4" s="9">
        <f>VLOOKUP(T2,'K AIX extraction'!$A$1:$N$524,11,FALSE)</f>
        <v>178</v>
      </c>
      <c r="U4" s="9">
        <f>VLOOKUP(U2,'K AIX extraction'!$A$1:$N$524,11,FALSE)</f>
        <v>158</v>
      </c>
      <c r="V4" s="9">
        <f>VLOOKUP(V2,'K AIX extraction'!$A$1:$N$524,11,FALSE)</f>
        <v>147.25</v>
      </c>
      <c r="W4" s="9">
        <f>VLOOKUP(W2,'K AIX extraction'!$A$1:$N$524,11,FALSE)</f>
        <v>2172.81</v>
      </c>
      <c r="X4" s="9">
        <f>VLOOKUP(X2,'K AIX extraction'!$A$1:$N$524,11,FALSE)</f>
        <v>2097.81</v>
      </c>
      <c r="Y4" s="9">
        <f>VLOOKUP(Y2,'K AIX extraction'!$A$1:$N$524,11,FALSE)</f>
        <v>674.71</v>
      </c>
      <c r="Z4" s="9">
        <f>VLOOKUP(Z2,'K AIX extraction'!$A$1:$N$524,11,FALSE)</f>
        <v>71.86</v>
      </c>
      <c r="AA4" s="9">
        <f>VLOOKUP(AA2,'K AIX extraction'!$A$1:$N$524,11,FALSE)</f>
        <v>71.86</v>
      </c>
      <c r="AB4" s="9">
        <f>VLOOKUP(AB2,'K AIX extraction'!$A$1:$N$524,11,FALSE)</f>
        <v>71.86</v>
      </c>
      <c r="AC4" s="9">
        <f>VLOOKUP(AC2,'K AIX extraction'!$A$1:$N$524,11,FALSE)</f>
        <v>63.79</v>
      </c>
      <c r="AD4" s="9">
        <f>VLOOKUP(AD2,'K AIX extraction'!$A$1:$N$524,11,FALSE)</f>
        <v>272.70999999999998</v>
      </c>
      <c r="AE4" s="9">
        <f>VLOOKUP(AE2,'K AIX extraction'!$A$1:$N$524,11,FALSE)</f>
        <v>295.56</v>
      </c>
      <c r="AF4" s="10">
        <f>VLOOKUP(AF2,'K AIX extraction'!$A$1:$N$524,11,FALSE)</f>
        <v>220.56</v>
      </c>
      <c r="AG4" s="22">
        <f>SUM(B4:AF4)</f>
        <v>7584.78</v>
      </c>
    </row>
    <row r="5" spans="1:33">
      <c r="A5" s="5" t="s">
        <v>48</v>
      </c>
      <c r="B5" s="19">
        <f>B3-'K AIX extraction'!AA2</f>
        <v>-7</v>
      </c>
      <c r="C5" s="19">
        <f>C3-'K AIX extraction'!AB2</f>
        <v>-6</v>
      </c>
      <c r="D5" s="19">
        <f>D3-'K AIX extraction'!AC2</f>
        <v>-17</v>
      </c>
      <c r="E5" s="19">
        <f>E3-'K AIX extraction'!AD2</f>
        <v>-17</v>
      </c>
      <c r="F5" s="19">
        <f>F3-'K AIX extraction'!AE2</f>
        <v>-15</v>
      </c>
      <c r="G5" s="19">
        <f>G3-'K AIX extraction'!AF2</f>
        <v>0</v>
      </c>
      <c r="H5" s="19">
        <f>H3-'K AIX extraction'!AG2</f>
        <v>-1</v>
      </c>
      <c r="I5" s="19">
        <f>I3-'K AIX extraction'!AH2</f>
        <v>-4</v>
      </c>
      <c r="J5" s="19">
        <f>J3-'K AIX extraction'!AI2</f>
        <v>-2</v>
      </c>
      <c r="K5" s="19">
        <f>K3-'K AIX extraction'!AJ2</f>
        <v>-3</v>
      </c>
      <c r="L5" s="19">
        <f>L3-'K AIX extraction'!AK2</f>
        <v>-10</v>
      </c>
      <c r="M5" s="19">
        <f>M3-'K AIX extraction'!AL2</f>
        <v>-35</v>
      </c>
      <c r="N5" s="19">
        <f>N3-'K AIX extraction'!AM2</f>
        <v>-13</v>
      </c>
      <c r="O5" s="19">
        <f>O3-'K AIX extraction'!AN2</f>
        <v>-32</v>
      </c>
      <c r="P5" s="19">
        <f>P3-'K AIX extraction'!AO2</f>
        <v>-2</v>
      </c>
      <c r="Q5" s="19">
        <f>Q3-'K AIX extraction'!AP2</f>
        <v>-6</v>
      </c>
      <c r="R5" s="19">
        <f>R3-'K AIX extraction'!AQ2</f>
        <v>-16</v>
      </c>
      <c r="S5" s="19">
        <f>S3-'K AIX extraction'!AR2</f>
        <v>-18</v>
      </c>
      <c r="T5" s="19">
        <f>T3-'K AIX extraction'!AS2</f>
        <v>-16</v>
      </c>
      <c r="U5" s="19">
        <f>U3-'K AIX extraction'!AT2</f>
        <v>0</v>
      </c>
      <c r="V5" s="19">
        <f>V3-'K AIX extraction'!AU2</f>
        <v>-18</v>
      </c>
      <c r="W5" s="19">
        <f>W3-'K AIX extraction'!AV2</f>
        <v>16</v>
      </c>
      <c r="X5" s="19">
        <f>X3-'K AIX extraction'!AW2</f>
        <v>3</v>
      </c>
      <c r="Y5" s="19">
        <f>Y3-'K AIX extraction'!AX2</f>
        <v>-10</v>
      </c>
      <c r="Z5" s="19">
        <f>Z3-'K AIX extraction'!AY2</f>
        <v>-26</v>
      </c>
      <c r="AA5" s="19">
        <f>AA3-'K AIX extraction'!AZ2</f>
        <v>-35</v>
      </c>
      <c r="AB5" s="19">
        <f>AB3-'K AIX extraction'!BA2</f>
        <v>-13</v>
      </c>
      <c r="AC5" s="19">
        <f>AC3-'K AIX extraction'!BB2</f>
        <v>-32</v>
      </c>
      <c r="AD5" s="19">
        <f>AD3-'K AIX extraction'!BC2</f>
        <v>-9</v>
      </c>
      <c r="AE5" s="19">
        <f>AE3-'K AIX extraction'!BD2</f>
        <v>-10</v>
      </c>
      <c r="AF5" s="19">
        <f>AF3-'K AIX extraction'!BE2</f>
        <v>-18</v>
      </c>
      <c r="AG5" s="25">
        <f>SUM(B5:AF5)</f>
        <v>-372</v>
      </c>
    </row>
    <row r="6" spans="1:33" ht="15" thickBot="1">
      <c r="A6" s="8" t="s">
        <v>49</v>
      </c>
      <c r="B6" s="9">
        <f>B4-'K AIX extraction'!AA3</f>
        <v>-459.09</v>
      </c>
      <c r="C6" s="9">
        <f>C4-'K AIX extraction'!AB3</f>
        <v>-570.82000000000005</v>
      </c>
      <c r="D6" s="9">
        <f>D4-'K AIX extraction'!AC3</f>
        <v>-1447</v>
      </c>
      <c r="E6" s="9">
        <f>E4-'K AIX extraction'!AD3</f>
        <v>-1460</v>
      </c>
      <c r="F6" s="9">
        <f>F4-'K AIX extraction'!AE3</f>
        <v>-1289.9100000000001</v>
      </c>
      <c r="G6" s="9">
        <f>G4-'K AIX extraction'!AF3</f>
        <v>0</v>
      </c>
      <c r="H6" s="9">
        <f>H4-'K AIX extraction'!AG3</f>
        <v>-68.150000000000006</v>
      </c>
      <c r="I6" s="9">
        <f>I4-'K AIX extraction'!AH3</f>
        <v>-262.89999999999998</v>
      </c>
      <c r="J6" s="9">
        <f>J4-'K AIX extraction'!AI3</f>
        <v>-144.84</v>
      </c>
      <c r="K6" s="9">
        <f>K4-'K AIX extraction'!AJ3</f>
        <v>-188.18</v>
      </c>
      <c r="L6" s="9">
        <f>L4-'K AIX extraction'!AK3</f>
        <v>-438.3599999999999</v>
      </c>
      <c r="M6" s="9">
        <f>M4-'K AIX extraction'!AL3</f>
        <v>-3140.55</v>
      </c>
      <c r="N6" s="9">
        <f>N4-'K AIX extraction'!AM3</f>
        <v>-1150.3599999999999</v>
      </c>
      <c r="O6" s="9">
        <f>O4-'K AIX extraction'!AN3</f>
        <v>-2849.36</v>
      </c>
      <c r="P6" s="9">
        <f>P4-'K AIX extraction'!AO3</f>
        <v>-126.14</v>
      </c>
      <c r="Q6" s="9">
        <f>Q4-'K AIX extraction'!AP3</f>
        <v>-421.89</v>
      </c>
      <c r="R6" s="9">
        <f>R4-'K AIX extraction'!AQ3</f>
        <v>-1369.82</v>
      </c>
      <c r="S6" s="9">
        <f>S4-'K AIX extraction'!AR3</f>
        <v>-1511.27</v>
      </c>
      <c r="T6" s="9">
        <f>T4-'K AIX extraction'!AS3</f>
        <v>-1395.61</v>
      </c>
      <c r="U6" s="9">
        <f>U4-'K AIX extraction'!AT3</f>
        <v>31.459999999999994</v>
      </c>
      <c r="V6" s="9">
        <f>V4-'K AIX extraction'!AU3</f>
        <v>-1014.3499999999999</v>
      </c>
      <c r="W6" s="9">
        <f>W4-'K AIX extraction'!AV3</f>
        <v>1040.06</v>
      </c>
      <c r="X6" s="9">
        <f>X4-'K AIX extraction'!AW3</f>
        <v>-68.240000000000236</v>
      </c>
      <c r="Y6" s="9">
        <f>Y4-'K AIX extraction'!AX3</f>
        <v>-996.83999999999992</v>
      </c>
      <c r="Z6" s="9">
        <f>Z4-'K AIX extraction'!AY3</f>
        <v>-2224.2799999999997</v>
      </c>
      <c r="AA6" s="9">
        <f>AA4-'K AIX extraction'!AZ3</f>
        <v>-3119.64</v>
      </c>
      <c r="AB6" s="9">
        <f>AB4-'K AIX extraction'!BA3</f>
        <v>-1263.5900000000001</v>
      </c>
      <c r="AC6" s="9">
        <f>AC4-'K AIX extraction'!BB3</f>
        <v>-2862.94</v>
      </c>
      <c r="AD6" s="9">
        <f>AD4-'K AIX extraction'!BC3</f>
        <v>-501.7</v>
      </c>
      <c r="AE6" s="9">
        <f>AE4-'K AIX extraction'!BD3</f>
        <v>-888.3</v>
      </c>
      <c r="AF6" s="23">
        <f>AF4-'K AIX extraction'!BE3</f>
        <v>-1410.0800000000002</v>
      </c>
      <c r="AG6" s="26">
        <f>SUM(B6:AF6)</f>
        <v>-31572.69</v>
      </c>
    </row>
    <row r="7" spans="1:33" ht="6" customHeight="1" thickBot="1"/>
    <row r="8" spans="1:33" ht="15" thickBot="1">
      <c r="B8" s="11">
        <v>43983</v>
      </c>
      <c r="C8" s="12">
        <v>43984</v>
      </c>
      <c r="D8" s="12">
        <v>43985</v>
      </c>
      <c r="E8" s="12">
        <v>43986</v>
      </c>
      <c r="F8" s="12">
        <v>43987</v>
      </c>
      <c r="G8" s="12">
        <v>43988</v>
      </c>
      <c r="H8" s="12">
        <v>43989</v>
      </c>
      <c r="I8" s="12">
        <v>43990</v>
      </c>
      <c r="J8" s="12">
        <v>43991</v>
      </c>
      <c r="K8" s="12">
        <v>43992</v>
      </c>
      <c r="L8" s="12">
        <v>43993</v>
      </c>
      <c r="M8" s="12">
        <v>43994</v>
      </c>
      <c r="N8" s="12">
        <v>43995</v>
      </c>
      <c r="O8" s="12">
        <v>43996</v>
      </c>
      <c r="P8" s="12">
        <v>43997</v>
      </c>
      <c r="Q8" s="12">
        <v>43998</v>
      </c>
      <c r="R8" s="12">
        <v>43999</v>
      </c>
      <c r="S8" s="12">
        <v>44000</v>
      </c>
      <c r="T8" s="12">
        <v>44001</v>
      </c>
      <c r="U8" s="12">
        <v>44002</v>
      </c>
      <c r="V8" s="12">
        <v>44003</v>
      </c>
      <c r="W8" s="12">
        <v>44004</v>
      </c>
      <c r="X8" s="12">
        <v>44005</v>
      </c>
      <c r="Y8" s="12">
        <v>44006</v>
      </c>
      <c r="Z8" s="12">
        <v>44007</v>
      </c>
      <c r="AA8" s="12">
        <v>44008</v>
      </c>
      <c r="AB8" s="12">
        <v>44009</v>
      </c>
      <c r="AC8" s="12">
        <v>44010</v>
      </c>
      <c r="AD8" s="12">
        <v>44011</v>
      </c>
      <c r="AE8" s="12">
        <v>44012</v>
      </c>
      <c r="AF8" s="13"/>
      <c r="AG8" s="17" t="s">
        <v>53</v>
      </c>
    </row>
    <row r="9" spans="1:33">
      <c r="A9" s="17" t="s">
        <v>0</v>
      </c>
      <c r="B9" s="14">
        <f>VLOOKUP(B8,'K AIX extraction'!$A$1:$N$524,2,FALSE)</f>
        <v>1</v>
      </c>
      <c r="C9" s="37">
        <f>VLOOKUP(C8,'K AIX extraction'!$A$1:$N$524,2,FALSE)</f>
        <v>0</v>
      </c>
      <c r="D9" s="37">
        <f>VLOOKUP(D8,'K AIX extraction'!$A$1:$N$524,2,FALSE)</f>
        <v>0</v>
      </c>
      <c r="E9" s="37">
        <f>VLOOKUP(E8,'K AIX extraction'!$A$1:$N$524,2,FALSE)</f>
        <v>1</v>
      </c>
      <c r="F9" s="37">
        <f>VLOOKUP(F8,'K AIX extraction'!$A$1:$N$524,2,FALSE)</f>
        <v>1</v>
      </c>
      <c r="G9" s="37">
        <f>VLOOKUP(G8,'K AIX extraction'!$A$1:$N$524,2,FALSE)</f>
        <v>1</v>
      </c>
      <c r="H9" s="37">
        <f>VLOOKUP(H8,'K AIX extraction'!$A$1:$N$524,2,FALSE)</f>
        <v>0</v>
      </c>
      <c r="I9" s="37">
        <f>VLOOKUP(I8,'K AIX extraction'!$A$1:$N$524,2,FALSE)</f>
        <v>0</v>
      </c>
      <c r="J9" s="37">
        <f>VLOOKUP(J8,'K AIX extraction'!$A$1:$N$524,2,FALSE)</f>
        <v>0</v>
      </c>
      <c r="K9" s="37">
        <f>VLOOKUP(K8,'K AIX extraction'!$A$1:$N$524,2,FALSE)</f>
        <v>0</v>
      </c>
      <c r="L9" s="37">
        <f>VLOOKUP(L8,'K AIX extraction'!$A$1:$N$524,2,FALSE)</f>
        <v>0</v>
      </c>
      <c r="M9" s="37">
        <f>VLOOKUP(M8,'K AIX extraction'!$A$1:$N$524,2,FALSE)</f>
        <v>0</v>
      </c>
      <c r="N9" s="37">
        <f>VLOOKUP(N8,'K AIX extraction'!$A$1:$N$524,2,FALSE)</f>
        <v>0</v>
      </c>
      <c r="O9" s="37">
        <f>VLOOKUP(O8,'K AIX extraction'!$A$1:$N$524,2,FALSE)</f>
        <v>1</v>
      </c>
      <c r="P9" s="37">
        <f>VLOOKUP(P8,'K AIX extraction'!$A$1:$N$524,2,FALSE)</f>
        <v>1</v>
      </c>
      <c r="Q9" s="37">
        <f>VLOOKUP(Q8,'K AIX extraction'!$A$1:$N$524,2,FALSE)</f>
        <v>1</v>
      </c>
      <c r="R9" s="37">
        <f>VLOOKUP(R8,'K AIX extraction'!$A$1:$N$524,2,FALSE)</f>
        <v>1</v>
      </c>
      <c r="S9" s="37">
        <f>VLOOKUP(S8,'K AIX extraction'!$A$1:$N$524,2,FALSE)</f>
        <v>56</v>
      </c>
      <c r="T9" s="37">
        <f>VLOOKUP(T8,'K AIX extraction'!$A$1:$N$524,2,FALSE)</f>
        <v>2</v>
      </c>
      <c r="U9" s="37">
        <f>VLOOKUP(U8,'K AIX extraction'!$A$1:$N$524,2,FALSE)</f>
        <v>1</v>
      </c>
      <c r="V9" s="37">
        <f>VLOOKUP(V8,'K AIX extraction'!$A$1:$N$524,2,FALSE)</f>
        <v>4</v>
      </c>
      <c r="W9" s="37">
        <f>VLOOKUP(W8,'K AIX extraction'!$A$1:$N$524,2,FALSE)</f>
        <v>4</v>
      </c>
      <c r="X9" s="37">
        <f>VLOOKUP(X8,'K AIX extraction'!$A$1:$N$524,2,FALSE)</f>
        <v>4</v>
      </c>
      <c r="Y9" s="37">
        <f>VLOOKUP(Y8,'K AIX extraction'!$A$1:$N$524,2,FALSE)</f>
        <v>4</v>
      </c>
      <c r="Z9" s="37">
        <f>VLOOKUP(Z8,'K AIX extraction'!$A$1:$N$524,2,FALSE)</f>
        <v>4</v>
      </c>
      <c r="AA9" s="37">
        <f>VLOOKUP(AA8,'K AIX extraction'!$A$1:$N$524,2,FALSE)</f>
        <v>6</v>
      </c>
      <c r="AB9" s="37">
        <f>VLOOKUP(AB8,'K AIX extraction'!$A$1:$N$524,2,FALSE)</f>
        <v>8</v>
      </c>
      <c r="AC9" s="37">
        <f>VLOOKUP(AC8,'K AIX extraction'!$A$1:$N$524,2,FALSE)</f>
        <v>27</v>
      </c>
      <c r="AD9" s="37">
        <f>VLOOKUP(AD8,'K AIX extraction'!$A$1:$N$524,2,FALSE)</f>
        <v>24</v>
      </c>
      <c r="AE9" s="37">
        <f>VLOOKUP(AE8,'K AIX extraction'!$A$1:$N$524,2,FALSE)</f>
        <v>22</v>
      </c>
      <c r="AF9" s="15"/>
      <c r="AG9" s="21">
        <f>SUM(B9:AF9)</f>
        <v>174</v>
      </c>
    </row>
    <row r="10" spans="1:33" ht="15" thickBot="1">
      <c r="A10" s="18" t="s">
        <v>1</v>
      </c>
      <c r="B10" s="16">
        <f>VLOOKUP(B8,'K AIX extraction'!$A$1:$N$524,11,FALSE)</f>
        <v>55.71</v>
      </c>
      <c r="C10" s="9">
        <f>VLOOKUP(C8,'K AIX extraction'!$A$1:$N$524,11,FALSE)</f>
        <v>0</v>
      </c>
      <c r="D10" s="9">
        <f>VLOOKUP(D8,'K AIX extraction'!$A$1:$N$524,11,FALSE)</f>
        <v>0</v>
      </c>
      <c r="E10" s="9">
        <f>VLOOKUP(E8,'K AIX extraction'!$A$1:$N$524,11,FALSE)</f>
        <v>80.75</v>
      </c>
      <c r="F10" s="9">
        <f>VLOOKUP(F8,'K AIX extraction'!$A$1:$N$524,11,FALSE)</f>
        <v>58.65</v>
      </c>
      <c r="G10" s="9">
        <f>VLOOKUP(G8,'K AIX extraction'!$A$1:$N$524,11,FALSE)</f>
        <v>63.75</v>
      </c>
      <c r="H10" s="9">
        <f>VLOOKUP(H8,'K AIX extraction'!$A$1:$N$524,11,FALSE)</f>
        <v>0</v>
      </c>
      <c r="I10" s="9">
        <f>VLOOKUP(I8,'K AIX extraction'!$A$1:$N$524,11,FALSE)</f>
        <v>0</v>
      </c>
      <c r="J10" s="9">
        <f>VLOOKUP(J8,'K AIX extraction'!$A$1:$N$524,11,FALSE)</f>
        <v>0</v>
      </c>
      <c r="K10" s="9">
        <f>VLOOKUP(K8,'K AIX extraction'!$A$1:$N$524,11,FALSE)</f>
        <v>0</v>
      </c>
      <c r="L10" s="9">
        <f>VLOOKUP(L8,'K AIX extraction'!$A$1:$N$524,11,FALSE)</f>
        <v>0</v>
      </c>
      <c r="M10" s="9">
        <f>VLOOKUP(M8,'K AIX extraction'!$A$1:$N$524,11,FALSE)</f>
        <v>0</v>
      </c>
      <c r="N10" s="9">
        <f>VLOOKUP(N8,'K AIX extraction'!$A$1:$N$524,11,FALSE)</f>
        <v>0</v>
      </c>
      <c r="O10" s="9">
        <f>VLOOKUP(O8,'K AIX extraction'!$A$1:$N$524,11,FALSE)</f>
        <v>69</v>
      </c>
      <c r="P10" s="9">
        <f>VLOOKUP(P8,'K AIX extraction'!$A$1:$N$524,11,FALSE)</f>
        <v>95</v>
      </c>
      <c r="Q10" s="9">
        <f>VLOOKUP(Q8,'K AIX extraction'!$A$1:$N$524,11,FALSE)</f>
        <v>95</v>
      </c>
      <c r="R10" s="9">
        <f>VLOOKUP(R8,'K AIX extraction'!$A$1:$N$524,11,FALSE)</f>
        <v>95</v>
      </c>
      <c r="S10" s="9">
        <f>VLOOKUP(S8,'K AIX extraction'!$A$1:$N$524,11,FALSE)</f>
        <v>3890</v>
      </c>
      <c r="T10" s="9">
        <f>VLOOKUP(T8,'K AIX extraction'!$A$1:$N$524,11,FALSE)</f>
        <v>127.65</v>
      </c>
      <c r="U10" s="9">
        <f>VLOOKUP(U8,'K AIX extraction'!$A$1:$N$524,11,FALSE)</f>
        <v>63.75</v>
      </c>
      <c r="V10" s="9">
        <f>VLOOKUP(V8,'K AIX extraction'!$A$1:$N$524,11,FALSE)</f>
        <v>220</v>
      </c>
      <c r="W10" s="9">
        <f>VLOOKUP(W8,'K AIX extraction'!$A$1:$N$524,11,FALSE)</f>
        <v>220</v>
      </c>
      <c r="X10" s="9">
        <f>VLOOKUP(X8,'K AIX extraction'!$A$1:$N$524,11,FALSE)</f>
        <v>220</v>
      </c>
      <c r="Y10" s="9">
        <f>VLOOKUP(Y8,'K AIX extraction'!$A$1:$N$524,11,FALSE)</f>
        <v>220</v>
      </c>
      <c r="Z10" s="9">
        <f>VLOOKUP(Z8,'K AIX extraction'!$A$1:$N$524,11,FALSE)</f>
        <v>220</v>
      </c>
      <c r="AA10" s="9">
        <f>VLOOKUP(AA8,'K AIX extraction'!$A$1:$N$524,11,FALSE)</f>
        <v>346.56</v>
      </c>
      <c r="AB10" s="9">
        <f>VLOOKUP(AB8,'K AIX extraction'!$A$1:$N$524,11,FALSE)</f>
        <v>477</v>
      </c>
      <c r="AC10" s="9">
        <f>VLOOKUP(AC8,'K AIX extraction'!$A$1:$N$524,11,FALSE)</f>
        <v>1818.27</v>
      </c>
      <c r="AD10" s="9">
        <f>VLOOKUP(AD8,'K AIX extraction'!$A$1:$N$524,11,FALSE)</f>
        <v>2251.5</v>
      </c>
      <c r="AE10" s="9">
        <f>VLOOKUP(AE8,'K AIX extraction'!$A$1:$N$524,11,FALSE)</f>
        <v>2090</v>
      </c>
      <c r="AF10" s="10"/>
      <c r="AG10" s="22">
        <f>SUM(B10:AF10)</f>
        <v>12777.59</v>
      </c>
    </row>
    <row r="11" spans="1:33">
      <c r="A11" s="5" t="s">
        <v>48</v>
      </c>
      <c r="B11" s="19">
        <f>B9-'K AIX extraction'!AA8</f>
        <v>-27</v>
      </c>
      <c r="C11" s="19">
        <f>C9-'K AIX extraction'!AB8</f>
        <v>-44</v>
      </c>
      <c r="D11" s="19">
        <f>D9-'K AIX extraction'!AC8</f>
        <v>-14</v>
      </c>
      <c r="E11" s="19">
        <f>E9-'K AIX extraction'!AD8</f>
        <v>-30</v>
      </c>
      <c r="F11" s="19">
        <f>F9-'K AIX extraction'!AE8</f>
        <v>-2</v>
      </c>
      <c r="G11" s="19">
        <f>G9-'K AIX extraction'!AF8</f>
        <v>-13</v>
      </c>
      <c r="H11" s="19">
        <f>H9-'K AIX extraction'!AG8</f>
        <v>-38</v>
      </c>
      <c r="I11" s="19">
        <f>I9-'K AIX extraction'!AH8</f>
        <v>-17</v>
      </c>
      <c r="J11" s="19">
        <f>J9-'K AIX extraction'!AI8</f>
        <v>-55</v>
      </c>
      <c r="K11" s="19">
        <f>K9-'K AIX extraction'!AJ8</f>
        <v>-1</v>
      </c>
      <c r="L11" s="19">
        <f>L9-'K AIX extraction'!AK8</f>
        <v>-57</v>
      </c>
      <c r="M11" s="19">
        <f>M9-'K AIX extraction'!AL8</f>
        <v>-24</v>
      </c>
      <c r="N11" s="19">
        <f>N9-'K AIX extraction'!AM8</f>
        <v>-28</v>
      </c>
      <c r="O11" s="19">
        <f>O9-'K AIX extraction'!AN8</f>
        <v>-21</v>
      </c>
      <c r="P11" s="19">
        <f>P9-'K AIX extraction'!AO8</f>
        <v>-28</v>
      </c>
      <c r="Q11" s="19">
        <f>Q9-'K AIX extraction'!AP8</f>
        <v>-16</v>
      </c>
      <c r="R11" s="19">
        <f>R9-'K AIX extraction'!AQ8</f>
        <v>1</v>
      </c>
      <c r="S11" s="19">
        <f>S9-'K AIX extraction'!AR8</f>
        <v>25</v>
      </c>
      <c r="T11" s="19">
        <f>T9-'K AIX extraction'!AS8</f>
        <v>1</v>
      </c>
      <c r="U11" s="19">
        <f>U9-'K AIX extraction'!AT8</f>
        <v>-17</v>
      </c>
      <c r="V11" s="19">
        <f>V9-'K AIX extraction'!AU8</f>
        <v>-16</v>
      </c>
      <c r="W11" s="19">
        <f>W9-'K AIX extraction'!AV8</f>
        <v>-12</v>
      </c>
      <c r="X11" s="19">
        <f>X9-'K AIX extraction'!AW8</f>
        <v>-26</v>
      </c>
      <c r="Y11" s="19">
        <f>Y9-'K AIX extraction'!AX8</f>
        <v>3</v>
      </c>
      <c r="Z11" s="19">
        <f>Z9-'K AIX extraction'!AY8</f>
        <v>-15</v>
      </c>
      <c r="AA11" s="19">
        <f>AA9-'K AIX extraction'!AZ8</f>
        <v>-2</v>
      </c>
      <c r="AB11" s="19">
        <f>AB9-'K AIX extraction'!BA8</f>
        <v>2</v>
      </c>
      <c r="AC11" s="19">
        <f>AC9-'K AIX extraction'!BB8</f>
        <v>25</v>
      </c>
      <c r="AD11" s="19">
        <f>AD9-'K AIX extraction'!BC8</f>
        <v>8</v>
      </c>
      <c r="AE11" s="19">
        <f>AE9-'K AIX extraction'!BD8</f>
        <v>18</v>
      </c>
      <c r="AF11" s="19"/>
      <c r="AG11" s="25">
        <f>SUM(B11:AF11)</f>
        <v>-420</v>
      </c>
    </row>
    <row r="12" spans="1:33" ht="15" thickBot="1">
      <c r="A12" s="8" t="s">
        <v>49</v>
      </c>
      <c r="B12" s="9">
        <f>B10-'K AIX extraction'!AA9</f>
        <v>-2060.89</v>
      </c>
      <c r="C12" s="9">
        <f>C10-'K AIX extraction'!AB9</f>
        <v>-3865.91</v>
      </c>
      <c r="D12" s="9">
        <f>D10-'K AIX extraction'!AC9</f>
        <v>-1254.73</v>
      </c>
      <c r="E12" s="9">
        <f>E10-'K AIX extraction'!AD9</f>
        <v>-2681.52</v>
      </c>
      <c r="F12" s="9">
        <f>F10-'K AIX extraction'!AE9</f>
        <v>-190.07999999999998</v>
      </c>
      <c r="G12" s="9">
        <f>G10-'K AIX extraction'!AF9</f>
        <v>-1120.25</v>
      </c>
      <c r="H12" s="9">
        <f>H10-'K AIX extraction'!AG9</f>
        <v>-1369.82</v>
      </c>
      <c r="I12" s="9">
        <f>I10-'K AIX extraction'!AH9</f>
        <v>-1441.73</v>
      </c>
      <c r="J12" s="9">
        <f>J10-'K AIX extraction'!AI9</f>
        <v>-4902.45</v>
      </c>
      <c r="K12" s="9">
        <f>K10-'K AIX extraction'!AJ9</f>
        <v>-69.45</v>
      </c>
      <c r="L12" s="9">
        <f>L10-'K AIX extraction'!AK9</f>
        <v>-5208.6400000000003</v>
      </c>
      <c r="M12" s="9">
        <f>M10-'K AIX extraction'!AL9</f>
        <v>-2281.91</v>
      </c>
      <c r="N12" s="9">
        <f>N10-'K AIX extraction'!AM9</f>
        <v>-2618.5500000000002</v>
      </c>
      <c r="O12" s="9">
        <f>O10-'K AIX extraction'!AN9</f>
        <v>-1669.27</v>
      </c>
      <c r="P12" s="9">
        <f>P10-'K AIX extraction'!AO9</f>
        <v>-2474</v>
      </c>
      <c r="Q12" s="9">
        <f>Q10-'K AIX extraction'!AP9</f>
        <v>-1412.55</v>
      </c>
      <c r="R12" s="9">
        <f>R10-'K AIX extraction'!AQ9</f>
        <v>95</v>
      </c>
      <c r="S12" s="9">
        <f>S10-'K AIX extraction'!AR9</f>
        <v>1075.4699999999998</v>
      </c>
      <c r="T12" s="9">
        <f>T10-'K AIX extraction'!AS9</f>
        <v>-13.259999999999991</v>
      </c>
      <c r="U12" s="9">
        <f>U10-'K AIX extraction'!AT9</f>
        <v>-1456.77</v>
      </c>
      <c r="V12" s="9">
        <f>V10-'K AIX extraction'!AU9</f>
        <v>-1436.55</v>
      </c>
      <c r="W12" s="9">
        <f>W10-'K AIX extraction'!AV9</f>
        <v>-1149.82</v>
      </c>
      <c r="X12" s="9">
        <f>X10-'K AIX extraction'!AW9</f>
        <v>-2452.36</v>
      </c>
      <c r="Y12" s="9">
        <f>Y10-'K AIX extraction'!AX9</f>
        <v>109.55</v>
      </c>
      <c r="Z12" s="9">
        <f>Z10-'K AIX extraction'!AY9</f>
        <v>-1465.09</v>
      </c>
      <c r="AA12" s="9">
        <f>AA10-'K AIX extraction'!AZ9</f>
        <v>-185.54000000000002</v>
      </c>
      <c r="AB12" s="9">
        <f>AB10-'K AIX extraction'!BA9</f>
        <v>65.639999999999986</v>
      </c>
      <c r="AC12" s="9">
        <f>AC10-'K AIX extraction'!BB9</f>
        <v>1695.54</v>
      </c>
      <c r="AD12" s="9">
        <f>AD10-'K AIX extraction'!BC9</f>
        <v>755.96</v>
      </c>
      <c r="AE12" s="9">
        <f>AE10-'K AIX extraction'!BD9</f>
        <v>1700.91</v>
      </c>
      <c r="AF12" s="23"/>
      <c r="AG12" s="26">
        <f>SUM(B12:AF12)</f>
        <v>-37283.069999999992</v>
      </c>
    </row>
    <row r="13" spans="1:33" ht="6" customHeight="1" thickBot="1"/>
    <row r="14" spans="1:33" ht="15" thickBot="1">
      <c r="B14" s="11">
        <v>44013</v>
      </c>
      <c r="C14" s="12">
        <v>44014</v>
      </c>
      <c r="D14" s="12">
        <v>44015</v>
      </c>
      <c r="E14" s="12">
        <v>44016</v>
      </c>
      <c r="F14" s="12">
        <v>44017</v>
      </c>
      <c r="G14" s="12">
        <v>44018</v>
      </c>
      <c r="H14" s="12">
        <v>44019</v>
      </c>
      <c r="I14" s="12">
        <v>44020</v>
      </c>
      <c r="J14" s="12">
        <v>44021</v>
      </c>
      <c r="K14" s="12">
        <v>44022</v>
      </c>
      <c r="L14" s="12">
        <v>44023</v>
      </c>
      <c r="M14" s="12">
        <v>44024</v>
      </c>
      <c r="N14" s="12">
        <v>44025</v>
      </c>
      <c r="O14" s="12">
        <v>44026</v>
      </c>
      <c r="P14" s="12">
        <v>44027</v>
      </c>
      <c r="Q14" s="12">
        <v>44028</v>
      </c>
      <c r="R14" s="12">
        <v>44029</v>
      </c>
      <c r="S14" s="12">
        <v>44030</v>
      </c>
      <c r="T14" s="12">
        <v>44031</v>
      </c>
      <c r="U14" s="12">
        <v>44032</v>
      </c>
      <c r="V14" s="12">
        <v>44033</v>
      </c>
      <c r="W14" s="12">
        <v>44034</v>
      </c>
      <c r="X14" s="12">
        <v>44035</v>
      </c>
      <c r="Y14" s="12">
        <v>44036</v>
      </c>
      <c r="Z14" s="12">
        <v>44037</v>
      </c>
      <c r="AA14" s="12">
        <v>44038</v>
      </c>
      <c r="AB14" s="12">
        <v>44039</v>
      </c>
      <c r="AC14" s="12">
        <v>44040</v>
      </c>
      <c r="AD14" s="12">
        <v>44041</v>
      </c>
      <c r="AE14" s="12">
        <v>44042</v>
      </c>
      <c r="AF14" s="13">
        <v>44043</v>
      </c>
      <c r="AG14" s="17" t="s">
        <v>53</v>
      </c>
    </row>
    <row r="15" spans="1:33">
      <c r="A15" s="17" t="s">
        <v>0</v>
      </c>
      <c r="B15" s="14">
        <f>VLOOKUP(B14,'K AIX extraction'!$A$1:$N$524,2,FALSE)</f>
        <v>0</v>
      </c>
      <c r="C15" s="37">
        <f>VLOOKUP(C14,'K AIX extraction'!$A$1:$N$524,2,FALSE)</f>
        <v>0</v>
      </c>
      <c r="D15" s="37">
        <f>VLOOKUP(D14,'K AIX extraction'!$A$1:$N$524,2,FALSE)</f>
        <v>1</v>
      </c>
      <c r="E15" s="37">
        <f>VLOOKUP(E14,'K AIX extraction'!$A$1:$N$524,2,FALSE)</f>
        <v>16</v>
      </c>
      <c r="F15" s="37">
        <f>VLOOKUP(F14,'K AIX extraction'!$A$1:$N$524,2,FALSE)</f>
        <v>16</v>
      </c>
      <c r="G15" s="37">
        <f>VLOOKUP(G14,'K AIX extraction'!$A$1:$N$524,2,FALSE)</f>
        <v>16</v>
      </c>
      <c r="H15" s="37">
        <f>VLOOKUP(H14,'K AIX extraction'!$A$1:$N$524,2,FALSE)</f>
        <v>15</v>
      </c>
      <c r="I15" s="37">
        <f>VLOOKUP(I14,'K AIX extraction'!$A$1:$N$524,2,FALSE)</f>
        <v>15</v>
      </c>
      <c r="J15" s="37">
        <f>VLOOKUP(J14,'K AIX extraction'!$A$1:$N$524,2,FALSE)</f>
        <v>16</v>
      </c>
      <c r="K15" s="37">
        <f>VLOOKUP(K14,'K AIX extraction'!$A$1:$N$524,2,FALSE)</f>
        <v>16</v>
      </c>
      <c r="L15" s="37">
        <f>VLOOKUP(L14,'K AIX extraction'!$A$1:$N$524,2,FALSE)</f>
        <v>1</v>
      </c>
      <c r="M15" s="37">
        <f>VLOOKUP(M14,'K AIX extraction'!$A$1:$N$524,2,FALSE)</f>
        <v>1</v>
      </c>
      <c r="N15" s="37">
        <f>VLOOKUP(N14,'K AIX extraction'!$A$1:$N$524,2,FALSE)</f>
        <v>0</v>
      </c>
      <c r="O15" s="37">
        <f>VLOOKUP(O14,'K AIX extraction'!$A$1:$N$524,2,FALSE)</f>
        <v>0</v>
      </c>
      <c r="P15" s="37">
        <f>VLOOKUP(P14,'K AIX extraction'!$A$1:$N$524,2,FALSE)</f>
        <v>0</v>
      </c>
      <c r="Q15" s="37">
        <f>VLOOKUP(Q14,'K AIX extraction'!$A$1:$N$524,2,FALSE)</f>
        <v>0</v>
      </c>
      <c r="R15" s="37">
        <f>VLOOKUP(R14,'K AIX extraction'!$A$1:$N$524,2,FALSE)</f>
        <v>27</v>
      </c>
      <c r="S15" s="37">
        <f>VLOOKUP(S14,'K AIX extraction'!$A$1:$N$524,2,FALSE)</f>
        <v>29</v>
      </c>
      <c r="T15" s="37">
        <f>VLOOKUP(T14,'K AIX extraction'!$A$1:$N$524,2,FALSE)</f>
        <v>1</v>
      </c>
      <c r="U15" s="37">
        <f>VLOOKUP(U14,'K AIX extraction'!$A$1:$N$524,2,FALSE)</f>
        <v>1</v>
      </c>
      <c r="V15" s="37">
        <f>VLOOKUP(V14,'K AIX extraction'!$A$1:$N$524,2,FALSE)</f>
        <v>0</v>
      </c>
      <c r="W15" s="37">
        <f>VLOOKUP(W14,'K AIX extraction'!$A$1:$N$524,2,FALSE)</f>
        <v>0</v>
      </c>
      <c r="X15" s="37">
        <f>VLOOKUP(X14,'K AIX extraction'!$A$1:$N$524,2,FALSE)</f>
        <v>0</v>
      </c>
      <c r="Y15" s="37">
        <f>VLOOKUP(Y14,'K AIX extraction'!$A$1:$N$524,2,FALSE)</f>
        <v>4</v>
      </c>
      <c r="Z15" s="37">
        <f>VLOOKUP(Z14,'K AIX extraction'!$A$1:$N$524,2,FALSE)</f>
        <v>13</v>
      </c>
      <c r="AA15" s="37">
        <f>VLOOKUP(AA14,'K AIX extraction'!$A$1:$N$524,2,FALSE)</f>
        <v>2</v>
      </c>
      <c r="AB15" s="37">
        <f>VLOOKUP(AB14,'K AIX extraction'!$A$1:$N$524,2,FALSE)</f>
        <v>1</v>
      </c>
      <c r="AC15" s="37">
        <f>VLOOKUP(AC14,'K AIX extraction'!$A$1:$N$524,2,FALSE)</f>
        <v>1</v>
      </c>
      <c r="AD15" s="37">
        <f>VLOOKUP(AD14,'K AIX extraction'!$A$1:$N$524,2,FALSE)</f>
        <v>1</v>
      </c>
      <c r="AE15" s="37">
        <f>VLOOKUP(AE14,'K AIX extraction'!$A$1:$N$524,2,FALSE)</f>
        <v>1</v>
      </c>
      <c r="AF15" s="15">
        <f>VLOOKUP(AF14,'K AIX extraction'!$A$1:$N$524,2,FALSE)</f>
        <v>3</v>
      </c>
      <c r="AG15" s="21">
        <f>SUM(B15:AF15)</f>
        <v>197</v>
      </c>
    </row>
    <row r="16" spans="1:33" ht="15" thickBot="1">
      <c r="A16" s="18" t="s">
        <v>1</v>
      </c>
      <c r="B16" s="16">
        <f>VLOOKUP(B14,'K AIX extraction'!$A$1:$N$524,11,FALSE)</f>
        <v>0</v>
      </c>
      <c r="C16" s="9">
        <f>VLOOKUP(C14,'K AIX extraction'!$A$1:$N$524,11,FALSE)</f>
        <v>0</v>
      </c>
      <c r="D16" s="9">
        <f>VLOOKUP(D14,'K AIX extraction'!$A$1:$N$524,11,FALSE)</f>
        <v>49</v>
      </c>
      <c r="E16" s="9">
        <f>VLOOKUP(E14,'K AIX extraction'!$A$1:$N$524,11,FALSE)</f>
        <v>1174</v>
      </c>
      <c r="F16" s="9">
        <f>VLOOKUP(F14,'K AIX extraction'!$A$1:$N$524,11,FALSE)</f>
        <v>1084</v>
      </c>
      <c r="G16" s="9">
        <f>VLOOKUP(G14,'K AIX extraction'!$A$1:$N$524,11,FALSE)</f>
        <v>1174</v>
      </c>
      <c r="H16" s="9">
        <f>VLOOKUP(H14,'K AIX extraction'!$A$1:$N$524,11,FALSE)</f>
        <v>1125</v>
      </c>
      <c r="I16" s="9">
        <f>VLOOKUP(I14,'K AIX extraction'!$A$1:$N$524,11,FALSE)</f>
        <v>1125</v>
      </c>
      <c r="J16" s="9">
        <f>VLOOKUP(J14,'K AIX extraction'!$A$1:$N$524,11,FALSE)</f>
        <v>1210</v>
      </c>
      <c r="K16" s="9">
        <f>VLOOKUP(K14,'K AIX extraction'!$A$1:$N$524,11,FALSE)</f>
        <v>1210</v>
      </c>
      <c r="L16" s="9">
        <f>VLOOKUP(L14,'K AIX extraction'!$A$1:$N$524,11,FALSE)</f>
        <v>85</v>
      </c>
      <c r="M16" s="9">
        <f>VLOOKUP(M14,'K AIX extraction'!$A$1:$N$524,11,FALSE)</f>
        <v>85</v>
      </c>
      <c r="N16" s="9">
        <f>VLOOKUP(N14,'K AIX extraction'!$A$1:$N$524,11,FALSE)</f>
        <v>0</v>
      </c>
      <c r="O16" s="9">
        <f>VLOOKUP(O14,'K AIX extraction'!$A$1:$N$524,11,FALSE)</f>
        <v>0</v>
      </c>
      <c r="P16" s="9">
        <f>VLOOKUP(P14,'K AIX extraction'!$A$1:$N$524,11,FALSE)</f>
        <v>0</v>
      </c>
      <c r="Q16" s="9">
        <f>VLOOKUP(Q14,'K AIX extraction'!$A$1:$N$524,11,FALSE)</f>
        <v>0</v>
      </c>
      <c r="R16" s="9">
        <f>VLOOKUP(R14,'K AIX extraction'!$A$1:$N$524,11,FALSE)</f>
        <v>2053.75</v>
      </c>
      <c r="S16" s="9">
        <f>VLOOKUP(S14,'K AIX extraction'!$A$1:$N$524,11,FALSE)</f>
        <v>2215</v>
      </c>
      <c r="T16" s="9">
        <f>VLOOKUP(T14,'K AIX extraction'!$A$1:$N$524,11,FALSE)</f>
        <v>85</v>
      </c>
      <c r="U16" s="9">
        <f>VLOOKUP(U14,'K AIX extraction'!$A$1:$N$524,11,FALSE)</f>
        <v>85</v>
      </c>
      <c r="V16" s="9">
        <f>VLOOKUP(V14,'K AIX extraction'!$A$1:$N$524,11,FALSE)</f>
        <v>0</v>
      </c>
      <c r="W16" s="9">
        <f>VLOOKUP(W14,'K AIX extraction'!$A$1:$N$524,11,FALSE)</f>
        <v>0</v>
      </c>
      <c r="X16" s="9">
        <f>VLOOKUP(X14,'K AIX extraction'!$A$1:$N$524,11,FALSE)</f>
        <v>0</v>
      </c>
      <c r="Y16" s="9">
        <f>VLOOKUP(Y14,'K AIX extraction'!$A$1:$N$524,11,FALSE)</f>
        <v>295</v>
      </c>
      <c r="Z16" s="9">
        <f>VLOOKUP(Z14,'K AIX extraction'!$A$1:$N$524,11,FALSE)</f>
        <v>990</v>
      </c>
      <c r="AA16" s="9">
        <f>VLOOKUP(AA14,'K AIX extraction'!$A$1:$N$524,11,FALSE)</f>
        <v>160</v>
      </c>
      <c r="AB16" s="9">
        <f>VLOOKUP(AB14,'K AIX extraction'!$A$1:$N$524,11,FALSE)</f>
        <v>85</v>
      </c>
      <c r="AC16" s="9">
        <f>VLOOKUP(AC14,'K AIX extraction'!$A$1:$N$524,11,FALSE)</f>
        <v>85</v>
      </c>
      <c r="AD16" s="9">
        <f>VLOOKUP(AD14,'K AIX extraction'!$A$1:$N$524,11,FALSE)</f>
        <v>85</v>
      </c>
      <c r="AE16" s="9">
        <f>VLOOKUP(AE14,'K AIX extraction'!$A$1:$N$524,11,FALSE)</f>
        <v>85</v>
      </c>
      <c r="AF16" s="10">
        <f>VLOOKUP(AF14,'K AIX extraction'!$A$1:$N$524,11,FALSE)</f>
        <v>225</v>
      </c>
      <c r="AG16" s="22">
        <f>SUM(B16:AF16)</f>
        <v>14769.75</v>
      </c>
    </row>
    <row r="17" spans="1:33">
      <c r="A17" s="5" t="s">
        <v>48</v>
      </c>
      <c r="B17" s="19">
        <f>B15-'K AIX extraction'!AA14</f>
        <v>-4</v>
      </c>
      <c r="C17" s="19">
        <f>C15-'K AIX extraction'!AB14</f>
        <v>-20</v>
      </c>
      <c r="D17" s="19">
        <f>D15-'K AIX extraction'!AC14</f>
        <v>-10</v>
      </c>
      <c r="E17" s="19">
        <f>E15-'K AIX extraction'!AD14</f>
        <v>-5</v>
      </c>
      <c r="F17" s="19">
        <f>F15-'K AIX extraction'!AE14</f>
        <v>-22</v>
      </c>
      <c r="G17" s="19">
        <f>G15-'K AIX extraction'!AF14</f>
        <v>-2</v>
      </c>
      <c r="H17" s="19">
        <f>H15-'K AIX extraction'!AG14</f>
        <v>-2</v>
      </c>
      <c r="I17" s="19">
        <f>I15-'K AIX extraction'!AH14</f>
        <v>13</v>
      </c>
      <c r="J17" s="19">
        <f>J15-'K AIX extraction'!AI14</f>
        <v>-3</v>
      </c>
      <c r="K17" s="19">
        <f>K15-'K AIX extraction'!AJ14</f>
        <v>13</v>
      </c>
      <c r="L17" s="19">
        <f>L15-'K AIX extraction'!AK14</f>
        <v>-17</v>
      </c>
      <c r="M17" s="19">
        <f>M15-'K AIX extraction'!AL14</f>
        <v>-3</v>
      </c>
      <c r="N17" s="19">
        <f>N15-'K AIX extraction'!AM14</f>
        <v>-1</v>
      </c>
      <c r="O17" s="19">
        <f>O15-'K AIX extraction'!AN14</f>
        <v>-36</v>
      </c>
      <c r="P17" s="19">
        <f>P15-'K AIX extraction'!AO14</f>
        <v>0</v>
      </c>
      <c r="Q17" s="19">
        <f>Q15-'K AIX extraction'!AP14</f>
        <v>-31</v>
      </c>
      <c r="R17" s="19">
        <f>R15-'K AIX extraction'!AQ14</f>
        <v>15</v>
      </c>
      <c r="S17" s="19">
        <f>S15-'K AIX extraction'!AR14</f>
        <v>25</v>
      </c>
      <c r="T17" s="19">
        <f>T15-'K AIX extraction'!AS14</f>
        <v>1</v>
      </c>
      <c r="U17" s="19">
        <f>U15-'K AIX extraction'!AT14</f>
        <v>-1</v>
      </c>
      <c r="V17" s="19">
        <f>V15-'K AIX extraction'!AU14</f>
        <v>-17</v>
      </c>
      <c r="W17" s="19">
        <f>W15-'K AIX extraction'!AV14</f>
        <v>-2</v>
      </c>
      <c r="X17" s="19">
        <f>X15-'K AIX extraction'!AW14</f>
        <v>-39</v>
      </c>
      <c r="Y17" s="19">
        <f>Y15-'K AIX extraction'!AX14</f>
        <v>-14</v>
      </c>
      <c r="Z17" s="19">
        <f>Z15-'K AIX extraction'!AY14</f>
        <v>12</v>
      </c>
      <c r="AA17" s="19">
        <f>AA15-'K AIX extraction'!AZ14</f>
        <v>-20</v>
      </c>
      <c r="AB17" s="19">
        <f>AB15-'K AIX extraction'!BA14</f>
        <v>1</v>
      </c>
      <c r="AC17" s="19">
        <f>AC15-'K AIX extraction'!BB14</f>
        <v>-17</v>
      </c>
      <c r="AD17" s="19">
        <f>AD15-'K AIX extraction'!BC14</f>
        <v>1</v>
      </c>
      <c r="AE17" s="19">
        <f>AE15-'K AIX extraction'!BD14</f>
        <v>1</v>
      </c>
      <c r="AF17" s="19">
        <f>AF15-'K AIX extraction'!BE14</f>
        <v>-11</v>
      </c>
      <c r="AG17" s="25">
        <f>SUM(B17:AF17)</f>
        <v>-195</v>
      </c>
    </row>
    <row r="18" spans="1:33" ht="15" thickBot="1">
      <c r="A18" s="8" t="s">
        <v>49</v>
      </c>
      <c r="B18" s="9">
        <f>B16-'K AIX extraction'!AA15</f>
        <v>-389.09</v>
      </c>
      <c r="C18" s="9">
        <f>C16-'K AIX extraction'!AB15</f>
        <v>-1808.27</v>
      </c>
      <c r="D18" s="9">
        <f>D16-'K AIX extraction'!AC15</f>
        <v>-828.45</v>
      </c>
      <c r="E18" s="9">
        <f>E16-'K AIX extraction'!AD15</f>
        <v>-656.61999999999989</v>
      </c>
      <c r="F18" s="9">
        <f>F16-'K AIX extraction'!AE15</f>
        <v>-2496.25</v>
      </c>
      <c r="G18" s="9">
        <f>G16-'K AIX extraction'!AF15</f>
        <v>-443.3599999999999</v>
      </c>
      <c r="H18" s="9">
        <f>H16-'K AIX extraction'!AG15</f>
        <v>-382.54999999999995</v>
      </c>
      <c r="I18" s="9">
        <f>I16-'K AIX extraction'!AH15</f>
        <v>995.18000000000006</v>
      </c>
      <c r="J18" s="9">
        <f>J16-'K AIX extraction'!AI15</f>
        <v>-450.51</v>
      </c>
      <c r="K18" s="9">
        <f>K16-'K AIX extraction'!AJ15</f>
        <v>997.85</v>
      </c>
      <c r="L18" s="9">
        <f>L16-'K AIX extraction'!AK15</f>
        <v>85</v>
      </c>
      <c r="M18" s="9">
        <f>M16-'K AIX extraction'!AL15</f>
        <v>-234.89</v>
      </c>
      <c r="N18" s="9">
        <f>N16-'K AIX extraction'!AM15</f>
        <v>-58.42</v>
      </c>
      <c r="O18" s="9">
        <f>O16-'K AIX extraction'!AN15</f>
        <v>-3003</v>
      </c>
      <c r="P18" s="9">
        <f>P16-'K AIX extraction'!AO15</f>
        <v>0</v>
      </c>
      <c r="Q18" s="9">
        <f>Q16-'K AIX extraction'!AP15</f>
        <v>-2318.4499999999998</v>
      </c>
      <c r="R18" s="9">
        <f>R16-'K AIX extraction'!AQ15</f>
        <v>1192.8400000000001</v>
      </c>
      <c r="S18" s="9">
        <f>S16-'K AIX extraction'!AR15</f>
        <v>1874.27</v>
      </c>
      <c r="T18" s="9">
        <f>T16-'K AIX extraction'!AS15</f>
        <v>85</v>
      </c>
      <c r="U18" s="9">
        <f>U16-'K AIX extraction'!AT15</f>
        <v>-52.449999999999989</v>
      </c>
      <c r="V18" s="9">
        <f>V16-'K AIX extraction'!AU15</f>
        <v>-1414.82</v>
      </c>
      <c r="W18" s="9">
        <f>W16-'K AIX extraction'!AV15</f>
        <v>-107.75</v>
      </c>
      <c r="X18" s="9">
        <f>X16-'K AIX extraction'!AW15</f>
        <v>-3287.32</v>
      </c>
      <c r="Y18" s="9">
        <f>Y16-'K AIX extraction'!AX15</f>
        <v>-1210.33</v>
      </c>
      <c r="Z18" s="9">
        <f>Z16-'K AIX extraction'!AY15</f>
        <v>913.64</v>
      </c>
      <c r="AA18" s="9">
        <f>AA16-'K AIX extraction'!AZ15</f>
        <v>160</v>
      </c>
      <c r="AB18" s="9">
        <f>AB16-'K AIX extraction'!BA15</f>
        <v>85</v>
      </c>
      <c r="AC18" s="9">
        <f>AC16-'K AIX extraction'!BB15</f>
        <v>-1406.18</v>
      </c>
      <c r="AD18" s="9">
        <f>AD16-'K AIX extraction'!BC15</f>
        <v>85</v>
      </c>
      <c r="AE18" s="9">
        <f>AE16-'K AIX extraction'!BD15</f>
        <v>85</v>
      </c>
      <c r="AF18" s="23">
        <f>AF16-'K AIX extraction'!BE15</f>
        <v>-745.55</v>
      </c>
      <c r="AG18" s="26">
        <f>SUM(B18:AF18)</f>
        <v>-14735.480000000001</v>
      </c>
    </row>
    <row r="19" spans="1:33" ht="6" customHeight="1" thickBot="1"/>
    <row r="20" spans="1:33" ht="15" thickBot="1">
      <c r="B20" s="11">
        <v>44044</v>
      </c>
      <c r="C20" s="12">
        <v>44045</v>
      </c>
      <c r="D20" s="12">
        <v>44046</v>
      </c>
      <c r="E20" s="12">
        <v>44047</v>
      </c>
      <c r="F20" s="12">
        <v>44048</v>
      </c>
      <c r="G20" s="12">
        <v>44049</v>
      </c>
      <c r="H20" s="12">
        <v>44050</v>
      </c>
      <c r="I20" s="12">
        <v>44051</v>
      </c>
      <c r="J20" s="12">
        <v>44052</v>
      </c>
      <c r="K20" s="12">
        <v>44053</v>
      </c>
      <c r="L20" s="12">
        <v>44054</v>
      </c>
      <c r="M20" s="12">
        <v>44055</v>
      </c>
      <c r="N20" s="12">
        <v>44056</v>
      </c>
      <c r="O20" s="12">
        <v>44057</v>
      </c>
      <c r="P20" s="12">
        <v>44058</v>
      </c>
      <c r="Q20" s="12">
        <v>44059</v>
      </c>
      <c r="R20" s="12">
        <v>44060</v>
      </c>
      <c r="S20" s="12">
        <v>44061</v>
      </c>
      <c r="T20" s="12">
        <v>44062</v>
      </c>
      <c r="U20" s="12">
        <v>44063</v>
      </c>
      <c r="V20" s="12">
        <v>44064</v>
      </c>
      <c r="W20" s="12">
        <v>44065</v>
      </c>
      <c r="X20" s="12">
        <v>44066</v>
      </c>
      <c r="Y20" s="12">
        <v>44067</v>
      </c>
      <c r="Z20" s="12">
        <v>44068</v>
      </c>
      <c r="AA20" s="12">
        <v>44069</v>
      </c>
      <c r="AB20" s="12">
        <v>44070</v>
      </c>
      <c r="AC20" s="12">
        <v>44071</v>
      </c>
      <c r="AD20" s="12">
        <v>44072</v>
      </c>
      <c r="AE20" s="12">
        <v>44073</v>
      </c>
      <c r="AF20" s="13">
        <v>44074</v>
      </c>
      <c r="AG20" s="17" t="s">
        <v>53</v>
      </c>
    </row>
    <row r="21" spans="1:33">
      <c r="A21" s="17" t="s">
        <v>0</v>
      </c>
      <c r="B21" s="14">
        <f>VLOOKUP(B20,'K AIX extraction'!$A$1:$N$524,2,FALSE)</f>
        <v>4</v>
      </c>
      <c r="C21" s="37">
        <f>VLOOKUP(C20,'K AIX extraction'!$A$1:$N$524,2,FALSE)</f>
        <v>1</v>
      </c>
      <c r="D21" s="37">
        <f>VLOOKUP(D20,'K AIX extraction'!$A$1:$N$524,2,FALSE)</f>
        <v>1</v>
      </c>
      <c r="E21" s="37">
        <f>VLOOKUP(E20,'K AIX extraction'!$A$1:$N$524,2,FALSE)</f>
        <v>1</v>
      </c>
      <c r="F21" s="37">
        <f>VLOOKUP(F20,'K AIX extraction'!$A$1:$N$524,2,FALSE)</f>
        <v>1</v>
      </c>
      <c r="G21" s="37">
        <f>VLOOKUP(G20,'K AIX extraction'!$A$1:$N$524,2,FALSE)</f>
        <v>1</v>
      </c>
      <c r="H21" s="37">
        <f>VLOOKUP(H20,'K AIX extraction'!$A$1:$N$524,2,FALSE)</f>
        <v>4</v>
      </c>
      <c r="I21" s="37">
        <f>VLOOKUP(I20,'K AIX extraction'!$A$1:$N$524,2,FALSE)</f>
        <v>0</v>
      </c>
      <c r="J21" s="37">
        <f>VLOOKUP(J20,'K AIX extraction'!$A$1:$N$524,2,FALSE)</f>
        <v>0</v>
      </c>
      <c r="K21" s="37">
        <f>VLOOKUP(K20,'K AIX extraction'!$A$1:$N$524,2,FALSE)</f>
        <v>0</v>
      </c>
      <c r="L21" s="37">
        <f>VLOOKUP(L20,'K AIX extraction'!$A$1:$N$524,2,FALSE)</f>
        <v>0</v>
      </c>
      <c r="M21" s="37">
        <f>VLOOKUP(M20,'K AIX extraction'!$A$1:$N$524,2,FALSE)</f>
        <v>1</v>
      </c>
      <c r="N21" s="37">
        <f>VLOOKUP(N20,'K AIX extraction'!$A$1:$N$524,2,FALSE)</f>
        <v>0</v>
      </c>
      <c r="O21" s="37">
        <f>VLOOKUP(O20,'K AIX extraction'!$A$1:$N$524,2,FALSE)</f>
        <v>0</v>
      </c>
      <c r="P21" s="37">
        <f>VLOOKUP(P20,'K AIX extraction'!$A$1:$N$524,2,FALSE)</f>
        <v>0</v>
      </c>
      <c r="Q21" s="37">
        <f>VLOOKUP(Q20,'K AIX extraction'!$A$1:$N$524,2,FALSE)</f>
        <v>0</v>
      </c>
      <c r="R21" s="37">
        <f>VLOOKUP(R20,'K AIX extraction'!$A$1:$N$524,2,FALSE)</f>
        <v>0</v>
      </c>
      <c r="S21" s="37">
        <f>VLOOKUP(S20,'K AIX extraction'!$A$1:$N$524,2,FALSE)</f>
        <v>0</v>
      </c>
      <c r="T21" s="37">
        <f>VLOOKUP(T20,'K AIX extraction'!$A$1:$N$524,2,FALSE)</f>
        <v>0</v>
      </c>
      <c r="U21" s="37">
        <f>VLOOKUP(U20,'K AIX extraction'!$A$1:$N$524,2,FALSE)</f>
        <v>0</v>
      </c>
      <c r="V21" s="37">
        <f>VLOOKUP(V20,'K AIX extraction'!$A$1:$N$524,2,FALSE)</f>
        <v>0</v>
      </c>
      <c r="W21" s="37">
        <f>VLOOKUP(W20,'K AIX extraction'!$A$1:$N$524,2,FALSE)</f>
        <v>1</v>
      </c>
      <c r="X21" s="37">
        <f>VLOOKUP(X20,'K AIX extraction'!$A$1:$N$524,2,FALSE)</f>
        <v>0</v>
      </c>
      <c r="Y21" s="37">
        <f>VLOOKUP(Y20,'K AIX extraction'!$A$1:$N$524,2,FALSE)</f>
        <v>0</v>
      </c>
      <c r="Z21" s="37">
        <f>VLOOKUP(Z20,'K AIX extraction'!$A$1:$N$524,2,FALSE)</f>
        <v>0</v>
      </c>
      <c r="AA21" s="37">
        <f>VLOOKUP(AA20,'K AIX extraction'!$A$1:$N$524,2,FALSE)</f>
        <v>0</v>
      </c>
      <c r="AB21" s="37">
        <f>VLOOKUP(AB20,'K AIX extraction'!$A$1:$N$524,2,FALSE)</f>
        <v>0</v>
      </c>
      <c r="AC21" s="37">
        <f>VLOOKUP(AC20,'K AIX extraction'!$A$1:$N$524,2,FALSE)</f>
        <v>0</v>
      </c>
      <c r="AD21" s="37">
        <f>VLOOKUP(AD20,'K AIX extraction'!$A$1:$N$524,2,FALSE)</f>
        <v>0</v>
      </c>
      <c r="AE21" s="37">
        <f>VLOOKUP(AE20,'K AIX extraction'!$A$1:$N$524,2,FALSE)</f>
        <v>0</v>
      </c>
      <c r="AF21" s="15">
        <f>VLOOKUP(AF20,'K AIX extraction'!$A$1:$N$524,2,FALSE)</f>
        <v>0</v>
      </c>
      <c r="AG21" s="21">
        <f>SUM(B21:AF21)</f>
        <v>15</v>
      </c>
    </row>
    <row r="22" spans="1:33" ht="15" thickBot="1">
      <c r="A22" s="18" t="s">
        <v>1</v>
      </c>
      <c r="B22" s="16">
        <f>VLOOKUP(B20,'K AIX extraction'!$A$1:$N$524,11,FALSE)</f>
        <v>310</v>
      </c>
      <c r="C22" s="9">
        <f>VLOOKUP(C20,'K AIX extraction'!$A$1:$N$524,11,FALSE)</f>
        <v>85</v>
      </c>
      <c r="D22" s="9">
        <f>VLOOKUP(D20,'K AIX extraction'!$A$1:$N$524,11,FALSE)</f>
        <v>85</v>
      </c>
      <c r="E22" s="9">
        <f>VLOOKUP(E20,'K AIX extraction'!$A$1:$N$524,11,FALSE)</f>
        <v>85</v>
      </c>
      <c r="F22" s="9">
        <f>VLOOKUP(F20,'K AIX extraction'!$A$1:$N$524,11,FALSE)</f>
        <v>85</v>
      </c>
      <c r="G22" s="9">
        <f>VLOOKUP(G20,'K AIX extraction'!$A$1:$N$524,11,FALSE)</f>
        <v>85</v>
      </c>
      <c r="H22" s="9">
        <f>VLOOKUP(H20,'K AIX extraction'!$A$1:$N$524,11,FALSE)</f>
        <v>334.2</v>
      </c>
      <c r="I22" s="9">
        <f>VLOOKUP(I20,'K AIX extraction'!$A$1:$N$524,11,FALSE)</f>
        <v>0</v>
      </c>
      <c r="J22" s="9">
        <f>VLOOKUP(J20,'K AIX extraction'!$A$1:$N$524,11,FALSE)</f>
        <v>0</v>
      </c>
      <c r="K22" s="9">
        <f>VLOOKUP(K20,'K AIX extraction'!$A$1:$N$524,11,FALSE)</f>
        <v>0</v>
      </c>
      <c r="L22" s="9">
        <f>VLOOKUP(L20,'K AIX extraction'!$A$1:$N$524,11,FALSE)</f>
        <v>0</v>
      </c>
      <c r="M22" s="9">
        <f>VLOOKUP(M20,'K AIX extraction'!$A$1:$N$524,11,FALSE)</f>
        <v>63</v>
      </c>
      <c r="N22" s="9">
        <f>VLOOKUP(N20,'K AIX extraction'!$A$1:$N$524,11,FALSE)</f>
        <v>0</v>
      </c>
      <c r="O22" s="9">
        <f>VLOOKUP(O20,'K AIX extraction'!$A$1:$N$524,11,FALSE)</f>
        <v>0</v>
      </c>
      <c r="P22" s="9">
        <f>VLOOKUP(P20,'K AIX extraction'!$A$1:$N$524,11,FALSE)</f>
        <v>0</v>
      </c>
      <c r="Q22" s="9">
        <f>VLOOKUP(Q20,'K AIX extraction'!$A$1:$N$524,11,FALSE)</f>
        <v>0</v>
      </c>
      <c r="R22" s="9">
        <f>VLOOKUP(R20,'K AIX extraction'!$A$1:$N$524,11,FALSE)</f>
        <v>0</v>
      </c>
      <c r="S22" s="9">
        <f>VLOOKUP(S20,'K AIX extraction'!$A$1:$N$524,11,FALSE)</f>
        <v>0</v>
      </c>
      <c r="T22" s="9">
        <f>VLOOKUP(T20,'K AIX extraction'!$A$1:$N$524,11,FALSE)</f>
        <v>0</v>
      </c>
      <c r="U22" s="9">
        <f>VLOOKUP(U20,'K AIX extraction'!$A$1:$N$524,11,FALSE)</f>
        <v>0</v>
      </c>
      <c r="V22" s="9">
        <f>VLOOKUP(V20,'K AIX extraction'!$A$1:$N$524,11,FALSE)</f>
        <v>0</v>
      </c>
      <c r="W22" s="9">
        <f>VLOOKUP(W20,'K AIX extraction'!$A$1:$N$524,11,FALSE)</f>
        <v>68</v>
      </c>
      <c r="X22" s="9">
        <f>VLOOKUP(X20,'K AIX extraction'!$A$1:$N$524,11,FALSE)</f>
        <v>0</v>
      </c>
      <c r="Y22" s="9">
        <f>VLOOKUP(Y20,'K AIX extraction'!$A$1:$N$524,11,FALSE)</f>
        <v>0</v>
      </c>
      <c r="Z22" s="9">
        <f>VLOOKUP(Z20,'K AIX extraction'!$A$1:$N$524,11,FALSE)</f>
        <v>0</v>
      </c>
      <c r="AA22" s="9">
        <f>VLOOKUP(AA20,'K AIX extraction'!$A$1:$N$524,11,FALSE)</f>
        <v>0</v>
      </c>
      <c r="AB22" s="9">
        <f>VLOOKUP(AB20,'K AIX extraction'!$A$1:$N$524,11,FALSE)</f>
        <v>0</v>
      </c>
      <c r="AC22" s="9">
        <f>VLOOKUP(AC20,'K AIX extraction'!$A$1:$N$524,11,FALSE)</f>
        <v>0</v>
      </c>
      <c r="AD22" s="9">
        <f>VLOOKUP(AD20,'K AIX extraction'!$A$1:$N$524,11,FALSE)</f>
        <v>0</v>
      </c>
      <c r="AE22" s="9">
        <f>VLOOKUP(AE20,'K AIX extraction'!$A$1:$N$524,11,FALSE)</f>
        <v>0</v>
      </c>
      <c r="AF22" s="10">
        <f>VLOOKUP(AF20,'K AIX extraction'!$A$1:$N$524,11,FALSE)</f>
        <v>0</v>
      </c>
      <c r="AG22" s="22">
        <f>SUM(B22:AF22)</f>
        <v>1200.2</v>
      </c>
    </row>
    <row r="23" spans="1:33">
      <c r="A23" s="5" t="s">
        <v>48</v>
      </c>
      <c r="B23" s="19">
        <f>B21-'K AIX extraction'!AA20</f>
        <v>2</v>
      </c>
      <c r="C23" s="19">
        <f>C21-'K AIX extraction'!AB20</f>
        <v>-1</v>
      </c>
      <c r="D23" s="19">
        <f>D21-'K AIX extraction'!AC20</f>
        <v>0</v>
      </c>
      <c r="E23" s="19">
        <f>E21-'K AIX extraction'!AD20</f>
        <v>-16</v>
      </c>
      <c r="F23" s="19">
        <f>F21-'K AIX extraction'!AE20</f>
        <v>-33</v>
      </c>
      <c r="G23" s="19">
        <f>G21-'K AIX extraction'!AF20</f>
        <v>-32</v>
      </c>
      <c r="H23" s="19">
        <f>H21-'K AIX extraction'!AG20</f>
        <v>0</v>
      </c>
      <c r="I23" s="19">
        <f>I21-'K AIX extraction'!AH20</f>
        <v>-3</v>
      </c>
      <c r="J23" s="19">
        <f>J21-'K AIX extraction'!AI20</f>
        <v>-2</v>
      </c>
      <c r="K23" s="19">
        <f>K21-'K AIX extraction'!AJ20</f>
        <v>-3</v>
      </c>
      <c r="L23" s="19">
        <f>L21-'K AIX extraction'!AK20</f>
        <v>-7</v>
      </c>
      <c r="M23" s="19">
        <f>M21-'K AIX extraction'!AL20</f>
        <v>0</v>
      </c>
      <c r="N23" s="19">
        <f>N21-'K AIX extraction'!AM20</f>
        <v>0</v>
      </c>
      <c r="O23" s="19">
        <f>O21-'K AIX extraction'!AN20</f>
        <v>-34</v>
      </c>
      <c r="P23" s="19">
        <f>P21-'K AIX extraction'!AO20</f>
        <v>-26</v>
      </c>
      <c r="Q23" s="19">
        <f>Q21-'K AIX extraction'!AP20</f>
        <v>-2</v>
      </c>
      <c r="R23" s="19">
        <f>R21-'K AIX extraction'!AQ20</f>
        <v>-2</v>
      </c>
      <c r="S23" s="19">
        <f>S21-'K AIX extraction'!AR20</f>
        <v>-21</v>
      </c>
      <c r="T23" s="19">
        <f>T21-'K AIX extraction'!AS20</f>
        <v>-3</v>
      </c>
      <c r="U23" s="19">
        <f>U21-'K AIX extraction'!AT20</f>
        <v>-35</v>
      </c>
      <c r="V23" s="19">
        <f>V21-'K AIX extraction'!AU20</f>
        <v>-33</v>
      </c>
      <c r="W23" s="19">
        <f>W21-'K AIX extraction'!AV20</f>
        <v>-32</v>
      </c>
      <c r="X23" s="19">
        <f>X21-'K AIX extraction'!AW20</f>
        <v>-1</v>
      </c>
      <c r="Y23" s="19">
        <f>Y21-'K AIX extraction'!AX20</f>
        <v>-2</v>
      </c>
      <c r="Z23" s="19">
        <f>Z21-'K AIX extraction'!AY20</f>
        <v>-35</v>
      </c>
      <c r="AA23" s="19">
        <f>AA21-'K AIX extraction'!AZ20</f>
        <v>0</v>
      </c>
      <c r="AB23" s="19">
        <f>AB21-'K AIX extraction'!BA20</f>
        <v>0</v>
      </c>
      <c r="AC23" s="19">
        <f>AC21-'K AIX extraction'!BB20</f>
        <v>-2</v>
      </c>
      <c r="AD23" s="19">
        <f>AD21-'K AIX extraction'!BC20</f>
        <v>-5</v>
      </c>
      <c r="AE23" s="19">
        <f>AE21-'K AIX extraction'!BD20</f>
        <v>-16</v>
      </c>
      <c r="AF23" s="19">
        <f>AF21-'K AIX extraction'!BE20</f>
        <v>-17</v>
      </c>
      <c r="AG23" s="25">
        <f>SUM(B23:AF23)</f>
        <v>-361</v>
      </c>
    </row>
    <row r="24" spans="1:33" ht="15" thickBot="1">
      <c r="A24" s="8" t="s">
        <v>49</v>
      </c>
      <c r="B24" s="9">
        <f>B22-'K AIX extraction'!AA21</f>
        <v>157.27000000000001</v>
      </c>
      <c r="C24" s="9">
        <f>C22-'K AIX extraction'!AB21</f>
        <v>-49.72999999999999</v>
      </c>
      <c r="D24" s="9">
        <f>D22-'K AIX extraction'!AC21</f>
        <v>6.0900000000000034</v>
      </c>
      <c r="E24" s="9">
        <f>E22-'K AIX extraction'!AD21</f>
        <v>-1329.82</v>
      </c>
      <c r="F24" s="9">
        <f>F22-'K AIX extraction'!AE21</f>
        <v>-2502.09</v>
      </c>
      <c r="G24" s="9">
        <f>G22-'K AIX extraction'!AF21</f>
        <v>-2661.73</v>
      </c>
      <c r="H24" s="9">
        <f>H22-'K AIX extraction'!AG21</f>
        <v>34.75</v>
      </c>
      <c r="I24" s="9">
        <f>I22-'K AIX extraction'!AH21</f>
        <v>-274.55</v>
      </c>
      <c r="J24" s="9">
        <f>J22-'K AIX extraction'!AI21</f>
        <v>-134.59</v>
      </c>
      <c r="K24" s="9">
        <f>K22-'K AIX extraction'!AJ21</f>
        <v>-193.2</v>
      </c>
      <c r="L24" s="9">
        <f>L22-'K AIX extraction'!AK21</f>
        <v>-582.1</v>
      </c>
      <c r="M24" s="9">
        <f>M22-'K AIX extraction'!AL21</f>
        <v>2.4500000000000028</v>
      </c>
      <c r="N24" s="9">
        <f>N22-'K AIX extraction'!AM21</f>
        <v>0</v>
      </c>
      <c r="O24" s="9">
        <f>O22-'K AIX extraction'!AN21</f>
        <v>-2536.73</v>
      </c>
      <c r="P24" s="9">
        <f>P22-'K AIX extraction'!AO21</f>
        <v>-1780.73</v>
      </c>
      <c r="Q24" s="9">
        <f>Q22-'K AIX extraction'!AP21</f>
        <v>-119.27</v>
      </c>
      <c r="R24" s="9">
        <f>R22-'K AIX extraction'!AQ21</f>
        <v>-134</v>
      </c>
      <c r="S24" s="9">
        <f>S22-'K AIX extraction'!AR21</f>
        <v>-1665.65</v>
      </c>
      <c r="T24" s="9">
        <f>T22-'K AIX extraction'!AS21</f>
        <v>-192.42</v>
      </c>
      <c r="U24" s="9">
        <f>U22-'K AIX extraction'!AT21</f>
        <v>-2880.73</v>
      </c>
      <c r="V24" s="9">
        <f>V22-'K AIX extraction'!AU21</f>
        <v>-2452.4499999999998</v>
      </c>
      <c r="W24" s="9">
        <f>W22-'K AIX extraction'!AV21</f>
        <v>-3031.45</v>
      </c>
      <c r="X24" s="9">
        <f>X22-'K AIX extraction'!AW21</f>
        <v>-61.36</v>
      </c>
      <c r="Y24" s="9">
        <f>Y22-'K AIX extraction'!AX21</f>
        <v>-162</v>
      </c>
      <c r="Z24" s="9">
        <f>Z22-'K AIX extraction'!AY21</f>
        <v>-2917.91</v>
      </c>
      <c r="AA24" s="9">
        <f>AA22-'K AIX extraction'!AZ21</f>
        <v>0</v>
      </c>
      <c r="AB24" s="9">
        <f>AB22-'K AIX extraction'!BA21</f>
        <v>0</v>
      </c>
      <c r="AC24" s="9">
        <f>AC22-'K AIX extraction'!BB21</f>
        <v>-139.83000000000001</v>
      </c>
      <c r="AD24" s="9">
        <f>AD22-'K AIX extraction'!BC21</f>
        <v>-464.55</v>
      </c>
      <c r="AE24" s="9">
        <f>AE22-'K AIX extraction'!BD21</f>
        <v>-1405.45</v>
      </c>
      <c r="AF24" s="23">
        <f>AF22-'K AIX extraction'!BE21</f>
        <v>-1477.36</v>
      </c>
      <c r="AG24" s="26">
        <f>SUM(B24:AF24)</f>
        <v>-28949.140000000007</v>
      </c>
    </row>
    <row r="25" spans="1:33" ht="6" customHeight="1" thickBot="1"/>
    <row r="26" spans="1:33" ht="15" thickBot="1">
      <c r="B26" s="11">
        <v>44075</v>
      </c>
      <c r="C26" s="12">
        <v>44076</v>
      </c>
      <c r="D26" s="12">
        <v>44077</v>
      </c>
      <c r="E26" s="12">
        <v>44078</v>
      </c>
      <c r="F26" s="12">
        <v>44079</v>
      </c>
      <c r="G26" s="12">
        <v>44080</v>
      </c>
      <c r="H26" s="12">
        <v>44081</v>
      </c>
      <c r="I26" s="12">
        <v>44082</v>
      </c>
      <c r="J26" s="12">
        <v>44083</v>
      </c>
      <c r="K26" s="12">
        <v>44084</v>
      </c>
      <c r="L26" s="12">
        <v>44085</v>
      </c>
      <c r="M26" s="12">
        <v>44086</v>
      </c>
      <c r="N26" s="12">
        <v>44087</v>
      </c>
      <c r="O26" s="12">
        <v>44088</v>
      </c>
      <c r="P26" s="12">
        <v>44089</v>
      </c>
      <c r="Q26" s="12">
        <v>44090</v>
      </c>
      <c r="R26" s="12">
        <v>44091</v>
      </c>
      <c r="S26" s="12">
        <v>44092</v>
      </c>
      <c r="T26" s="12">
        <v>44093</v>
      </c>
      <c r="U26" s="12">
        <v>44094</v>
      </c>
      <c r="V26" s="12">
        <v>44095</v>
      </c>
      <c r="W26" s="12">
        <v>44096</v>
      </c>
      <c r="X26" s="12">
        <v>44097</v>
      </c>
      <c r="Y26" s="12">
        <v>44098</v>
      </c>
      <c r="Z26" s="12">
        <v>44099</v>
      </c>
      <c r="AA26" s="12">
        <v>44100</v>
      </c>
      <c r="AB26" s="12">
        <v>44101</v>
      </c>
      <c r="AC26" s="12">
        <v>44102</v>
      </c>
      <c r="AD26" s="12">
        <v>44103</v>
      </c>
      <c r="AE26" s="12">
        <v>44104</v>
      </c>
      <c r="AF26" s="13"/>
      <c r="AG26" s="17" t="s">
        <v>53</v>
      </c>
    </row>
    <row r="27" spans="1:33">
      <c r="A27" s="17" t="s">
        <v>0</v>
      </c>
      <c r="B27" s="14">
        <f>VLOOKUP(B26,'K AIX extraction'!$A$1:$N$524,2,FALSE)</f>
        <v>0</v>
      </c>
      <c r="C27" s="37">
        <f>VLOOKUP(C26,'K AIX extraction'!$A$1:$N$524,2,FALSE)</f>
        <v>1</v>
      </c>
      <c r="D27" s="37">
        <f>VLOOKUP(D26,'K AIX extraction'!$A$1:$N$524,2,FALSE)</f>
        <v>1</v>
      </c>
      <c r="E27" s="37">
        <f>VLOOKUP(E26,'K AIX extraction'!$A$1:$N$524,2,FALSE)</f>
        <v>0</v>
      </c>
      <c r="F27" s="37">
        <f>VLOOKUP(F26,'K AIX extraction'!$A$1:$N$524,2,FALSE)</f>
        <v>0</v>
      </c>
      <c r="G27" s="37">
        <f>VLOOKUP(G26,'K AIX extraction'!$A$1:$N$524,2,FALSE)</f>
        <v>0</v>
      </c>
      <c r="H27" s="37">
        <f>VLOOKUP(H26,'K AIX extraction'!$A$1:$N$524,2,FALSE)</f>
        <v>0</v>
      </c>
      <c r="I27" s="37">
        <f>VLOOKUP(I26,'K AIX extraction'!$A$1:$N$524,2,FALSE)</f>
        <v>0</v>
      </c>
      <c r="J27" s="37">
        <f>VLOOKUP(J26,'K AIX extraction'!$A$1:$N$524,2,FALSE)</f>
        <v>0</v>
      </c>
      <c r="K27" s="37">
        <f>VLOOKUP(K26,'K AIX extraction'!$A$1:$N$524,2,FALSE)</f>
        <v>0</v>
      </c>
      <c r="L27" s="37">
        <f>VLOOKUP(L26,'K AIX extraction'!$A$1:$N$524,2,FALSE)</f>
        <v>0</v>
      </c>
      <c r="M27" s="37">
        <f>VLOOKUP(M26,'K AIX extraction'!$A$1:$N$524,2,FALSE)</f>
        <v>0</v>
      </c>
      <c r="N27" s="37">
        <f>VLOOKUP(N26,'K AIX extraction'!$A$1:$N$524,2,FALSE)</f>
        <v>0</v>
      </c>
      <c r="O27" s="37">
        <f>VLOOKUP(O26,'K AIX extraction'!$A$1:$N$524,2,FALSE)</f>
        <v>0</v>
      </c>
      <c r="P27" s="37">
        <f>VLOOKUP(P26,'K AIX extraction'!$A$1:$N$524,2,FALSE)</f>
        <v>0</v>
      </c>
      <c r="Q27" s="37">
        <f>VLOOKUP(Q26,'K AIX extraction'!$A$1:$N$524,2,FALSE)</f>
        <v>0</v>
      </c>
      <c r="R27" s="37">
        <f>VLOOKUP(R26,'K AIX extraction'!$A$1:$N$524,2,FALSE)</f>
        <v>0</v>
      </c>
      <c r="S27" s="37">
        <f>VLOOKUP(S26,'K AIX extraction'!$A$1:$N$524,2,FALSE)</f>
        <v>0</v>
      </c>
      <c r="T27" s="37">
        <f>VLOOKUP(T26,'K AIX extraction'!$A$1:$N$524,2,FALSE)</f>
        <v>0</v>
      </c>
      <c r="U27" s="37">
        <f>VLOOKUP(U26,'K AIX extraction'!$A$1:$N$524,2,FALSE)</f>
        <v>0</v>
      </c>
      <c r="V27" s="37">
        <f>VLOOKUP(V26,'K AIX extraction'!$A$1:$N$524,2,FALSE)</f>
        <v>0</v>
      </c>
      <c r="W27" s="37">
        <f>VLOOKUP(W26,'K AIX extraction'!$A$1:$N$524,2,FALSE)</f>
        <v>0</v>
      </c>
      <c r="X27" s="37">
        <f>VLOOKUP(X26,'K AIX extraction'!$A$1:$N$524,2,FALSE)</f>
        <v>0</v>
      </c>
      <c r="Y27" s="37">
        <f>VLOOKUP(Y26,'K AIX extraction'!$A$1:$N$524,2,FALSE)</f>
        <v>0</v>
      </c>
      <c r="Z27" s="37">
        <f>VLOOKUP(Z26,'K AIX extraction'!$A$1:$N$524,2,FALSE)</f>
        <v>0</v>
      </c>
      <c r="AA27" s="37">
        <f>VLOOKUP(AA26,'K AIX extraction'!$A$1:$N$524,2,FALSE)</f>
        <v>0</v>
      </c>
      <c r="AB27" s="37">
        <f>VLOOKUP(AB26,'K AIX extraction'!$A$1:$N$524,2,FALSE)</f>
        <v>0</v>
      </c>
      <c r="AC27" s="37">
        <f>VLOOKUP(AC26,'K AIX extraction'!$A$1:$N$524,2,FALSE)</f>
        <v>0</v>
      </c>
      <c r="AD27" s="37">
        <f>VLOOKUP(AD26,'K AIX extraction'!$A$1:$N$524,2,FALSE)</f>
        <v>0</v>
      </c>
      <c r="AE27" s="37">
        <f>VLOOKUP(AE26,'K AIX extraction'!$A$1:$N$524,2,FALSE)</f>
        <v>0</v>
      </c>
      <c r="AF27" s="15"/>
      <c r="AG27" s="21">
        <f>SUM(B27:AF27)</f>
        <v>2</v>
      </c>
    </row>
    <row r="28" spans="1:33" ht="15" thickBot="1">
      <c r="A28" s="18" t="s">
        <v>1</v>
      </c>
      <c r="B28" s="16">
        <f>VLOOKUP(B26,'K AIX extraction'!$A$1:$N$524,11,FALSE)</f>
        <v>0</v>
      </c>
      <c r="C28" s="9">
        <f>VLOOKUP(C26,'K AIX extraction'!$A$1:$N$524,11,FALSE)</f>
        <v>89</v>
      </c>
      <c r="D28" s="9">
        <f>VLOOKUP(D26,'K AIX extraction'!$A$1:$N$524,11,FALSE)</f>
        <v>79</v>
      </c>
      <c r="E28" s="9">
        <f>VLOOKUP(E26,'K AIX extraction'!$A$1:$N$524,11,FALSE)</f>
        <v>0</v>
      </c>
      <c r="F28" s="9">
        <f>VLOOKUP(F26,'K AIX extraction'!$A$1:$N$524,11,FALSE)</f>
        <v>0</v>
      </c>
      <c r="G28" s="9">
        <f>VLOOKUP(G26,'K AIX extraction'!$A$1:$N$524,11,FALSE)</f>
        <v>0</v>
      </c>
      <c r="H28" s="9">
        <f>VLOOKUP(H26,'K AIX extraction'!$A$1:$N$524,11,FALSE)</f>
        <v>0</v>
      </c>
      <c r="I28" s="9">
        <f>VLOOKUP(I26,'K AIX extraction'!$A$1:$N$524,11,FALSE)</f>
        <v>0</v>
      </c>
      <c r="J28" s="9">
        <f>VLOOKUP(J26,'K AIX extraction'!$A$1:$N$524,11,FALSE)</f>
        <v>0</v>
      </c>
      <c r="K28" s="9">
        <f>VLOOKUP(K26,'K AIX extraction'!$A$1:$N$524,11,FALSE)</f>
        <v>0</v>
      </c>
      <c r="L28" s="9">
        <f>VLOOKUP(L26,'K AIX extraction'!$A$1:$N$524,11,FALSE)</f>
        <v>0</v>
      </c>
      <c r="M28" s="9">
        <f>VLOOKUP(M26,'K AIX extraction'!$A$1:$N$524,11,FALSE)</f>
        <v>0</v>
      </c>
      <c r="N28" s="9">
        <f>VLOOKUP(N26,'K AIX extraction'!$A$1:$N$524,11,FALSE)</f>
        <v>0</v>
      </c>
      <c r="O28" s="9">
        <f>VLOOKUP(O26,'K AIX extraction'!$A$1:$N$524,11,FALSE)</f>
        <v>0</v>
      </c>
      <c r="P28" s="9">
        <f>VLOOKUP(P26,'K AIX extraction'!$A$1:$N$524,11,FALSE)</f>
        <v>0</v>
      </c>
      <c r="Q28" s="9">
        <f>VLOOKUP(Q26,'K AIX extraction'!$A$1:$N$524,11,FALSE)</f>
        <v>0</v>
      </c>
      <c r="R28" s="9">
        <f>VLOOKUP(R26,'K AIX extraction'!$A$1:$N$524,11,FALSE)</f>
        <v>0</v>
      </c>
      <c r="S28" s="9">
        <f>VLOOKUP(S26,'K AIX extraction'!$A$1:$N$524,11,FALSE)</f>
        <v>0</v>
      </c>
      <c r="T28" s="9">
        <f>VLOOKUP(T26,'K AIX extraction'!$A$1:$N$524,11,FALSE)</f>
        <v>0</v>
      </c>
      <c r="U28" s="9">
        <f>VLOOKUP(U26,'K AIX extraction'!$A$1:$N$524,11,FALSE)</f>
        <v>0</v>
      </c>
      <c r="V28" s="9">
        <f>VLOOKUP(V26,'K AIX extraction'!$A$1:$N$524,11,FALSE)</f>
        <v>0</v>
      </c>
      <c r="W28" s="9">
        <f>VLOOKUP(W26,'K AIX extraction'!$A$1:$N$524,11,FALSE)</f>
        <v>0</v>
      </c>
      <c r="X28" s="9">
        <f>VLOOKUP(X26,'K AIX extraction'!$A$1:$N$524,11,FALSE)</f>
        <v>0</v>
      </c>
      <c r="Y28" s="9">
        <f>VLOOKUP(Y26,'K AIX extraction'!$A$1:$N$524,11,FALSE)</f>
        <v>0</v>
      </c>
      <c r="Z28" s="9">
        <f>VLOOKUP(Z26,'K AIX extraction'!$A$1:$N$524,11,FALSE)</f>
        <v>0</v>
      </c>
      <c r="AA28" s="9">
        <f>VLOOKUP(AA26,'K AIX extraction'!$A$1:$N$524,11,FALSE)</f>
        <v>0</v>
      </c>
      <c r="AB28" s="9">
        <f>VLOOKUP(AB26,'K AIX extraction'!$A$1:$N$524,11,FALSE)</f>
        <v>0</v>
      </c>
      <c r="AC28" s="9">
        <f>VLOOKUP(AC26,'K AIX extraction'!$A$1:$N$524,11,FALSE)</f>
        <v>0</v>
      </c>
      <c r="AD28" s="9">
        <f>VLOOKUP(AD26,'K AIX extraction'!$A$1:$N$524,11,FALSE)</f>
        <v>0</v>
      </c>
      <c r="AE28" s="9">
        <f>VLOOKUP(AE26,'K AIX extraction'!$A$1:$N$524,11,FALSE)</f>
        <v>0</v>
      </c>
      <c r="AF28" s="10"/>
      <c r="AG28" s="22">
        <f>SUM(B28:AF28)</f>
        <v>168</v>
      </c>
    </row>
    <row r="29" spans="1:33">
      <c r="A29" s="5" t="s">
        <v>48</v>
      </c>
      <c r="B29" s="19">
        <f>B27-'K AIX extraction'!AA26</f>
        <v>-17</v>
      </c>
      <c r="C29" s="19">
        <f>C27-'K AIX extraction'!AB26</f>
        <v>1</v>
      </c>
      <c r="D29" s="19">
        <f>D27-'K AIX extraction'!AC26</f>
        <v>-33</v>
      </c>
      <c r="E29" s="19">
        <f>E27-'K AIX extraction'!AD26</f>
        <v>-13</v>
      </c>
      <c r="F29" s="19">
        <f>F27-'K AIX extraction'!AE26</f>
        <v>-5</v>
      </c>
      <c r="G29" s="19">
        <f>G27-'K AIX extraction'!AF26</f>
        <v>-18</v>
      </c>
      <c r="H29" s="19">
        <f>H27-'K AIX extraction'!AG26</f>
        <v>-17</v>
      </c>
      <c r="I29" s="19">
        <f>I27-'K AIX extraction'!AH26</f>
        <v>-37</v>
      </c>
      <c r="J29" s="19">
        <f>J27-'K AIX extraction'!AI26</f>
        <v>0</v>
      </c>
      <c r="K29" s="19">
        <f>K27-'K AIX extraction'!AJ26</f>
        <v>0</v>
      </c>
      <c r="L29" s="19">
        <f>L27-'K AIX extraction'!AK26</f>
        <v>-25</v>
      </c>
      <c r="M29" s="19">
        <f>M27-'K AIX extraction'!AL26</f>
        <v>-21</v>
      </c>
      <c r="N29" s="19">
        <f>N27-'K AIX extraction'!AM26</f>
        <v>-30</v>
      </c>
      <c r="O29" s="19">
        <f>O27-'K AIX extraction'!AN26</f>
        <v>-17</v>
      </c>
      <c r="P29" s="19">
        <f>P27-'K AIX extraction'!AO26</f>
        <v>-17</v>
      </c>
      <c r="Q29" s="19">
        <f>Q27-'K AIX extraction'!AP26</f>
        <v>-1</v>
      </c>
      <c r="R29" s="19">
        <f>R27-'K AIX extraction'!AQ26</f>
        <v>-18</v>
      </c>
      <c r="S29" s="19">
        <f>S27-'K AIX extraction'!AR26</f>
        <v>-8</v>
      </c>
      <c r="T29" s="19">
        <f>T27-'K AIX extraction'!AS26</f>
        <v>-7</v>
      </c>
      <c r="U29" s="19">
        <f>U27-'K AIX extraction'!AT26</f>
        <v>-17</v>
      </c>
      <c r="V29" s="19">
        <f>V27-'K AIX extraction'!AU26</f>
        <v>-17</v>
      </c>
      <c r="W29" s="19">
        <f>W27-'K AIX extraction'!AV26</f>
        <v>-17</v>
      </c>
      <c r="X29" s="19">
        <f>X27-'K AIX extraction'!AW26</f>
        <v>0</v>
      </c>
      <c r="Y29" s="19">
        <f>Y27-'K AIX extraction'!AX26</f>
        <v>-17</v>
      </c>
      <c r="Z29" s="19">
        <f>Z27-'K AIX extraction'!AY26</f>
        <v>-24</v>
      </c>
      <c r="AA29" s="19">
        <f>AA27-'K AIX extraction'!AZ26</f>
        <v>-5</v>
      </c>
      <c r="AB29" s="19">
        <f>AB27-'K AIX extraction'!BA26</f>
        <v>-16</v>
      </c>
      <c r="AC29" s="19">
        <f>AC27-'K AIX extraction'!BB26</f>
        <v>-37</v>
      </c>
      <c r="AD29" s="19">
        <f>AD27-'K AIX extraction'!BC26</f>
        <v>-17</v>
      </c>
      <c r="AE29" s="19">
        <f>AE27-'K AIX extraction'!BD26</f>
        <v>-1</v>
      </c>
      <c r="AF29" s="19"/>
      <c r="AG29" s="25">
        <f>SUM(B29:AF29)</f>
        <v>-451</v>
      </c>
    </row>
    <row r="30" spans="1:33" ht="15" thickBot="1">
      <c r="A30" s="8" t="s">
        <v>49</v>
      </c>
      <c r="B30" s="9">
        <f>B28-'K AIX extraction'!AA27</f>
        <v>-1414.82</v>
      </c>
      <c r="C30" s="9">
        <f>C28-'K AIX extraction'!AB27</f>
        <v>89</v>
      </c>
      <c r="D30" s="9">
        <f>D28-'K AIX extraction'!AC27</f>
        <v>-2916.5</v>
      </c>
      <c r="E30" s="9">
        <f>E28-'K AIX extraction'!AD27</f>
        <v>-826.36</v>
      </c>
      <c r="F30" s="9">
        <f>F28-'K AIX extraction'!AE27</f>
        <v>-326.91000000000003</v>
      </c>
      <c r="G30" s="9">
        <f>G28-'K AIX extraction'!AF27</f>
        <v>-1539.32</v>
      </c>
      <c r="H30" s="9">
        <f>H28-'K AIX extraction'!AG27</f>
        <v>-1477.36</v>
      </c>
      <c r="I30" s="9">
        <f>I28-'K AIX extraction'!AH27</f>
        <v>-3321.55</v>
      </c>
      <c r="J30" s="9">
        <f>J28-'K AIX extraction'!AI27</f>
        <v>0</v>
      </c>
      <c r="K30" s="9">
        <f>K28-'K AIX extraction'!AJ27</f>
        <v>0</v>
      </c>
      <c r="L30" s="9">
        <f>L28-'K AIX extraction'!AK27</f>
        <v>-1817.36</v>
      </c>
      <c r="M30" s="9">
        <f>M28-'K AIX extraction'!AL27</f>
        <v>-1572.73</v>
      </c>
      <c r="N30" s="9">
        <f>N28-'K AIX extraction'!AM27</f>
        <v>-2245.4499999999998</v>
      </c>
      <c r="O30" s="9">
        <f>O28-'K AIX extraction'!AN27</f>
        <v>-1477.36</v>
      </c>
      <c r="P30" s="9">
        <f>P28-'K AIX extraction'!AO27</f>
        <v>-1507.55</v>
      </c>
      <c r="Q30" s="9">
        <f>Q28-'K AIX extraction'!AP27</f>
        <v>-74.42</v>
      </c>
      <c r="R30" s="9">
        <f>R28-'K AIX extraction'!AQ27</f>
        <v>-1581.96</v>
      </c>
      <c r="S30" s="9">
        <f>S28-'K AIX extraction'!AR27</f>
        <v>-508.98</v>
      </c>
      <c r="T30" s="9">
        <f>T28-'K AIX extraction'!AS27</f>
        <v>-498.33</v>
      </c>
      <c r="U30" s="9">
        <f>U28-'K AIX extraction'!AT27</f>
        <v>-1457.62</v>
      </c>
      <c r="V30" s="9">
        <f>V28-'K AIX extraction'!AU27</f>
        <v>-1477.36</v>
      </c>
      <c r="W30" s="9">
        <f>W28-'K AIX extraction'!AV27</f>
        <v>-1507.55</v>
      </c>
      <c r="X30" s="9">
        <f>X28-'K AIX extraction'!AW27</f>
        <v>0</v>
      </c>
      <c r="Y30" s="9">
        <f>Y28-'K AIX extraction'!AX27</f>
        <v>-1508.27</v>
      </c>
      <c r="Z30" s="9">
        <f>Z28-'K AIX extraction'!AY27</f>
        <v>-1824.64</v>
      </c>
      <c r="AA30" s="9">
        <f>AA28-'K AIX extraction'!AZ27</f>
        <v>-431</v>
      </c>
      <c r="AB30" s="9">
        <f>AB28-'K AIX extraction'!BA27</f>
        <v>-1405.45</v>
      </c>
      <c r="AC30" s="9">
        <f>AC28-'K AIX extraction'!BB27</f>
        <v>-1477.36</v>
      </c>
      <c r="AD30" s="9">
        <f>AD28-'K AIX extraction'!BC27</f>
        <v>-1507.55</v>
      </c>
      <c r="AE30" s="9">
        <f>AE28-'K AIX extraction'!BD27</f>
        <v>-81.709999999999994</v>
      </c>
      <c r="AF30" s="23"/>
      <c r="AG30" s="26">
        <f>SUM(B30:AF30)</f>
        <v>-35696.47</v>
      </c>
    </row>
    <row r="31" spans="1:33"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</row>
  </sheetData>
  <conditionalFormatting sqref="B5">
    <cfRule type="cellIs" dxfId="179" priority="59" operator="lessThan">
      <formula>0</formula>
    </cfRule>
    <cfRule type="cellIs" dxfId="178" priority="60" operator="greaterThan">
      <formula>0</formula>
    </cfRule>
  </conditionalFormatting>
  <conditionalFormatting sqref="B6">
    <cfRule type="cellIs" dxfId="177" priority="57" operator="greaterThan">
      <formula>0</formula>
    </cfRule>
    <cfRule type="cellIs" dxfId="176" priority="58" operator="lessThan">
      <formula>0</formula>
    </cfRule>
  </conditionalFormatting>
  <conditionalFormatting sqref="C5:AF5">
    <cfRule type="cellIs" dxfId="175" priority="55" operator="lessThan">
      <formula>0</formula>
    </cfRule>
    <cfRule type="cellIs" dxfId="174" priority="56" operator="greaterThan">
      <formula>0</formula>
    </cfRule>
  </conditionalFormatting>
  <conditionalFormatting sqref="C6:AF6">
    <cfRule type="cellIs" dxfId="173" priority="53" operator="greaterThan">
      <formula>0</formula>
    </cfRule>
    <cfRule type="cellIs" dxfId="172" priority="54" operator="lessThan">
      <formula>0</formula>
    </cfRule>
  </conditionalFormatting>
  <conditionalFormatting sqref="AG5">
    <cfRule type="cellIs" dxfId="171" priority="51" operator="lessThan">
      <formula>0</formula>
    </cfRule>
    <cfRule type="cellIs" dxfId="170" priority="52" operator="greaterThan">
      <formula>0</formula>
    </cfRule>
  </conditionalFormatting>
  <conditionalFormatting sqref="AG6">
    <cfRule type="cellIs" dxfId="169" priority="49" operator="greaterThan">
      <formula>0</formula>
    </cfRule>
    <cfRule type="cellIs" dxfId="168" priority="50" operator="lessThan">
      <formula>0</formula>
    </cfRule>
  </conditionalFormatting>
  <conditionalFormatting sqref="B11">
    <cfRule type="cellIs" dxfId="167" priority="47" operator="lessThan">
      <formula>0</formula>
    </cfRule>
    <cfRule type="cellIs" dxfId="166" priority="48" operator="greaterThan">
      <formula>0</formula>
    </cfRule>
  </conditionalFormatting>
  <conditionalFormatting sqref="B12">
    <cfRule type="cellIs" dxfId="165" priority="45" operator="greaterThan">
      <formula>0</formula>
    </cfRule>
    <cfRule type="cellIs" dxfId="164" priority="46" operator="lessThan">
      <formula>0</formula>
    </cfRule>
  </conditionalFormatting>
  <conditionalFormatting sqref="C11:AF11">
    <cfRule type="cellIs" dxfId="163" priority="43" operator="lessThan">
      <formula>0</formula>
    </cfRule>
    <cfRule type="cellIs" dxfId="162" priority="44" operator="greaterThan">
      <formula>0</formula>
    </cfRule>
  </conditionalFormatting>
  <conditionalFormatting sqref="C12:AF12">
    <cfRule type="cellIs" dxfId="161" priority="41" operator="greaterThan">
      <formula>0</formula>
    </cfRule>
    <cfRule type="cellIs" dxfId="160" priority="42" operator="lessThan">
      <formula>0</formula>
    </cfRule>
  </conditionalFormatting>
  <conditionalFormatting sqref="AG11">
    <cfRule type="cellIs" dxfId="159" priority="39" operator="lessThan">
      <formula>0</formula>
    </cfRule>
    <cfRule type="cellIs" dxfId="158" priority="40" operator="greaterThan">
      <formula>0</formula>
    </cfRule>
  </conditionalFormatting>
  <conditionalFormatting sqref="AG12">
    <cfRule type="cellIs" dxfId="157" priority="37" operator="greaterThan">
      <formula>0</formula>
    </cfRule>
    <cfRule type="cellIs" dxfId="156" priority="38" operator="lessThan">
      <formula>0</formula>
    </cfRule>
  </conditionalFormatting>
  <conditionalFormatting sqref="B17">
    <cfRule type="cellIs" dxfId="155" priority="35" operator="lessThan">
      <formula>0</formula>
    </cfRule>
    <cfRule type="cellIs" dxfId="154" priority="36" operator="greaterThan">
      <formula>0</formula>
    </cfRule>
  </conditionalFormatting>
  <conditionalFormatting sqref="B18">
    <cfRule type="cellIs" dxfId="153" priority="33" operator="greaterThan">
      <formula>0</formula>
    </cfRule>
    <cfRule type="cellIs" dxfId="152" priority="34" operator="lessThan">
      <formula>0</formula>
    </cfRule>
  </conditionalFormatting>
  <conditionalFormatting sqref="C17:AF17">
    <cfRule type="cellIs" dxfId="151" priority="31" operator="lessThan">
      <formula>0</formula>
    </cfRule>
    <cfRule type="cellIs" dxfId="150" priority="32" operator="greaterThan">
      <formula>0</formula>
    </cfRule>
  </conditionalFormatting>
  <conditionalFormatting sqref="C18:AF18">
    <cfRule type="cellIs" dxfId="149" priority="29" operator="greaterThan">
      <formula>0</formula>
    </cfRule>
    <cfRule type="cellIs" dxfId="148" priority="30" operator="lessThan">
      <formula>0</formula>
    </cfRule>
  </conditionalFormatting>
  <conditionalFormatting sqref="AG17">
    <cfRule type="cellIs" dxfId="147" priority="27" operator="lessThan">
      <formula>0</formula>
    </cfRule>
    <cfRule type="cellIs" dxfId="146" priority="28" operator="greaterThan">
      <formula>0</formula>
    </cfRule>
  </conditionalFormatting>
  <conditionalFormatting sqref="AG18">
    <cfRule type="cellIs" dxfId="145" priority="25" operator="greaterThan">
      <formula>0</formula>
    </cfRule>
    <cfRule type="cellIs" dxfId="144" priority="26" operator="lessThan">
      <formula>0</formula>
    </cfRule>
  </conditionalFormatting>
  <conditionalFormatting sqref="B23">
    <cfRule type="cellIs" dxfId="143" priority="23" operator="lessThan">
      <formula>0</formula>
    </cfRule>
    <cfRule type="cellIs" dxfId="142" priority="24" operator="greaterThan">
      <formula>0</formula>
    </cfRule>
  </conditionalFormatting>
  <conditionalFormatting sqref="B24">
    <cfRule type="cellIs" dxfId="141" priority="21" operator="greaterThan">
      <formula>0</formula>
    </cfRule>
    <cfRule type="cellIs" dxfId="140" priority="22" operator="lessThan">
      <formula>0</formula>
    </cfRule>
  </conditionalFormatting>
  <conditionalFormatting sqref="C23:AF23">
    <cfRule type="cellIs" dxfId="139" priority="19" operator="lessThan">
      <formula>0</formula>
    </cfRule>
    <cfRule type="cellIs" dxfId="138" priority="20" operator="greaterThan">
      <formula>0</formula>
    </cfRule>
  </conditionalFormatting>
  <conditionalFormatting sqref="C24:AF24">
    <cfRule type="cellIs" dxfId="137" priority="17" operator="greaterThan">
      <formula>0</formula>
    </cfRule>
    <cfRule type="cellIs" dxfId="136" priority="18" operator="lessThan">
      <formula>0</formula>
    </cfRule>
  </conditionalFormatting>
  <conditionalFormatting sqref="AG23">
    <cfRule type="cellIs" dxfId="135" priority="15" operator="lessThan">
      <formula>0</formula>
    </cfRule>
    <cfRule type="cellIs" dxfId="134" priority="16" operator="greaterThan">
      <formula>0</formula>
    </cfRule>
  </conditionalFormatting>
  <conditionalFormatting sqref="AG24">
    <cfRule type="cellIs" dxfId="133" priority="13" operator="greaterThan">
      <formula>0</formula>
    </cfRule>
    <cfRule type="cellIs" dxfId="132" priority="14" operator="lessThan">
      <formula>0</formula>
    </cfRule>
  </conditionalFormatting>
  <conditionalFormatting sqref="B29">
    <cfRule type="cellIs" dxfId="131" priority="11" operator="lessThan">
      <formula>0</formula>
    </cfRule>
    <cfRule type="cellIs" dxfId="130" priority="12" operator="greaterThan">
      <formula>0</formula>
    </cfRule>
  </conditionalFormatting>
  <conditionalFormatting sqref="B30">
    <cfRule type="cellIs" dxfId="129" priority="9" operator="greaterThan">
      <formula>0</formula>
    </cfRule>
    <cfRule type="cellIs" dxfId="128" priority="10" operator="lessThan">
      <formula>0</formula>
    </cfRule>
  </conditionalFormatting>
  <conditionalFormatting sqref="C29:AF29">
    <cfRule type="cellIs" dxfId="127" priority="7" operator="lessThan">
      <formula>0</formula>
    </cfRule>
    <cfRule type="cellIs" dxfId="126" priority="8" operator="greaterThan">
      <formula>0</formula>
    </cfRule>
  </conditionalFormatting>
  <conditionalFormatting sqref="C30:AF30">
    <cfRule type="cellIs" dxfId="125" priority="5" operator="greaterThan">
      <formula>0</formula>
    </cfRule>
    <cfRule type="cellIs" dxfId="124" priority="6" operator="lessThan">
      <formula>0</formula>
    </cfRule>
  </conditionalFormatting>
  <conditionalFormatting sqref="AG29">
    <cfRule type="cellIs" dxfId="123" priority="3" operator="lessThan">
      <formula>0</formula>
    </cfRule>
    <cfRule type="cellIs" dxfId="122" priority="4" operator="greaterThan">
      <formula>0</formula>
    </cfRule>
  </conditionalFormatting>
  <conditionalFormatting sqref="AG30">
    <cfRule type="cellIs" dxfId="121" priority="1" operator="greaterThan">
      <formula>0</formula>
    </cfRule>
    <cfRule type="cellIs" dxfId="120" priority="2" operator="lessThan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1745" r:id="rId3" name="Button 1">
              <controlPr defaultSize="0" print="0" autoFill="0" autoPict="0" macro="[0]!Histo">
                <anchor moveWithCells="1" sizeWithCells="1">
                  <from>
                    <xdr:col>0</xdr:col>
                    <xdr:colOff>15240</xdr:colOff>
                    <xdr:row>0</xdr:row>
                    <xdr:rowOff>7620</xdr:rowOff>
                  </from>
                  <to>
                    <xdr:col>1</xdr:col>
                    <xdr:colOff>7620</xdr:colOff>
                    <xdr:row>1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46" r:id="rId4" name="Button 2">
              <controlPr defaultSize="0" print="0" autoFill="0" autoPict="0" macro="[0]!Data_chartres">
                <anchor moveWithCells="1" sizeWithCells="1">
                  <from>
                    <xdr:col>0</xdr:col>
                    <xdr:colOff>15240</xdr:colOff>
                    <xdr:row>0</xdr:row>
                    <xdr:rowOff>7620</xdr:rowOff>
                  </from>
                  <to>
                    <xdr:col>1</xdr:col>
                    <xdr:colOff>7620</xdr:colOff>
                    <xdr:row>1</xdr:row>
                    <xdr:rowOff>182880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989ABA-6122-4182-A868-47E29B655F71}">
  <sheetPr codeName="Feuil15">
    <tabColor rgb="FF92D050"/>
  </sheetPr>
  <dimension ref="A1:AG31"/>
  <sheetViews>
    <sheetView tabSelected="1" workbookViewId="0">
      <selection activeCell="G16" sqref="G16"/>
    </sheetView>
  </sheetViews>
  <sheetFormatPr baseColWidth="10" defaultRowHeight="14.4"/>
  <cols>
    <col min="1" max="1" width="8.77734375" style="1" customWidth="1"/>
    <col min="2" max="32" width="6.33203125" style="1" customWidth="1"/>
    <col min="33" max="16384" width="11.5546875" style="1"/>
  </cols>
  <sheetData>
    <row r="1" spans="1:33" ht="15" thickBot="1"/>
    <row r="2" spans="1:33" ht="15" thickBot="1">
      <c r="B2" s="11">
        <v>43952</v>
      </c>
      <c r="C2" s="12">
        <v>43953</v>
      </c>
      <c r="D2" s="12">
        <v>43954</v>
      </c>
      <c r="E2" s="12">
        <v>43955</v>
      </c>
      <c r="F2" s="12">
        <v>43956</v>
      </c>
      <c r="G2" s="12">
        <v>43957</v>
      </c>
      <c r="H2" s="12">
        <v>43958</v>
      </c>
      <c r="I2" s="12">
        <v>43959</v>
      </c>
      <c r="J2" s="12">
        <v>43960</v>
      </c>
      <c r="K2" s="12">
        <v>43961</v>
      </c>
      <c r="L2" s="12">
        <v>43962</v>
      </c>
      <c r="M2" s="12">
        <v>43963</v>
      </c>
      <c r="N2" s="12">
        <v>43964</v>
      </c>
      <c r="O2" s="12">
        <v>43965</v>
      </c>
      <c r="P2" s="12">
        <v>43966</v>
      </c>
      <c r="Q2" s="12">
        <v>43967</v>
      </c>
      <c r="R2" s="12">
        <v>43968</v>
      </c>
      <c r="S2" s="12">
        <v>43969</v>
      </c>
      <c r="T2" s="12">
        <v>43970</v>
      </c>
      <c r="U2" s="12">
        <v>43971</v>
      </c>
      <c r="V2" s="12">
        <v>43972</v>
      </c>
      <c r="W2" s="12">
        <v>43973</v>
      </c>
      <c r="X2" s="12">
        <v>43974</v>
      </c>
      <c r="Y2" s="12">
        <v>43975</v>
      </c>
      <c r="Z2" s="12">
        <v>43976</v>
      </c>
      <c r="AA2" s="12">
        <v>43977</v>
      </c>
      <c r="AB2" s="12">
        <v>43978</v>
      </c>
      <c r="AC2" s="12">
        <v>43979</v>
      </c>
      <c r="AD2" s="12">
        <v>43980</v>
      </c>
      <c r="AE2" s="12">
        <v>43981</v>
      </c>
      <c r="AF2" s="13">
        <v>43982</v>
      </c>
      <c r="AG2" s="17" t="s">
        <v>53</v>
      </c>
    </row>
    <row r="3" spans="1:33">
      <c r="A3" s="17" t="s">
        <v>0</v>
      </c>
      <c r="B3" s="14">
        <f>VLOOKUP(B2,'K LIMOGES extraction'!$A$1:$N$524,2,FALSE)</f>
        <v>0</v>
      </c>
      <c r="C3" s="37">
        <f>VLOOKUP(C2,'K AIX extraction'!$A$1:$N$524,2,FALSE)</f>
        <v>0</v>
      </c>
      <c r="D3" s="37">
        <f>VLOOKUP(D2,'K LIMOGES extraction'!$A$1:$N$524,2,FALSE)</f>
        <v>0</v>
      </c>
      <c r="E3" s="37">
        <f>VLOOKUP(E2,'K LIMOGES extraction'!$A$1:$N$524,2,FALSE)</f>
        <v>1</v>
      </c>
      <c r="F3" s="37">
        <f>VLOOKUP(F2,'K LIMOGES extraction'!$A$1:$N$524,2,FALSE)</f>
        <v>1</v>
      </c>
      <c r="G3" s="37">
        <f>VLOOKUP(G2,'K LIMOGES extraction'!$A$1:$N$524,2,FALSE)</f>
        <v>0</v>
      </c>
      <c r="H3" s="37">
        <f>VLOOKUP(H2,'K LIMOGES extraction'!$A$1:$N$524,2,FALSE)</f>
        <v>1</v>
      </c>
      <c r="I3" s="37">
        <f>VLOOKUP(I2,'K LIMOGES extraction'!$A$1:$N$524,2,FALSE)</f>
        <v>0</v>
      </c>
      <c r="J3" s="37">
        <f>VLOOKUP(J2,'K LIMOGES extraction'!$A$1:$N$524,2,FALSE)</f>
        <v>1</v>
      </c>
      <c r="K3" s="37">
        <f>VLOOKUP(K2,'K LIMOGES extraction'!$A$1:$N$524,2,FALSE)</f>
        <v>8</v>
      </c>
      <c r="L3" s="37">
        <f>VLOOKUP(L2,'K LIMOGES extraction'!$A$1:$N$524,2,FALSE)</f>
        <v>14</v>
      </c>
      <c r="M3" s="37">
        <f>VLOOKUP(M2,'K LIMOGES extraction'!$A$1:$N$524,2,FALSE)</f>
        <v>13</v>
      </c>
      <c r="N3" s="37">
        <f>VLOOKUP(N2,'K LIMOGES extraction'!$A$1:$N$524,2,FALSE)</f>
        <v>16</v>
      </c>
      <c r="O3" s="37">
        <f>VLOOKUP(O2,'K LIMOGES extraction'!$A$1:$N$524,2,FALSE)</f>
        <v>13</v>
      </c>
      <c r="P3" s="37">
        <f>VLOOKUP(P2,'K LIMOGES extraction'!$A$1:$N$524,2,FALSE)</f>
        <v>9</v>
      </c>
      <c r="Q3" s="37">
        <f>VLOOKUP(Q2,'K LIMOGES extraction'!$A$1:$N$524,2,FALSE)</f>
        <v>3</v>
      </c>
      <c r="R3" s="37">
        <f>VLOOKUP(R2,'K LIMOGES extraction'!$A$1:$N$524,2,FALSE)</f>
        <v>9</v>
      </c>
      <c r="S3" s="37">
        <f>VLOOKUP(S2,'K LIMOGES extraction'!$A$1:$N$524,2,FALSE)</f>
        <v>15</v>
      </c>
      <c r="T3" s="37">
        <f>VLOOKUP(T2,'K LIMOGES extraction'!$A$1:$N$524,2,FALSE)</f>
        <v>12</v>
      </c>
      <c r="U3" s="37">
        <f>VLOOKUP(U2,'K LIMOGES extraction'!$A$1:$N$524,2,FALSE)</f>
        <v>21</v>
      </c>
      <c r="V3" s="37">
        <f>VLOOKUP(V2,'K LIMOGES extraction'!$A$1:$N$524,2,FALSE)</f>
        <v>12</v>
      </c>
      <c r="W3" s="37">
        <f>VLOOKUP(W2,'K LIMOGES extraction'!$A$1:$N$524,2,FALSE)</f>
        <v>8</v>
      </c>
      <c r="X3" s="37">
        <f>VLOOKUP(X2,'K LIMOGES extraction'!$A$1:$N$524,2,FALSE)</f>
        <v>2</v>
      </c>
      <c r="Y3" s="37">
        <f>VLOOKUP(Y2,'K LIMOGES extraction'!$A$1:$N$524,2,FALSE)</f>
        <v>7</v>
      </c>
      <c r="Z3" s="37">
        <f>VLOOKUP(Z2,'K LIMOGES extraction'!$A$1:$N$524,2,FALSE)</f>
        <v>13</v>
      </c>
      <c r="AA3" s="37">
        <f>VLOOKUP(AA2,'K LIMOGES extraction'!$A$1:$N$524,2,FALSE)</f>
        <v>12</v>
      </c>
      <c r="AB3" s="37">
        <f>VLOOKUP(AB2,'K LIMOGES extraction'!$A$1:$N$524,2,FALSE)</f>
        <v>13</v>
      </c>
      <c r="AC3" s="37">
        <f>VLOOKUP(AC2,'K LIMOGES extraction'!$A$1:$N$524,2,FALSE)</f>
        <v>13</v>
      </c>
      <c r="AD3" s="37">
        <f>VLOOKUP(AD2,'K LIMOGES extraction'!$A$1:$N$524,2,FALSE)</f>
        <v>10</v>
      </c>
      <c r="AE3" s="37">
        <f>VLOOKUP(AE2,'K LIMOGES extraction'!$A$1:$N$524,2,FALSE)</f>
        <v>7</v>
      </c>
      <c r="AF3" s="15">
        <f>VLOOKUP(AF2,'K LIMOGES extraction'!$A$1:$N$524,2,FALSE)</f>
        <v>4</v>
      </c>
      <c r="AG3" s="21">
        <f>SUM(B3:AF3)</f>
        <v>238</v>
      </c>
    </row>
    <row r="4" spans="1:33" ht="15" thickBot="1">
      <c r="A4" s="18" t="s">
        <v>1</v>
      </c>
      <c r="B4" s="16">
        <f>VLOOKUP(B2,'K LIMOGES extraction'!$A$1:$N$524,11,FALSE)</f>
        <v>0</v>
      </c>
      <c r="C4" s="9">
        <f>VLOOKUP(C2,'K LIMOGES extraction'!$A$1:$N$524,11,FALSE)</f>
        <v>0</v>
      </c>
      <c r="D4" s="9">
        <f>VLOOKUP(D2,'K LIMOGES extraction'!$A$1:$N$524,11,FALSE)</f>
        <v>0</v>
      </c>
      <c r="E4" s="9">
        <f>VLOOKUP(E2,'K LIMOGES extraction'!$A$1:$N$524,11,FALSE)</f>
        <v>67.5</v>
      </c>
      <c r="F4" s="9">
        <f>VLOOKUP(F2,'K LIMOGES extraction'!$A$1:$N$524,11,FALSE)</f>
        <v>67.5</v>
      </c>
      <c r="G4" s="9">
        <f>VLOOKUP(G2,'K LIMOGES extraction'!$A$1:$N$524,11,FALSE)</f>
        <v>0</v>
      </c>
      <c r="H4" s="9">
        <f>VLOOKUP(H2,'K LIMOGES extraction'!$A$1:$N$524,11,FALSE)</f>
        <v>60.35</v>
      </c>
      <c r="I4" s="9">
        <f>VLOOKUP(I2,'K LIMOGES extraction'!$A$1:$N$524,11,FALSE)</f>
        <v>0</v>
      </c>
      <c r="J4" s="9">
        <f>VLOOKUP(J2,'K LIMOGES extraction'!$A$1:$N$524,11,FALSE)</f>
        <v>56.1</v>
      </c>
      <c r="K4" s="9">
        <f>VLOOKUP(K2,'K LIMOGES extraction'!$A$1:$N$524,11,FALSE)</f>
        <v>467.52</v>
      </c>
      <c r="L4" s="9">
        <f>VLOOKUP(L2,'K LIMOGES extraction'!$A$1:$N$524,11,FALSE)</f>
        <v>839.52</v>
      </c>
      <c r="M4" s="9">
        <f>VLOOKUP(M2,'K LIMOGES extraction'!$A$1:$N$524,11,FALSE)</f>
        <v>777.52</v>
      </c>
      <c r="N4" s="9">
        <f>VLOOKUP(N2,'K LIMOGES extraction'!$A$1:$N$524,11,FALSE)</f>
        <v>932.44</v>
      </c>
      <c r="O4" s="9">
        <f>VLOOKUP(O2,'K LIMOGES extraction'!$A$1:$N$524,11,FALSE)</f>
        <v>777.52</v>
      </c>
      <c r="P4" s="9">
        <f>VLOOKUP(P2,'K LIMOGES extraction'!$A$1:$N$524,11,FALSE)</f>
        <v>529.52</v>
      </c>
      <c r="Q4" s="9">
        <f>VLOOKUP(Q2,'K LIMOGES extraction'!$A$1:$N$524,11,FALSE)</f>
        <v>157.52000000000001</v>
      </c>
      <c r="R4" s="9">
        <f>VLOOKUP(R2,'K LIMOGES extraction'!$A$1:$N$524,11,FALSE)</f>
        <v>552</v>
      </c>
      <c r="S4" s="9">
        <f>VLOOKUP(S2,'K LIMOGES extraction'!$A$1:$N$524,11,FALSE)</f>
        <v>956</v>
      </c>
      <c r="T4" s="9">
        <f>VLOOKUP(T2,'K LIMOGES extraction'!$A$1:$N$524,11,FALSE)</f>
        <v>744</v>
      </c>
      <c r="U4" s="9">
        <f>VLOOKUP(U2,'K LIMOGES extraction'!$A$1:$N$524,11,FALSE)</f>
        <v>1134.8399999999999</v>
      </c>
      <c r="V4" s="9">
        <f>VLOOKUP(V2,'K LIMOGES extraction'!$A$1:$N$524,11,FALSE)</f>
        <v>744</v>
      </c>
      <c r="W4" s="9">
        <f>VLOOKUP(W2,'K LIMOGES extraction'!$A$1:$N$524,11,FALSE)</f>
        <v>496</v>
      </c>
      <c r="X4" s="9">
        <f>VLOOKUP(X2,'K LIMOGES extraction'!$A$1:$N$524,11,FALSE)</f>
        <v>124</v>
      </c>
      <c r="Y4" s="9">
        <f>VLOOKUP(Y2,'K LIMOGES extraction'!$A$1:$N$524,11,FALSE)</f>
        <v>434</v>
      </c>
      <c r="Z4" s="9">
        <f>VLOOKUP(Z2,'K LIMOGES extraction'!$A$1:$N$524,11,FALSE)</f>
        <v>806</v>
      </c>
      <c r="AA4" s="9">
        <f>VLOOKUP(AA2,'K LIMOGES extraction'!$A$1:$N$524,11,FALSE)</f>
        <v>744</v>
      </c>
      <c r="AB4" s="9">
        <f>VLOOKUP(AB2,'K LIMOGES extraction'!$A$1:$N$524,11,FALSE)</f>
        <v>824</v>
      </c>
      <c r="AC4" s="9">
        <f>VLOOKUP(AC2,'K LIMOGES extraction'!$A$1:$N$524,11,FALSE)</f>
        <v>818</v>
      </c>
      <c r="AD4" s="9">
        <f>VLOOKUP(AD2,'K LIMOGES extraction'!$A$1:$N$524,11,FALSE)</f>
        <v>605.15</v>
      </c>
      <c r="AE4" s="9">
        <f>VLOOKUP(AE2,'K LIMOGES extraction'!$A$1:$N$524,11,FALSE)</f>
        <v>392.45</v>
      </c>
      <c r="AF4" s="10">
        <f>VLOOKUP(AF2,'K LIMOGES extraction'!$A$1:$N$524,11,FALSE)</f>
        <v>248</v>
      </c>
      <c r="AG4" s="22">
        <f>SUM(B4:AF4)</f>
        <v>14355.45</v>
      </c>
    </row>
    <row r="5" spans="1:33">
      <c r="A5" s="5" t="s">
        <v>48</v>
      </c>
      <c r="B5" s="19">
        <f>B3-'K LIMOGES extraction'!AA2</f>
        <v>-7</v>
      </c>
      <c r="C5" s="19">
        <f>C3-'K LIMOGES extraction'!AB2</f>
        <v>-6</v>
      </c>
      <c r="D5" s="19">
        <f>D3-'K LIMOGES extraction'!AC2</f>
        <v>-17</v>
      </c>
      <c r="E5" s="19">
        <f>E3-'K LIMOGES extraction'!AD2</f>
        <v>-16</v>
      </c>
      <c r="F5" s="19">
        <f>F3-'K LIMOGES extraction'!AE2</f>
        <v>-14</v>
      </c>
      <c r="G5" s="19">
        <f>G3-'K LIMOGES extraction'!AF2</f>
        <v>0</v>
      </c>
      <c r="H5" s="19">
        <f>H3-'K LIMOGES extraction'!AG2</f>
        <v>0</v>
      </c>
      <c r="I5" s="19">
        <f>I3-'K LIMOGES extraction'!AH2</f>
        <v>-4</v>
      </c>
      <c r="J5" s="19">
        <f>J3-'K LIMOGES extraction'!AI2</f>
        <v>-1</v>
      </c>
      <c r="K5" s="19">
        <f>K3-'K LIMOGES extraction'!AJ2</f>
        <v>5</v>
      </c>
      <c r="L5" s="19">
        <f>L3-'K LIMOGES extraction'!AK2</f>
        <v>-4</v>
      </c>
      <c r="M5" s="19">
        <f>M3-'K LIMOGES extraction'!AL2</f>
        <v>-24</v>
      </c>
      <c r="N5" s="19">
        <f>N3-'K LIMOGES extraction'!AM2</f>
        <v>1</v>
      </c>
      <c r="O5" s="19">
        <f>O3-'K LIMOGES extraction'!AN2</f>
        <v>-21</v>
      </c>
      <c r="P5" s="19">
        <f>P3-'K LIMOGES extraction'!AO2</f>
        <v>7</v>
      </c>
      <c r="Q5" s="19">
        <f>Q3-'K LIMOGES extraction'!AP2</f>
        <v>-3</v>
      </c>
      <c r="R5" s="19">
        <f>R3-'K LIMOGES extraction'!AQ2</f>
        <v>-7</v>
      </c>
      <c r="S5" s="19">
        <f>S3-'K LIMOGES extraction'!AR2</f>
        <v>-3</v>
      </c>
      <c r="T5" s="19">
        <f>T3-'K LIMOGES extraction'!AS2</f>
        <v>-6</v>
      </c>
      <c r="U5" s="19">
        <f>U3-'K LIMOGES extraction'!AT2</f>
        <v>19</v>
      </c>
      <c r="V5" s="19">
        <f>V3-'K LIMOGES extraction'!AU2</f>
        <v>-8</v>
      </c>
      <c r="W5" s="19">
        <f>W3-'K LIMOGES extraction'!AV2</f>
        <v>-12</v>
      </c>
      <c r="X5" s="19">
        <f>X3-'K LIMOGES extraction'!AW2</f>
        <v>-30</v>
      </c>
      <c r="Y5" s="19">
        <f>Y3-'K LIMOGES extraction'!AX2</f>
        <v>-15</v>
      </c>
      <c r="Z5" s="19">
        <f>Z3-'K LIMOGES extraction'!AY2</f>
        <v>-14</v>
      </c>
      <c r="AA5" s="19">
        <f>AA3-'K LIMOGES extraction'!AZ2</f>
        <v>-24</v>
      </c>
      <c r="AB5" s="19">
        <f>AB3-'K LIMOGES extraction'!BA2</f>
        <v>-1</v>
      </c>
      <c r="AC5" s="19">
        <f>AC3-'K LIMOGES extraction'!BB2</f>
        <v>-20</v>
      </c>
      <c r="AD5" s="19">
        <f>AD3-'K LIMOGES extraction'!BC2</f>
        <v>-3</v>
      </c>
      <c r="AE5" s="19">
        <f>AE3-'K LIMOGES extraction'!BD2</f>
        <v>-7</v>
      </c>
      <c r="AF5" s="19">
        <f>AF3-'K LIMOGES extraction'!BE2</f>
        <v>-17</v>
      </c>
      <c r="AG5" s="25">
        <f>SUM(B5:AF5)</f>
        <v>-252</v>
      </c>
    </row>
    <row r="6" spans="1:33" ht="15" thickBot="1">
      <c r="A6" s="8" t="s">
        <v>49</v>
      </c>
      <c r="B6" s="9">
        <f>B4-'K LIMOGES extraction'!AA3</f>
        <v>-459.09</v>
      </c>
      <c r="C6" s="9">
        <f>C4-'K LIMOGES extraction'!AB3</f>
        <v>-570.82000000000005</v>
      </c>
      <c r="D6" s="9">
        <f>D4-'K LIMOGES extraction'!AC3</f>
        <v>-1447</v>
      </c>
      <c r="E6" s="9">
        <f>E4-'K LIMOGES extraction'!AD3</f>
        <v>-1392.5</v>
      </c>
      <c r="F6" s="9">
        <f>F4-'K LIMOGES extraction'!AE3</f>
        <v>-1222.4100000000001</v>
      </c>
      <c r="G6" s="9">
        <f>G4-'K LIMOGES extraction'!AF3</f>
        <v>0</v>
      </c>
      <c r="H6" s="9">
        <f>H4-'K LIMOGES extraction'!AG3</f>
        <v>-7.8000000000000043</v>
      </c>
      <c r="I6" s="9">
        <f>I4-'K LIMOGES extraction'!AH3</f>
        <v>-262.89999999999998</v>
      </c>
      <c r="J6" s="9">
        <f>J4-'K LIMOGES extraction'!AI3</f>
        <v>-88.740000000000009</v>
      </c>
      <c r="K6" s="9">
        <f>K4-'K LIMOGES extraction'!AJ3</f>
        <v>279.33999999999997</v>
      </c>
      <c r="L6" s="9">
        <f>L4-'K LIMOGES extraction'!AK3</f>
        <v>-248.83999999999992</v>
      </c>
      <c r="M6" s="9">
        <f>M4-'K LIMOGES extraction'!AL3</f>
        <v>-2509.0300000000002</v>
      </c>
      <c r="N6" s="9">
        <f>N4-'K LIMOGES extraction'!AM3</f>
        <v>-363.91999999999985</v>
      </c>
      <c r="O6" s="9">
        <f>O4-'K LIMOGES extraction'!AN3</f>
        <v>-2217.84</v>
      </c>
      <c r="P6" s="9">
        <f>P4-'K LIMOGES extraction'!AO3</f>
        <v>403.38</v>
      </c>
      <c r="Q6" s="9">
        <f>Q4-'K LIMOGES extraction'!AP3</f>
        <v>-264.37</v>
      </c>
      <c r="R6" s="9">
        <f>R4-'K LIMOGES extraction'!AQ3</f>
        <v>-817.81999999999994</v>
      </c>
      <c r="S6" s="9">
        <f>S4-'K LIMOGES extraction'!AR3</f>
        <v>-555.27</v>
      </c>
      <c r="T6" s="9">
        <f>T4-'K LIMOGES extraction'!AS3</f>
        <v>-829.6099999999999</v>
      </c>
      <c r="U6" s="9">
        <f>U4-'K LIMOGES extraction'!AT3</f>
        <v>1008.3</v>
      </c>
      <c r="V6" s="9">
        <f>V4-'K LIMOGES extraction'!AU3</f>
        <v>-417.59999999999991</v>
      </c>
      <c r="W6" s="9">
        <f>W4-'K LIMOGES extraction'!AV3</f>
        <v>-636.75</v>
      </c>
      <c r="X6" s="9">
        <f>X4-'K LIMOGES extraction'!AW3</f>
        <v>-2042.0500000000002</v>
      </c>
      <c r="Y6" s="9">
        <f>Y4-'K LIMOGES extraction'!AX3</f>
        <v>-1237.55</v>
      </c>
      <c r="Z6" s="9">
        <f>Z4-'K LIMOGES extraction'!AY3</f>
        <v>-1490.1399999999999</v>
      </c>
      <c r="AA6" s="9">
        <f>AA4-'K LIMOGES extraction'!AZ3</f>
        <v>-2447.5</v>
      </c>
      <c r="AB6" s="9">
        <f>AB4-'K LIMOGES extraction'!BA3</f>
        <v>-511.45000000000005</v>
      </c>
      <c r="AC6" s="9">
        <f>AC4-'K LIMOGES extraction'!BB3</f>
        <v>-2108.73</v>
      </c>
      <c r="AD6" s="9">
        <f>AD4-'K LIMOGES extraction'!BC3</f>
        <v>-169.26</v>
      </c>
      <c r="AE6" s="9">
        <f>AE4-'K LIMOGES extraction'!BD3</f>
        <v>-791.40999999999985</v>
      </c>
      <c r="AF6" s="23">
        <f>AF4-'K LIMOGES extraction'!BE3</f>
        <v>-1382.64</v>
      </c>
      <c r="AG6" s="26">
        <f>SUM(B6:AF6)</f>
        <v>-24802.02</v>
      </c>
    </row>
    <row r="7" spans="1:33" ht="6" customHeight="1" thickBot="1"/>
    <row r="8" spans="1:33" ht="15" thickBot="1">
      <c r="B8" s="11">
        <v>43983</v>
      </c>
      <c r="C8" s="12">
        <v>43984</v>
      </c>
      <c r="D8" s="12">
        <v>43985</v>
      </c>
      <c r="E8" s="12">
        <v>43986</v>
      </c>
      <c r="F8" s="12">
        <v>43987</v>
      </c>
      <c r="G8" s="12">
        <v>43988</v>
      </c>
      <c r="H8" s="12">
        <v>43989</v>
      </c>
      <c r="I8" s="12">
        <v>43990</v>
      </c>
      <c r="J8" s="12">
        <v>43991</v>
      </c>
      <c r="K8" s="12">
        <v>43992</v>
      </c>
      <c r="L8" s="12">
        <v>43993</v>
      </c>
      <c r="M8" s="12">
        <v>43994</v>
      </c>
      <c r="N8" s="12">
        <v>43995</v>
      </c>
      <c r="O8" s="12">
        <v>43996</v>
      </c>
      <c r="P8" s="12">
        <v>43997</v>
      </c>
      <c r="Q8" s="12">
        <v>43998</v>
      </c>
      <c r="R8" s="12">
        <v>43999</v>
      </c>
      <c r="S8" s="12">
        <v>44000</v>
      </c>
      <c r="T8" s="12">
        <v>44001</v>
      </c>
      <c r="U8" s="12">
        <v>44002</v>
      </c>
      <c r="V8" s="12">
        <v>44003</v>
      </c>
      <c r="W8" s="12">
        <v>44004</v>
      </c>
      <c r="X8" s="12">
        <v>44005</v>
      </c>
      <c r="Y8" s="12">
        <v>44006</v>
      </c>
      <c r="Z8" s="12">
        <v>44007</v>
      </c>
      <c r="AA8" s="12">
        <v>44008</v>
      </c>
      <c r="AB8" s="12">
        <v>44009</v>
      </c>
      <c r="AC8" s="12">
        <v>44010</v>
      </c>
      <c r="AD8" s="12">
        <v>44011</v>
      </c>
      <c r="AE8" s="12">
        <v>44012</v>
      </c>
      <c r="AF8" s="13"/>
      <c r="AG8" s="17" t="s">
        <v>53</v>
      </c>
    </row>
    <row r="9" spans="1:33">
      <c r="A9" s="17" t="s">
        <v>0</v>
      </c>
      <c r="B9" s="14">
        <f>VLOOKUP(B8,'K LIMOGES extraction'!$A$1:$N$524,2,FALSE)</f>
        <v>7</v>
      </c>
      <c r="C9" s="37">
        <f>VLOOKUP(C8,'K LIMOGES extraction'!$A$1:$N$524,2,FALSE)</f>
        <v>13</v>
      </c>
      <c r="D9" s="37">
        <f>VLOOKUP(D8,'K LIMOGES extraction'!$A$1:$N$524,2,FALSE)</f>
        <v>12</v>
      </c>
      <c r="E9" s="37">
        <f>VLOOKUP(E8,'K LIMOGES extraction'!$A$1:$N$524,2,FALSE)</f>
        <v>12</v>
      </c>
      <c r="F9" s="37">
        <f>VLOOKUP(F8,'K LIMOGES extraction'!$A$1:$N$524,2,FALSE)</f>
        <v>37</v>
      </c>
      <c r="G9" s="37">
        <f>VLOOKUP(G8,'K LIMOGES extraction'!$A$1:$N$524,2,FALSE)</f>
        <v>8</v>
      </c>
      <c r="H9" s="37">
        <f>VLOOKUP(H8,'K LIMOGES extraction'!$A$1:$N$524,2,FALSE)</f>
        <v>9</v>
      </c>
      <c r="I9" s="37">
        <f>VLOOKUP(I8,'K LIMOGES extraction'!$A$1:$N$524,2,FALSE)</f>
        <v>13</v>
      </c>
      <c r="J9" s="37">
        <f>VLOOKUP(J8,'K LIMOGES extraction'!$A$1:$N$524,2,FALSE)</f>
        <v>12</v>
      </c>
      <c r="K9" s="37">
        <f>VLOOKUP(K8,'K LIMOGES extraction'!$A$1:$N$524,2,FALSE)</f>
        <v>12</v>
      </c>
      <c r="L9" s="37">
        <f>VLOOKUP(L8,'K LIMOGES extraction'!$A$1:$N$524,2,FALSE)</f>
        <v>12</v>
      </c>
      <c r="M9" s="37">
        <f>VLOOKUP(M8,'K LIMOGES extraction'!$A$1:$N$524,2,FALSE)</f>
        <v>9</v>
      </c>
      <c r="N9" s="37">
        <f>VLOOKUP(N8,'K LIMOGES extraction'!$A$1:$N$524,2,FALSE)</f>
        <v>42</v>
      </c>
      <c r="O9" s="37">
        <f>VLOOKUP(O8,'K LIMOGES extraction'!$A$1:$N$524,2,FALSE)</f>
        <v>8</v>
      </c>
      <c r="P9" s="37">
        <f>VLOOKUP(P8,'K LIMOGES extraction'!$A$1:$N$524,2,FALSE)</f>
        <v>16</v>
      </c>
      <c r="Q9" s="37">
        <f>VLOOKUP(Q8,'K LIMOGES extraction'!$A$1:$N$524,2,FALSE)</f>
        <v>15</v>
      </c>
      <c r="R9" s="37">
        <f>VLOOKUP(R8,'K LIMOGES extraction'!$A$1:$N$524,2,FALSE)</f>
        <v>14</v>
      </c>
      <c r="S9" s="37">
        <f>VLOOKUP(S8,'K LIMOGES extraction'!$A$1:$N$524,2,FALSE)</f>
        <v>13</v>
      </c>
      <c r="T9" s="37">
        <f>VLOOKUP(T8,'K LIMOGES extraction'!$A$1:$N$524,2,FALSE)</f>
        <v>9</v>
      </c>
      <c r="U9" s="37">
        <f>VLOOKUP(U8,'K LIMOGES extraction'!$A$1:$N$524,2,FALSE)</f>
        <v>8</v>
      </c>
      <c r="V9" s="37">
        <f>VLOOKUP(V8,'K LIMOGES extraction'!$A$1:$N$524,2,FALSE)</f>
        <v>8</v>
      </c>
      <c r="W9" s="37">
        <f>VLOOKUP(W8,'K LIMOGES extraction'!$A$1:$N$524,2,FALSE)</f>
        <v>14</v>
      </c>
      <c r="X9" s="37">
        <f>VLOOKUP(X8,'K LIMOGES extraction'!$A$1:$N$524,2,FALSE)</f>
        <v>13</v>
      </c>
      <c r="Y9" s="37">
        <f>VLOOKUP(Y8,'K LIMOGES extraction'!$A$1:$N$524,2,FALSE)</f>
        <v>13</v>
      </c>
      <c r="Z9" s="37">
        <f>VLOOKUP(Z8,'K LIMOGES extraction'!$A$1:$N$524,2,FALSE)</f>
        <v>36</v>
      </c>
      <c r="AA9" s="37">
        <f>VLOOKUP(AA8,'K LIMOGES extraction'!$A$1:$N$524,2,FALSE)</f>
        <v>15</v>
      </c>
      <c r="AB9" s="37">
        <f>VLOOKUP(AB8,'K LIMOGES extraction'!$A$1:$N$524,2,FALSE)</f>
        <v>6</v>
      </c>
      <c r="AC9" s="37">
        <f>VLOOKUP(AC8,'K LIMOGES extraction'!$A$1:$N$524,2,FALSE)</f>
        <v>13</v>
      </c>
      <c r="AD9" s="37">
        <f>VLOOKUP(AD8,'K LIMOGES extraction'!$A$1:$N$524,2,FALSE)</f>
        <v>12</v>
      </c>
      <c r="AE9" s="37">
        <f>VLOOKUP(AE8,'K LIMOGES extraction'!$A$1:$N$524,2,FALSE)</f>
        <v>12</v>
      </c>
      <c r="AF9" s="15"/>
      <c r="AG9" s="21">
        <f>SUM(B9:AF9)</f>
        <v>423</v>
      </c>
    </row>
    <row r="10" spans="1:33" ht="15" thickBot="1">
      <c r="A10" s="18" t="s">
        <v>1</v>
      </c>
      <c r="B10" s="16">
        <f>VLOOKUP(B8,'K LIMOGES extraction'!$A$1:$N$524,11,FALSE)</f>
        <v>0</v>
      </c>
      <c r="C10" s="9">
        <f>VLOOKUP(C8,'K LIMOGES extraction'!$A$1:$N$524,11,FALSE)</f>
        <v>0</v>
      </c>
      <c r="D10" s="9">
        <f>VLOOKUP(D8,'K LIMOGES extraction'!$A$1:$N$524,11,FALSE)</f>
        <v>0</v>
      </c>
      <c r="E10" s="9">
        <f>VLOOKUP(E8,'K LIMOGES extraction'!$A$1:$N$524,11,FALSE)</f>
        <v>0</v>
      </c>
      <c r="F10" s="9">
        <f>VLOOKUP(F8,'K LIMOGES extraction'!$A$1:$N$524,11,FALSE)</f>
        <v>1565</v>
      </c>
      <c r="G10" s="9">
        <f>VLOOKUP(G8,'K LIMOGES extraction'!$A$1:$N$524,11,FALSE)</f>
        <v>0</v>
      </c>
      <c r="H10" s="9">
        <f>VLOOKUP(H8,'K LIMOGES extraction'!$A$1:$N$524,11,FALSE)</f>
        <v>552</v>
      </c>
      <c r="I10" s="9">
        <f>VLOOKUP(I8,'K LIMOGES extraction'!$A$1:$N$524,11,FALSE)</f>
        <v>806</v>
      </c>
      <c r="J10" s="9">
        <f>VLOOKUP(J8,'K LIMOGES extraction'!$A$1:$N$524,11,FALSE)</f>
        <v>744</v>
      </c>
      <c r="K10" s="9">
        <f>VLOOKUP(K8,'K LIMOGES extraction'!$A$1:$N$524,11,FALSE)</f>
        <v>744</v>
      </c>
      <c r="L10" s="9">
        <f>VLOOKUP(L8,'K LIMOGES extraction'!$A$1:$N$524,11,FALSE)</f>
        <v>744</v>
      </c>
      <c r="M10" s="9">
        <f>VLOOKUP(M8,'K LIMOGES extraction'!$A$1:$N$524,11,FALSE)</f>
        <v>562.6</v>
      </c>
      <c r="N10" s="9">
        <f>VLOOKUP(N8,'K LIMOGES extraction'!$A$1:$N$524,11,FALSE)</f>
        <v>2614</v>
      </c>
      <c r="O10" s="9">
        <f>VLOOKUP(O8,'K LIMOGES extraction'!$A$1:$N$524,11,FALSE)</f>
        <v>493</v>
      </c>
      <c r="P10" s="9">
        <f>VLOOKUP(P8,'K LIMOGES extraction'!$A$1:$N$524,11,FALSE)</f>
        <v>1022.7</v>
      </c>
      <c r="Q10" s="9">
        <f>VLOOKUP(Q8,'K LIMOGES extraction'!$A$1:$N$524,11,FALSE)</f>
        <v>961.7</v>
      </c>
      <c r="R10" s="9">
        <f>VLOOKUP(R8,'K LIMOGES extraction'!$A$1:$N$524,11,FALSE)</f>
        <v>897.4</v>
      </c>
      <c r="S10" s="9">
        <f>VLOOKUP(S8,'K LIMOGES extraction'!$A$1:$N$524,11,FALSE)</f>
        <v>819</v>
      </c>
      <c r="T10" s="9">
        <f>VLOOKUP(T8,'K LIMOGES extraction'!$A$1:$N$524,11,FALSE)</f>
        <v>555</v>
      </c>
      <c r="U10" s="9">
        <f>VLOOKUP(U8,'K LIMOGES extraction'!$A$1:$N$524,11,FALSE)</f>
        <v>484</v>
      </c>
      <c r="V10" s="9">
        <f>VLOOKUP(V8,'K LIMOGES extraction'!$A$1:$N$524,11,FALSE)</f>
        <v>493</v>
      </c>
      <c r="W10" s="9">
        <f>VLOOKUP(W8,'K LIMOGES extraction'!$A$1:$N$524,11,FALSE)</f>
        <v>888</v>
      </c>
      <c r="X10" s="9">
        <f>VLOOKUP(X8,'K LIMOGES extraction'!$A$1:$N$524,11,FALSE)</f>
        <v>826</v>
      </c>
      <c r="Y10" s="9">
        <f>VLOOKUP(Y8,'K LIMOGES extraction'!$A$1:$N$524,11,FALSE)</f>
        <v>826</v>
      </c>
      <c r="Z10" s="9">
        <f>VLOOKUP(Z8,'K LIMOGES extraction'!$A$1:$N$524,11,FALSE)</f>
        <v>2854</v>
      </c>
      <c r="AA10" s="9">
        <f>VLOOKUP(AA8,'K LIMOGES extraction'!$A$1:$N$524,11,FALSE)</f>
        <v>922.15</v>
      </c>
      <c r="AB10" s="9">
        <f>VLOOKUP(AB8,'K LIMOGES extraction'!$A$1:$N$524,11,FALSE)</f>
        <v>350.6</v>
      </c>
      <c r="AC10" s="9">
        <f>VLOOKUP(AC8,'K LIMOGES extraction'!$A$1:$N$524,11,FALSE)</f>
        <v>794.7</v>
      </c>
      <c r="AD10" s="9">
        <f>VLOOKUP(AD8,'K LIMOGES extraction'!$A$1:$N$524,11,FALSE)</f>
        <v>744</v>
      </c>
      <c r="AE10" s="9">
        <f>VLOOKUP(AE8,'K LIMOGES extraction'!$A$1:$N$524,11,FALSE)</f>
        <v>744</v>
      </c>
      <c r="AF10" s="10"/>
      <c r="AG10" s="22">
        <f>SUM(B10:AF10)</f>
        <v>23006.850000000002</v>
      </c>
    </row>
    <row r="11" spans="1:33">
      <c r="A11" s="5" t="s">
        <v>48</v>
      </c>
      <c r="B11" s="19">
        <f>B9-'K LIMOGES extraction'!AA8</f>
        <v>-21</v>
      </c>
      <c r="C11" s="19">
        <f>C9-'K LIMOGES extraction'!AB8</f>
        <v>-31</v>
      </c>
      <c r="D11" s="19">
        <f>D9-'K LIMOGES extraction'!AC8</f>
        <v>-2</v>
      </c>
      <c r="E11" s="19">
        <f>E9-'K LIMOGES extraction'!AD8</f>
        <v>-19</v>
      </c>
      <c r="F11" s="19">
        <f>F9-'K LIMOGES extraction'!AE8</f>
        <v>34</v>
      </c>
      <c r="G11" s="19">
        <f>G9-'K LIMOGES extraction'!AF8</f>
        <v>-6</v>
      </c>
      <c r="H11" s="19">
        <f>H9-'K LIMOGES extraction'!AG8</f>
        <v>-29</v>
      </c>
      <c r="I11" s="19">
        <f>I9-'K LIMOGES extraction'!AH8</f>
        <v>-4</v>
      </c>
      <c r="J11" s="19">
        <f>J9-'K LIMOGES extraction'!AI8</f>
        <v>-43</v>
      </c>
      <c r="K11" s="19">
        <f>K9-'K LIMOGES extraction'!AJ8</f>
        <v>11</v>
      </c>
      <c r="L11" s="19">
        <f>L9-'K LIMOGES extraction'!AK8</f>
        <v>-45</v>
      </c>
      <c r="M11" s="19">
        <f>M9-'K LIMOGES extraction'!AL8</f>
        <v>-15</v>
      </c>
      <c r="N11" s="19">
        <f>N9-'K LIMOGES extraction'!AM8</f>
        <v>14</v>
      </c>
      <c r="O11" s="19">
        <f>O9-'K LIMOGES extraction'!AN8</f>
        <v>-14</v>
      </c>
      <c r="P11" s="19">
        <f>P9-'K LIMOGES extraction'!AO8</f>
        <v>-13</v>
      </c>
      <c r="Q11" s="19">
        <f>Q9-'K LIMOGES extraction'!AP8</f>
        <v>-2</v>
      </c>
      <c r="R11" s="19">
        <f>R9-'K LIMOGES extraction'!AQ8</f>
        <v>14</v>
      </c>
      <c r="S11" s="19">
        <f>S9-'K LIMOGES extraction'!AR8</f>
        <v>-18</v>
      </c>
      <c r="T11" s="19">
        <f>T9-'K LIMOGES extraction'!AS8</f>
        <v>8</v>
      </c>
      <c r="U11" s="19">
        <f>U9-'K LIMOGES extraction'!AT8</f>
        <v>-10</v>
      </c>
      <c r="V11" s="19">
        <f>V9-'K LIMOGES extraction'!AU8</f>
        <v>-12</v>
      </c>
      <c r="W11" s="19">
        <f>W9-'K LIMOGES extraction'!AV8</f>
        <v>-2</v>
      </c>
      <c r="X11" s="19">
        <f>X9-'K LIMOGES extraction'!AW8</f>
        <v>-17</v>
      </c>
      <c r="Y11" s="19">
        <f>Y9-'K LIMOGES extraction'!AX8</f>
        <v>12</v>
      </c>
      <c r="Z11" s="19">
        <f>Z9-'K LIMOGES extraction'!AY8</f>
        <v>17</v>
      </c>
      <c r="AA11" s="19">
        <f>AA9-'K LIMOGES extraction'!AZ8</f>
        <v>7</v>
      </c>
      <c r="AB11" s="19">
        <f>AB9-'K LIMOGES extraction'!BA8</f>
        <v>0</v>
      </c>
      <c r="AC11" s="19">
        <f>AC9-'K LIMOGES extraction'!BB8</f>
        <v>11</v>
      </c>
      <c r="AD11" s="19">
        <f>AD9-'K LIMOGES extraction'!BC8</f>
        <v>-4</v>
      </c>
      <c r="AE11" s="19">
        <f>AE9-'K LIMOGES extraction'!BD8</f>
        <v>8</v>
      </c>
      <c r="AF11" s="19"/>
      <c r="AG11" s="25">
        <f>SUM(B11:AF11)</f>
        <v>-171</v>
      </c>
    </row>
    <row r="12" spans="1:33" ht="15" thickBot="1">
      <c r="A12" s="8" t="s">
        <v>49</v>
      </c>
      <c r="B12" s="9">
        <f>B10-'K LIMOGES extraction'!AA9</f>
        <v>-2116.6</v>
      </c>
      <c r="C12" s="9">
        <f>C10-'K LIMOGES extraction'!AB9</f>
        <v>-3865.91</v>
      </c>
      <c r="D12" s="9">
        <f>D10-'K LIMOGES extraction'!AC9</f>
        <v>-1254.73</v>
      </c>
      <c r="E12" s="9">
        <f>E10-'K LIMOGES extraction'!AD9</f>
        <v>-2762.27</v>
      </c>
      <c r="F12" s="9">
        <f>F10-'K LIMOGES extraction'!AE9</f>
        <v>1316.27</v>
      </c>
      <c r="G12" s="9">
        <f>G10-'K LIMOGES extraction'!AF9</f>
        <v>-1184</v>
      </c>
      <c r="H12" s="9">
        <f>H10-'K LIMOGES extraction'!AG9</f>
        <v>-817.81999999999994</v>
      </c>
      <c r="I12" s="9">
        <f>I10-'K LIMOGES extraction'!AH9</f>
        <v>-635.73</v>
      </c>
      <c r="J12" s="9">
        <f>J10-'K LIMOGES extraction'!AI9</f>
        <v>-4158.45</v>
      </c>
      <c r="K12" s="9">
        <f>K10-'K LIMOGES extraction'!AJ9</f>
        <v>674.55</v>
      </c>
      <c r="L12" s="9">
        <f>L10-'K LIMOGES extraction'!AK9</f>
        <v>-4464.6400000000003</v>
      </c>
      <c r="M12" s="9">
        <f>M10-'K LIMOGES extraction'!AL9</f>
        <v>-1719.31</v>
      </c>
      <c r="N12" s="9">
        <f>N10-'K LIMOGES extraction'!AM9</f>
        <v>-4.5500000000001819</v>
      </c>
      <c r="O12" s="9">
        <f>O10-'K LIMOGES extraction'!AN9</f>
        <v>-1245.27</v>
      </c>
      <c r="P12" s="9">
        <f>P10-'K LIMOGES extraction'!AO9</f>
        <v>-1546.3</v>
      </c>
      <c r="Q12" s="9">
        <f>Q10-'K LIMOGES extraction'!AP9</f>
        <v>-545.84999999999991</v>
      </c>
      <c r="R12" s="9">
        <f>R10-'K LIMOGES extraction'!AQ9</f>
        <v>897.4</v>
      </c>
      <c r="S12" s="9">
        <f>S10-'K LIMOGES extraction'!AR9</f>
        <v>-1995.5300000000002</v>
      </c>
      <c r="T12" s="9">
        <f>T10-'K LIMOGES extraction'!AS9</f>
        <v>414.09000000000003</v>
      </c>
      <c r="U12" s="9">
        <f>U10-'K LIMOGES extraction'!AT9</f>
        <v>-1036.52</v>
      </c>
      <c r="V12" s="9">
        <f>V10-'K LIMOGES extraction'!AU9</f>
        <v>-1163.55</v>
      </c>
      <c r="W12" s="9">
        <f>W10-'K LIMOGES extraction'!AV9</f>
        <v>-481.81999999999994</v>
      </c>
      <c r="X12" s="9">
        <f>X10-'K LIMOGES extraction'!AW9</f>
        <v>-1846.3600000000001</v>
      </c>
      <c r="Y12" s="9">
        <f>Y10-'K LIMOGES extraction'!AX9</f>
        <v>715.55</v>
      </c>
      <c r="Z12" s="9">
        <f>Z10-'K LIMOGES extraction'!AY9</f>
        <v>1168.9100000000001</v>
      </c>
      <c r="AA12" s="9">
        <f>AA10-'K LIMOGES extraction'!AZ9</f>
        <v>390.04999999999995</v>
      </c>
      <c r="AB12" s="9">
        <f>AB10-'K LIMOGES extraction'!BA9</f>
        <v>-60.759999999999991</v>
      </c>
      <c r="AC12" s="9">
        <f>AC10-'K LIMOGES extraction'!BB9</f>
        <v>671.97</v>
      </c>
      <c r="AD12" s="9">
        <f>AD10-'K LIMOGES extraction'!BC9</f>
        <v>-751.54</v>
      </c>
      <c r="AE12" s="9">
        <f>AE10-'K LIMOGES extraction'!BD9</f>
        <v>354.91</v>
      </c>
      <c r="AF12" s="23"/>
      <c r="AG12" s="26">
        <f>SUM(B12:AF12)</f>
        <v>-27053.809999999994</v>
      </c>
    </row>
    <row r="13" spans="1:33" ht="6" customHeight="1" thickBot="1"/>
    <row r="14" spans="1:33" ht="15" thickBot="1">
      <c r="B14" s="11">
        <v>44013</v>
      </c>
      <c r="C14" s="12">
        <v>44014</v>
      </c>
      <c r="D14" s="12">
        <v>44015</v>
      </c>
      <c r="E14" s="12">
        <v>44016</v>
      </c>
      <c r="F14" s="12">
        <v>44017</v>
      </c>
      <c r="G14" s="12">
        <v>44018</v>
      </c>
      <c r="H14" s="12">
        <v>44019</v>
      </c>
      <c r="I14" s="12">
        <v>44020</v>
      </c>
      <c r="J14" s="12">
        <v>44021</v>
      </c>
      <c r="K14" s="12">
        <v>44022</v>
      </c>
      <c r="L14" s="12">
        <v>44023</v>
      </c>
      <c r="M14" s="12">
        <v>44024</v>
      </c>
      <c r="N14" s="12">
        <v>44025</v>
      </c>
      <c r="O14" s="12">
        <v>44026</v>
      </c>
      <c r="P14" s="12">
        <v>44027</v>
      </c>
      <c r="Q14" s="12">
        <v>44028</v>
      </c>
      <c r="R14" s="12">
        <v>44029</v>
      </c>
      <c r="S14" s="12">
        <v>44030</v>
      </c>
      <c r="T14" s="12">
        <v>44031</v>
      </c>
      <c r="U14" s="12">
        <v>44032</v>
      </c>
      <c r="V14" s="12">
        <v>44033</v>
      </c>
      <c r="W14" s="12">
        <v>44034</v>
      </c>
      <c r="X14" s="12">
        <v>44035</v>
      </c>
      <c r="Y14" s="12">
        <v>44036</v>
      </c>
      <c r="Z14" s="12">
        <v>44037</v>
      </c>
      <c r="AA14" s="12">
        <v>44038</v>
      </c>
      <c r="AB14" s="12">
        <v>44039</v>
      </c>
      <c r="AC14" s="12">
        <v>44040</v>
      </c>
      <c r="AD14" s="12">
        <v>44041</v>
      </c>
      <c r="AE14" s="12">
        <v>44042</v>
      </c>
      <c r="AF14" s="13">
        <v>44043</v>
      </c>
      <c r="AG14" s="17" t="s">
        <v>53</v>
      </c>
    </row>
    <row r="15" spans="1:33">
      <c r="A15" s="17" t="s">
        <v>0</v>
      </c>
      <c r="B15" s="14">
        <f>VLOOKUP(B14,'K LIMOGES extraction'!$A$1:$N$524,2,FALSE)</f>
        <v>12</v>
      </c>
      <c r="C15" s="37">
        <f>VLOOKUP(C14,'K LIMOGES extraction'!$A$1:$N$524,2,FALSE)</f>
        <v>12</v>
      </c>
      <c r="D15" s="37">
        <f>VLOOKUP(D14,'K LIMOGES extraction'!$A$1:$N$524,2,FALSE)</f>
        <v>18</v>
      </c>
      <c r="E15" s="37">
        <f>VLOOKUP(E14,'K LIMOGES extraction'!$A$1:$N$524,2,FALSE)</f>
        <v>6</v>
      </c>
      <c r="F15" s="37">
        <f>VLOOKUP(F14,'K LIMOGES extraction'!$A$1:$N$524,2,FALSE)</f>
        <v>9</v>
      </c>
      <c r="G15" s="37">
        <f>VLOOKUP(G14,'K LIMOGES extraction'!$A$1:$N$524,2,FALSE)</f>
        <v>14</v>
      </c>
      <c r="H15" s="37">
        <f>VLOOKUP(H14,'K LIMOGES extraction'!$A$1:$N$524,2,FALSE)</f>
        <v>12</v>
      </c>
      <c r="I15" s="37">
        <f>VLOOKUP(I14,'K LIMOGES extraction'!$A$1:$N$524,2,FALSE)</f>
        <v>23</v>
      </c>
      <c r="J15" s="37">
        <f>VLOOKUP(J14,'K LIMOGES extraction'!$A$1:$N$524,2,FALSE)</f>
        <v>12</v>
      </c>
      <c r="K15" s="37">
        <f>VLOOKUP(K14,'K LIMOGES extraction'!$A$1:$N$524,2,FALSE)</f>
        <v>16</v>
      </c>
      <c r="L15" s="37">
        <f>VLOOKUP(L14,'K LIMOGES extraction'!$A$1:$N$524,2,FALSE)</f>
        <v>9</v>
      </c>
      <c r="M15" s="37">
        <f>VLOOKUP(M14,'K LIMOGES extraction'!$A$1:$N$524,2,FALSE)</f>
        <v>8</v>
      </c>
      <c r="N15" s="37">
        <f>VLOOKUP(N14,'K LIMOGES extraction'!$A$1:$N$524,2,FALSE)</f>
        <v>14</v>
      </c>
      <c r="O15" s="37">
        <f>VLOOKUP(O14,'K LIMOGES extraction'!$A$1:$N$524,2,FALSE)</f>
        <v>12</v>
      </c>
      <c r="P15" s="37">
        <f>VLOOKUP(P14,'K LIMOGES extraction'!$A$1:$N$524,2,FALSE)</f>
        <v>13</v>
      </c>
      <c r="Q15" s="37">
        <f>VLOOKUP(Q14,'K LIMOGES extraction'!$A$1:$N$524,2,FALSE)</f>
        <v>12</v>
      </c>
      <c r="R15" s="37">
        <f>VLOOKUP(R14,'K LIMOGES extraction'!$A$1:$N$524,2,FALSE)</f>
        <v>14</v>
      </c>
      <c r="S15" s="37">
        <f>VLOOKUP(S14,'K LIMOGES extraction'!$A$1:$N$524,2,FALSE)</f>
        <v>4</v>
      </c>
      <c r="T15" s="37">
        <f>VLOOKUP(T14,'K LIMOGES extraction'!$A$1:$N$524,2,FALSE)</f>
        <v>8</v>
      </c>
      <c r="U15" s="37">
        <f>VLOOKUP(U14,'K LIMOGES extraction'!$A$1:$N$524,2,FALSE)</f>
        <v>13</v>
      </c>
      <c r="V15" s="37">
        <f>VLOOKUP(V14,'K LIMOGES extraction'!$A$1:$N$524,2,FALSE)</f>
        <v>12</v>
      </c>
      <c r="W15" s="37">
        <f>VLOOKUP(W14,'K LIMOGES extraction'!$A$1:$N$524,2,FALSE)</f>
        <v>12</v>
      </c>
      <c r="X15" s="37">
        <f>VLOOKUP(X14,'K LIMOGES extraction'!$A$1:$N$524,2,FALSE)</f>
        <v>12</v>
      </c>
      <c r="Y15" s="37">
        <f>VLOOKUP(Y14,'K LIMOGES extraction'!$A$1:$N$524,2,FALSE)</f>
        <v>34</v>
      </c>
      <c r="Z15" s="37">
        <f>VLOOKUP(Z14,'K LIMOGES extraction'!$A$1:$N$524,2,FALSE)</f>
        <v>6</v>
      </c>
      <c r="AA15" s="37">
        <f>VLOOKUP(AA14,'K LIMOGES extraction'!$A$1:$N$524,2,FALSE)</f>
        <v>8</v>
      </c>
      <c r="AB15" s="37">
        <f>VLOOKUP(AB14,'K LIMOGES extraction'!$A$1:$N$524,2,FALSE)</f>
        <v>14</v>
      </c>
      <c r="AC15" s="37">
        <f>VLOOKUP(AC14,'K LIMOGES extraction'!$A$1:$N$524,2,FALSE)</f>
        <v>12</v>
      </c>
      <c r="AD15" s="37">
        <f>VLOOKUP(AD14,'K LIMOGES extraction'!$A$1:$N$524,2,FALSE)</f>
        <v>13</v>
      </c>
      <c r="AE15" s="37">
        <f>VLOOKUP(AE14,'K LIMOGES extraction'!$A$1:$N$524,2,FALSE)</f>
        <v>15</v>
      </c>
      <c r="AF15" s="15">
        <f>VLOOKUP(AF14,'K LIMOGES extraction'!$A$1:$N$524,2,FALSE)</f>
        <v>12</v>
      </c>
      <c r="AG15" s="21">
        <f>SUM(B15:AF15)</f>
        <v>391</v>
      </c>
    </row>
    <row r="16" spans="1:33" ht="15" thickBot="1">
      <c r="A16" s="18" t="s">
        <v>1</v>
      </c>
      <c r="B16" s="16">
        <f>VLOOKUP(B14,'K LIMOGES extraction'!$A$1:$N$524,11,FALSE)</f>
        <v>744</v>
      </c>
      <c r="C16" s="9">
        <f>VLOOKUP(C14,'K LIMOGES extraction'!$A$1:$N$524,11,FALSE)</f>
        <v>744</v>
      </c>
      <c r="D16" s="9">
        <f>VLOOKUP(D14,'K LIMOGES extraction'!$A$1:$N$524,11,FALSE)</f>
        <v>1265.1099999999999</v>
      </c>
      <c r="E16" s="9">
        <f>VLOOKUP(E14,'K LIMOGES extraction'!$A$1:$N$524,11,FALSE)</f>
        <v>378.81</v>
      </c>
      <c r="F16" s="9">
        <f>VLOOKUP(F14,'K LIMOGES extraction'!$A$1:$N$524,11,FALSE)</f>
        <v>588</v>
      </c>
      <c r="G16" s="9">
        <f>VLOOKUP(G14,'K LIMOGES extraction'!$A$1:$N$524,11,FALSE)</f>
        <v>855.28</v>
      </c>
      <c r="H16" s="9">
        <f>VLOOKUP(H14,'K LIMOGES extraction'!$A$1:$N$524,11,FALSE)</f>
        <v>744</v>
      </c>
      <c r="I16" s="9">
        <f>VLOOKUP(I14,'K LIMOGES extraction'!$A$1:$N$524,11,FALSE)</f>
        <v>1671</v>
      </c>
      <c r="J16" s="9">
        <f>VLOOKUP(J14,'K LIMOGES extraction'!$A$1:$N$524,11,FALSE)</f>
        <v>744</v>
      </c>
      <c r="K16" s="9">
        <f>VLOOKUP(K14,'K LIMOGES extraction'!$A$1:$N$524,11,FALSE)</f>
        <v>1039.29</v>
      </c>
      <c r="L16" s="9">
        <f>VLOOKUP(L14,'K LIMOGES extraction'!$A$1:$N$524,11,FALSE)</f>
        <v>641.45000000000005</v>
      </c>
      <c r="M16" s="9">
        <f>VLOOKUP(M14,'K LIMOGES extraction'!$A$1:$N$524,11,FALSE)</f>
        <v>487.76</v>
      </c>
      <c r="N16" s="9">
        <f>VLOOKUP(N14,'K LIMOGES extraction'!$A$1:$N$524,11,FALSE)</f>
        <v>865.7</v>
      </c>
      <c r="O16" s="9">
        <f>VLOOKUP(O14,'K LIMOGES extraction'!$A$1:$N$524,11,FALSE)</f>
        <v>744</v>
      </c>
      <c r="P16" s="9">
        <f>VLOOKUP(P14,'K LIMOGES extraction'!$A$1:$N$524,11,FALSE)</f>
        <v>796.78</v>
      </c>
      <c r="Q16" s="9">
        <f>VLOOKUP(Q14,'K LIMOGES extraction'!$A$1:$N$524,11,FALSE)</f>
        <v>744</v>
      </c>
      <c r="R16" s="9">
        <f>VLOOKUP(R14,'K LIMOGES extraction'!$A$1:$N$524,11,FALSE)</f>
        <v>923.35</v>
      </c>
      <c r="S16" s="9">
        <f>VLOOKUP(S14,'K LIMOGES extraction'!$A$1:$N$524,11,FALSE)</f>
        <v>248</v>
      </c>
      <c r="T16" s="9">
        <f>VLOOKUP(T14,'K LIMOGES extraction'!$A$1:$N$524,11,FALSE)</f>
        <v>491</v>
      </c>
      <c r="U16" s="9">
        <f>VLOOKUP(U14,'K LIMOGES extraction'!$A$1:$N$524,11,FALSE)</f>
        <v>806</v>
      </c>
      <c r="V16" s="9">
        <f>VLOOKUP(V14,'K LIMOGES extraction'!$A$1:$N$524,11,FALSE)</f>
        <v>744</v>
      </c>
      <c r="W16" s="9">
        <f>VLOOKUP(W14,'K LIMOGES extraction'!$A$1:$N$524,11,FALSE)</f>
        <v>744</v>
      </c>
      <c r="X16" s="9">
        <f>VLOOKUP(X14,'K LIMOGES extraction'!$A$1:$N$524,11,FALSE)</f>
        <v>744</v>
      </c>
      <c r="Y16" s="9">
        <f>VLOOKUP(Y14,'K LIMOGES extraction'!$A$1:$N$524,11,FALSE)</f>
        <v>2122</v>
      </c>
      <c r="Z16" s="9">
        <f>VLOOKUP(Z14,'K LIMOGES extraction'!$A$1:$N$524,11,FALSE)</f>
        <v>411.6</v>
      </c>
      <c r="AA16" s="9">
        <f>VLOOKUP(AA14,'K LIMOGES extraction'!$A$1:$N$524,11,FALSE)</f>
        <v>540.6</v>
      </c>
      <c r="AB16" s="9">
        <f>VLOOKUP(AB14,'K LIMOGES extraction'!$A$1:$N$524,11,FALSE)</f>
        <v>866.68</v>
      </c>
      <c r="AC16" s="9">
        <f>VLOOKUP(AC14,'K LIMOGES extraction'!$A$1:$N$524,11,FALSE)</f>
        <v>744</v>
      </c>
      <c r="AD16" s="9">
        <f>VLOOKUP(AD14,'K LIMOGES extraction'!$A$1:$N$524,11,FALSE)</f>
        <v>806.1</v>
      </c>
      <c r="AE16" s="9">
        <f>VLOOKUP(AE14,'K LIMOGES extraction'!$A$1:$N$524,11,FALSE)</f>
        <v>959.1</v>
      </c>
      <c r="AF16" s="10">
        <f>VLOOKUP(AF14,'K LIMOGES extraction'!$A$1:$N$524,11,FALSE)</f>
        <v>765.5</v>
      </c>
      <c r="AG16" s="22">
        <f>SUM(B16:AF16)</f>
        <v>24969.109999999997</v>
      </c>
    </row>
    <row r="17" spans="1:33">
      <c r="A17" s="5" t="s">
        <v>48</v>
      </c>
      <c r="B17" s="19">
        <f>B15-'K LIMOGES extraction'!AA14</f>
        <v>8</v>
      </c>
      <c r="C17" s="19">
        <f>C15-'K LIMOGES extraction'!AB14</f>
        <v>-8</v>
      </c>
      <c r="D17" s="19">
        <f>D15-'K LIMOGES extraction'!AC14</f>
        <v>7</v>
      </c>
      <c r="E17" s="19">
        <f>E15-'K LIMOGES extraction'!AD14</f>
        <v>-15</v>
      </c>
      <c r="F17" s="19">
        <f>F15-'K LIMOGES extraction'!AE14</f>
        <v>-29</v>
      </c>
      <c r="G17" s="19">
        <f>G15-'K LIMOGES extraction'!AF14</f>
        <v>-4</v>
      </c>
      <c r="H17" s="19">
        <f>H15-'K LIMOGES extraction'!AG14</f>
        <v>-5</v>
      </c>
      <c r="I17" s="19">
        <f>I15-'K LIMOGES extraction'!AH14</f>
        <v>21</v>
      </c>
      <c r="J17" s="19">
        <f>J15-'K LIMOGES extraction'!AI14</f>
        <v>-7</v>
      </c>
      <c r="K17" s="19">
        <f>K15-'K LIMOGES extraction'!AJ14</f>
        <v>13</v>
      </c>
      <c r="L17" s="19">
        <f>L15-'K LIMOGES extraction'!AK14</f>
        <v>-9</v>
      </c>
      <c r="M17" s="19">
        <f>M15-'K LIMOGES extraction'!AL14</f>
        <v>4</v>
      </c>
      <c r="N17" s="19">
        <f>N15-'K LIMOGES extraction'!AM14</f>
        <v>13</v>
      </c>
      <c r="O17" s="19">
        <f>O15-'K LIMOGES extraction'!AN14</f>
        <v>-24</v>
      </c>
      <c r="P17" s="19">
        <f>P15-'K LIMOGES extraction'!AO14</f>
        <v>13</v>
      </c>
      <c r="Q17" s="19">
        <f>Q15-'K LIMOGES extraction'!AP14</f>
        <v>-19</v>
      </c>
      <c r="R17" s="19">
        <f>R15-'K LIMOGES extraction'!AQ14</f>
        <v>2</v>
      </c>
      <c r="S17" s="19">
        <f>S15-'K LIMOGES extraction'!AR14</f>
        <v>0</v>
      </c>
      <c r="T17" s="19">
        <f>T15-'K LIMOGES extraction'!AS14</f>
        <v>8</v>
      </c>
      <c r="U17" s="19">
        <f>U15-'K LIMOGES extraction'!AT14</f>
        <v>11</v>
      </c>
      <c r="V17" s="19">
        <f>V15-'K LIMOGES extraction'!AU14</f>
        <v>-5</v>
      </c>
      <c r="W17" s="19">
        <f>W15-'K LIMOGES extraction'!AV14</f>
        <v>10</v>
      </c>
      <c r="X17" s="19">
        <f>X15-'K LIMOGES extraction'!AW14</f>
        <v>-27</v>
      </c>
      <c r="Y17" s="19">
        <f>Y15-'K LIMOGES extraction'!AX14</f>
        <v>16</v>
      </c>
      <c r="Z17" s="19">
        <f>Z15-'K LIMOGES extraction'!AY14</f>
        <v>5</v>
      </c>
      <c r="AA17" s="19">
        <f>AA15-'K LIMOGES extraction'!AZ14</f>
        <v>-14</v>
      </c>
      <c r="AB17" s="19">
        <f>AB15-'K LIMOGES extraction'!BA14</f>
        <v>14</v>
      </c>
      <c r="AC17" s="19">
        <f>AC15-'K LIMOGES extraction'!BB14</f>
        <v>-6</v>
      </c>
      <c r="AD17" s="19">
        <f>AD15-'K LIMOGES extraction'!BC14</f>
        <v>13</v>
      </c>
      <c r="AE17" s="19">
        <f>AE15-'K LIMOGES extraction'!BD14</f>
        <v>15</v>
      </c>
      <c r="AF17" s="19">
        <f>AF15-'K LIMOGES extraction'!BE14</f>
        <v>-2</v>
      </c>
      <c r="AG17" s="25">
        <f>SUM(B17:AF17)</f>
        <v>-1</v>
      </c>
    </row>
    <row r="18" spans="1:33" ht="15" thickBot="1">
      <c r="A18" s="8" t="s">
        <v>49</v>
      </c>
      <c r="B18" s="9">
        <f>B16-'K LIMOGES extraction'!AA15</f>
        <v>354.91</v>
      </c>
      <c r="C18" s="9">
        <f>C16-'K LIMOGES extraction'!AB15</f>
        <v>-1064.27</v>
      </c>
      <c r="D18" s="9">
        <f>D16-'K LIMOGES extraction'!AC15</f>
        <v>387.65999999999985</v>
      </c>
      <c r="E18" s="9">
        <f>E16-'K LIMOGES extraction'!AD15</f>
        <v>-1451.81</v>
      </c>
      <c r="F18" s="9">
        <f>F16-'K LIMOGES extraction'!AE15</f>
        <v>-2992.25</v>
      </c>
      <c r="G18" s="9">
        <f>G16-'K LIMOGES extraction'!AF15</f>
        <v>-762.07999999999993</v>
      </c>
      <c r="H18" s="9">
        <f>H16-'K LIMOGES extraction'!AG15</f>
        <v>-763.55</v>
      </c>
      <c r="I18" s="9">
        <f>I16-'K LIMOGES extraction'!AH15</f>
        <v>1541.18</v>
      </c>
      <c r="J18" s="9">
        <f>J16-'K LIMOGES extraction'!AI15</f>
        <v>-916.51</v>
      </c>
      <c r="K18" s="9">
        <f>K16-'K LIMOGES extraction'!AJ15</f>
        <v>827.14</v>
      </c>
      <c r="L18" s="9">
        <f>L16-'K LIMOGES extraction'!AK15</f>
        <v>641.45000000000005</v>
      </c>
      <c r="M18" s="9">
        <f>M16-'K LIMOGES extraction'!AL15</f>
        <v>167.87</v>
      </c>
      <c r="N18" s="9">
        <f>N16-'K LIMOGES extraction'!AM15</f>
        <v>807.28000000000009</v>
      </c>
      <c r="O18" s="9">
        <f>O16-'K LIMOGES extraction'!AN15</f>
        <v>-2259</v>
      </c>
      <c r="P18" s="9">
        <f>P16-'K LIMOGES extraction'!AO15</f>
        <v>796.78</v>
      </c>
      <c r="Q18" s="9">
        <f>Q16-'K LIMOGES extraction'!AP15</f>
        <v>-1574.4499999999998</v>
      </c>
      <c r="R18" s="9">
        <f>R16-'K LIMOGES extraction'!AQ15</f>
        <v>62.440000000000055</v>
      </c>
      <c r="S18" s="9">
        <f>S16-'K LIMOGES extraction'!AR15</f>
        <v>-92.730000000000018</v>
      </c>
      <c r="T18" s="9">
        <f>T16-'K LIMOGES extraction'!AS15</f>
        <v>491</v>
      </c>
      <c r="U18" s="9">
        <f>U16-'K LIMOGES extraction'!AT15</f>
        <v>668.55</v>
      </c>
      <c r="V18" s="9">
        <f>V16-'K LIMOGES extraction'!AU15</f>
        <v>-670.81999999999994</v>
      </c>
      <c r="W18" s="9">
        <f>W16-'K LIMOGES extraction'!AV15</f>
        <v>636.25</v>
      </c>
      <c r="X18" s="9">
        <f>X16-'K LIMOGES extraction'!AW15</f>
        <v>-2543.3200000000002</v>
      </c>
      <c r="Y18" s="9">
        <f>Y16-'K LIMOGES extraction'!AX15</f>
        <v>616.67000000000007</v>
      </c>
      <c r="Z18" s="9">
        <f>Z16-'K LIMOGES extraction'!AY15</f>
        <v>335.24</v>
      </c>
      <c r="AA18" s="9">
        <f>AA16-'K LIMOGES extraction'!AZ15</f>
        <v>540.6</v>
      </c>
      <c r="AB18" s="9">
        <f>AB16-'K LIMOGES extraction'!BA15</f>
        <v>866.68</v>
      </c>
      <c r="AC18" s="9">
        <f>AC16-'K LIMOGES extraction'!BB15</f>
        <v>-747.18000000000006</v>
      </c>
      <c r="AD18" s="9">
        <f>AD16-'K LIMOGES extraction'!BC15</f>
        <v>806.1</v>
      </c>
      <c r="AE18" s="9">
        <f>AE16-'K LIMOGES extraction'!BD15</f>
        <v>959.1</v>
      </c>
      <c r="AF18" s="23">
        <f>AF16-'K LIMOGES extraction'!BE15</f>
        <v>-205.04999999999995</v>
      </c>
      <c r="AG18" s="26">
        <f>SUM(B18:AF18)</f>
        <v>-4536.1199999999981</v>
      </c>
    </row>
    <row r="19" spans="1:33" ht="6" customHeight="1" thickBot="1"/>
    <row r="20" spans="1:33" ht="15" thickBot="1">
      <c r="B20" s="11">
        <v>44044</v>
      </c>
      <c r="C20" s="12">
        <v>44045</v>
      </c>
      <c r="D20" s="12">
        <v>44046</v>
      </c>
      <c r="E20" s="12">
        <v>44047</v>
      </c>
      <c r="F20" s="12">
        <v>44048</v>
      </c>
      <c r="G20" s="12">
        <v>44049</v>
      </c>
      <c r="H20" s="12">
        <v>44050</v>
      </c>
      <c r="I20" s="12">
        <v>44051</v>
      </c>
      <c r="J20" s="12">
        <v>44052</v>
      </c>
      <c r="K20" s="12">
        <v>44053</v>
      </c>
      <c r="L20" s="12">
        <v>44054</v>
      </c>
      <c r="M20" s="12">
        <v>44055</v>
      </c>
      <c r="N20" s="12">
        <v>44056</v>
      </c>
      <c r="O20" s="12">
        <v>44057</v>
      </c>
      <c r="P20" s="12">
        <v>44058</v>
      </c>
      <c r="Q20" s="12">
        <v>44059</v>
      </c>
      <c r="R20" s="12">
        <v>44060</v>
      </c>
      <c r="S20" s="12">
        <v>44061</v>
      </c>
      <c r="T20" s="12">
        <v>44062</v>
      </c>
      <c r="U20" s="12">
        <v>44063</v>
      </c>
      <c r="V20" s="12">
        <v>44064</v>
      </c>
      <c r="W20" s="12">
        <v>44065</v>
      </c>
      <c r="X20" s="12">
        <v>44066</v>
      </c>
      <c r="Y20" s="12">
        <v>44067</v>
      </c>
      <c r="Z20" s="12">
        <v>44068</v>
      </c>
      <c r="AA20" s="12">
        <v>44069</v>
      </c>
      <c r="AB20" s="12">
        <v>44070</v>
      </c>
      <c r="AC20" s="12">
        <v>44071</v>
      </c>
      <c r="AD20" s="12">
        <v>44072</v>
      </c>
      <c r="AE20" s="12">
        <v>44073</v>
      </c>
      <c r="AF20" s="13">
        <v>44074</v>
      </c>
      <c r="AG20" s="17" t="s">
        <v>53</v>
      </c>
    </row>
    <row r="21" spans="1:33">
      <c r="A21" s="17" t="s">
        <v>0</v>
      </c>
      <c r="B21" s="14">
        <f>VLOOKUP(B20,'K LIMOGES extraction'!$A$1:$N$524,2,FALSE)</f>
        <v>5</v>
      </c>
      <c r="C21" s="37">
        <f>VLOOKUP(C20,'K LIMOGES extraction'!$A$1:$N$524,2,FALSE)</f>
        <v>7</v>
      </c>
      <c r="D21" s="37">
        <f>VLOOKUP(D20,'K LIMOGES extraction'!$A$1:$N$524,2,FALSE)</f>
        <v>15</v>
      </c>
      <c r="E21" s="37">
        <f>VLOOKUP(E20,'K LIMOGES extraction'!$A$1:$N$524,2,FALSE)</f>
        <v>14</v>
      </c>
      <c r="F21" s="37">
        <f>VLOOKUP(F20,'K LIMOGES extraction'!$A$1:$N$524,2,FALSE)</f>
        <v>13</v>
      </c>
      <c r="G21" s="37">
        <f>VLOOKUP(G20,'K LIMOGES extraction'!$A$1:$N$524,2,FALSE)</f>
        <v>15</v>
      </c>
      <c r="H21" s="37">
        <f>VLOOKUP(H20,'K LIMOGES extraction'!$A$1:$N$524,2,FALSE)</f>
        <v>10</v>
      </c>
      <c r="I21" s="37">
        <f>VLOOKUP(I20,'K LIMOGES extraction'!$A$1:$N$524,2,FALSE)</f>
        <v>5</v>
      </c>
      <c r="J21" s="37">
        <f>VLOOKUP(J20,'K LIMOGES extraction'!$A$1:$N$524,2,FALSE)</f>
        <v>7</v>
      </c>
      <c r="K21" s="37">
        <f>VLOOKUP(K20,'K LIMOGES extraction'!$A$1:$N$524,2,FALSE)</f>
        <v>14</v>
      </c>
      <c r="L21" s="37">
        <f>VLOOKUP(L20,'K LIMOGES extraction'!$A$1:$N$524,2,FALSE)</f>
        <v>12</v>
      </c>
      <c r="M21" s="37">
        <f>VLOOKUP(M20,'K LIMOGES extraction'!$A$1:$N$524,2,FALSE)</f>
        <v>13</v>
      </c>
      <c r="N21" s="37">
        <f>VLOOKUP(N20,'K LIMOGES extraction'!$A$1:$N$524,2,FALSE)</f>
        <v>12</v>
      </c>
      <c r="O21" s="37">
        <f>VLOOKUP(O20,'K LIMOGES extraction'!$A$1:$N$524,2,FALSE)</f>
        <v>12</v>
      </c>
      <c r="P21" s="37">
        <f>VLOOKUP(P20,'K LIMOGES extraction'!$A$1:$N$524,2,FALSE)</f>
        <v>6</v>
      </c>
      <c r="Q21" s="37">
        <f>VLOOKUP(Q20,'K LIMOGES extraction'!$A$1:$N$524,2,FALSE)</f>
        <v>8</v>
      </c>
      <c r="R21" s="37">
        <f>VLOOKUP(R20,'K LIMOGES extraction'!$A$1:$N$524,2,FALSE)</f>
        <v>14</v>
      </c>
      <c r="S21" s="37">
        <f>VLOOKUP(S20,'K LIMOGES extraction'!$A$1:$N$524,2,FALSE)</f>
        <v>14</v>
      </c>
      <c r="T21" s="37">
        <f>VLOOKUP(T20,'K LIMOGES extraction'!$A$1:$N$524,2,FALSE)</f>
        <v>13</v>
      </c>
      <c r="U21" s="37">
        <f>VLOOKUP(U20,'K LIMOGES extraction'!$A$1:$N$524,2,FALSE)</f>
        <v>14</v>
      </c>
      <c r="V21" s="37">
        <f>VLOOKUP(V20,'K LIMOGES extraction'!$A$1:$N$524,2,FALSE)</f>
        <v>9</v>
      </c>
      <c r="W21" s="37">
        <f>VLOOKUP(W20,'K LIMOGES extraction'!$A$1:$N$524,2,FALSE)</f>
        <v>4</v>
      </c>
      <c r="X21" s="37">
        <f>VLOOKUP(X20,'K LIMOGES extraction'!$A$1:$N$524,2,FALSE)</f>
        <v>8</v>
      </c>
      <c r="Y21" s="37">
        <f>VLOOKUP(Y20,'K LIMOGES extraction'!$A$1:$N$524,2,FALSE)</f>
        <v>14</v>
      </c>
      <c r="Z21" s="37">
        <f>VLOOKUP(Z20,'K LIMOGES extraction'!$A$1:$N$524,2,FALSE)</f>
        <v>12</v>
      </c>
      <c r="AA21" s="37">
        <f>VLOOKUP(AA20,'K LIMOGES extraction'!$A$1:$N$524,2,FALSE)</f>
        <v>12</v>
      </c>
      <c r="AB21" s="37">
        <f>VLOOKUP(AB20,'K LIMOGES extraction'!$A$1:$N$524,2,FALSE)</f>
        <v>12</v>
      </c>
      <c r="AC21" s="37">
        <f>VLOOKUP(AC20,'K LIMOGES extraction'!$A$1:$N$524,2,FALSE)</f>
        <v>8</v>
      </c>
      <c r="AD21" s="37">
        <f>VLOOKUP(AD20,'K LIMOGES extraction'!$A$1:$N$524,2,FALSE)</f>
        <v>5</v>
      </c>
      <c r="AE21" s="37">
        <f>VLOOKUP(AE20,'K LIMOGES extraction'!$A$1:$N$524,2,FALSE)</f>
        <v>7</v>
      </c>
      <c r="AF21" s="15">
        <f>VLOOKUP(AF20,'K LIMOGES extraction'!$A$1:$N$524,2,FALSE)</f>
        <v>13</v>
      </c>
      <c r="AG21" s="21">
        <f>SUM(B21:AF21)</f>
        <v>327</v>
      </c>
    </row>
    <row r="22" spans="1:33" ht="15" thickBot="1">
      <c r="A22" s="18" t="s">
        <v>1</v>
      </c>
      <c r="B22" s="16">
        <f>VLOOKUP(B20,'K LIMOGES extraction'!$A$1:$N$524,11,FALSE)</f>
        <v>314</v>
      </c>
      <c r="C22" s="9">
        <f>VLOOKUP(C20,'K LIMOGES extraction'!$A$1:$N$524,11,FALSE)</f>
        <v>434</v>
      </c>
      <c r="D22" s="9">
        <f>VLOOKUP(D20,'K LIMOGES extraction'!$A$1:$N$524,11,FALSE)</f>
        <v>952.9</v>
      </c>
      <c r="E22" s="9">
        <f>VLOOKUP(E20,'K LIMOGES extraction'!$A$1:$N$524,11,FALSE)</f>
        <v>872.7</v>
      </c>
      <c r="F22" s="9">
        <f>VLOOKUP(F20,'K LIMOGES extraction'!$A$1:$N$524,11,FALSE)</f>
        <v>803.7</v>
      </c>
      <c r="G22" s="9">
        <f>VLOOKUP(G20,'K LIMOGES extraction'!$A$1:$N$524,11,FALSE)</f>
        <v>966.7</v>
      </c>
      <c r="H22" s="9">
        <f>VLOOKUP(H20,'K LIMOGES extraction'!$A$1:$N$524,11,FALSE)</f>
        <v>629</v>
      </c>
      <c r="I22" s="9">
        <f>VLOOKUP(I20,'K LIMOGES extraction'!$A$1:$N$524,11,FALSE)</f>
        <v>324</v>
      </c>
      <c r="J22" s="9">
        <f>VLOOKUP(J20,'K LIMOGES extraction'!$A$1:$N$524,11,FALSE)</f>
        <v>434</v>
      </c>
      <c r="K22" s="9">
        <f>VLOOKUP(K20,'K LIMOGES extraction'!$A$1:$N$524,11,FALSE)</f>
        <v>881.6</v>
      </c>
      <c r="L22" s="9">
        <f>VLOOKUP(L20,'K LIMOGES extraction'!$A$1:$N$524,11,FALSE)</f>
        <v>744</v>
      </c>
      <c r="M22" s="9">
        <f>VLOOKUP(M20,'K LIMOGES extraction'!$A$1:$N$524,11,FALSE)</f>
        <v>823</v>
      </c>
      <c r="N22" s="9">
        <f>VLOOKUP(N20,'K LIMOGES extraction'!$A$1:$N$524,11,FALSE)</f>
        <v>744</v>
      </c>
      <c r="O22" s="9">
        <f>VLOOKUP(O20,'K LIMOGES extraction'!$A$1:$N$524,11,FALSE)</f>
        <v>824</v>
      </c>
      <c r="P22" s="9">
        <f>VLOOKUP(P20,'K LIMOGES extraction'!$A$1:$N$524,11,FALSE)</f>
        <v>385</v>
      </c>
      <c r="Q22" s="9">
        <f>VLOOKUP(Q20,'K LIMOGES extraction'!$A$1:$N$524,11,FALSE)</f>
        <v>505</v>
      </c>
      <c r="R22" s="9">
        <f>VLOOKUP(R20,'K LIMOGES extraction'!$A$1:$N$524,11,FALSE)</f>
        <v>880</v>
      </c>
      <c r="S22" s="9">
        <f>VLOOKUP(S20,'K LIMOGES extraction'!$A$1:$N$524,11,FALSE)</f>
        <v>857.16</v>
      </c>
      <c r="T22" s="9">
        <f>VLOOKUP(T20,'K LIMOGES extraction'!$A$1:$N$524,11,FALSE)</f>
        <v>823</v>
      </c>
      <c r="U22" s="9">
        <f>VLOOKUP(U20,'K LIMOGES extraction'!$A$1:$N$524,11,FALSE)</f>
        <v>872.7</v>
      </c>
      <c r="V22" s="9">
        <f>VLOOKUP(V20,'K LIMOGES extraction'!$A$1:$N$524,11,FALSE)</f>
        <v>552.1</v>
      </c>
      <c r="W22" s="9">
        <f>VLOOKUP(W20,'K LIMOGES extraction'!$A$1:$N$524,11,FALSE)</f>
        <v>248</v>
      </c>
      <c r="X22" s="9">
        <f>VLOOKUP(X20,'K LIMOGES extraction'!$A$1:$N$524,11,FALSE)</f>
        <v>484.49</v>
      </c>
      <c r="Y22" s="9">
        <f>VLOOKUP(Y20,'K LIMOGES extraction'!$A$1:$N$524,11,FALSE)</f>
        <v>881.65</v>
      </c>
      <c r="Z22" s="9">
        <f>VLOOKUP(Z20,'K LIMOGES extraction'!$A$1:$N$524,11,FALSE)</f>
        <v>744</v>
      </c>
      <c r="AA22" s="9">
        <f>VLOOKUP(AA20,'K LIMOGES extraction'!$A$1:$N$524,11,FALSE)</f>
        <v>744</v>
      </c>
      <c r="AB22" s="9">
        <f>VLOOKUP(AB20,'K LIMOGES extraction'!$A$1:$N$524,11,FALSE)</f>
        <v>744</v>
      </c>
      <c r="AC22" s="9">
        <f>VLOOKUP(AC20,'K LIMOGES extraction'!$A$1:$N$524,11,FALSE)</f>
        <v>496</v>
      </c>
      <c r="AD22" s="9">
        <f>VLOOKUP(AD20,'K LIMOGES extraction'!$A$1:$N$524,11,FALSE)</f>
        <v>312.8</v>
      </c>
      <c r="AE22" s="9">
        <f>VLOOKUP(AE20,'K LIMOGES extraction'!$A$1:$N$524,11,FALSE)</f>
        <v>434</v>
      </c>
      <c r="AF22" s="10">
        <f>VLOOKUP(AF20,'K LIMOGES extraction'!$A$1:$N$524,11,FALSE)</f>
        <v>806</v>
      </c>
      <c r="AG22" s="22">
        <f>SUM(B22:AF22)</f>
        <v>20517.5</v>
      </c>
    </row>
    <row r="23" spans="1:33">
      <c r="A23" s="5" t="s">
        <v>48</v>
      </c>
      <c r="B23" s="19">
        <f>B21-'K LIMOGES extraction'!AA20</f>
        <v>3</v>
      </c>
      <c r="C23" s="19">
        <f>C21-'K LIMOGES extraction'!AB20</f>
        <v>5</v>
      </c>
      <c r="D23" s="19">
        <f>D21-'K LIMOGES extraction'!AC20</f>
        <v>14</v>
      </c>
      <c r="E23" s="19">
        <f>E21-'K LIMOGES extraction'!AD20</f>
        <v>-3</v>
      </c>
      <c r="F23" s="19">
        <f>F21-'K LIMOGES extraction'!AE20</f>
        <v>-21</v>
      </c>
      <c r="G23" s="19">
        <f>G21-'K LIMOGES extraction'!AF20</f>
        <v>-18</v>
      </c>
      <c r="H23" s="19">
        <f>H21-'K LIMOGES extraction'!AG20</f>
        <v>6</v>
      </c>
      <c r="I23" s="19">
        <f>I21-'K LIMOGES extraction'!AH20</f>
        <v>2</v>
      </c>
      <c r="J23" s="19">
        <f>J21-'K LIMOGES extraction'!AI20</f>
        <v>5</v>
      </c>
      <c r="K23" s="19">
        <f>K21-'K LIMOGES extraction'!AJ20</f>
        <v>11</v>
      </c>
      <c r="L23" s="19">
        <f>L21-'K LIMOGES extraction'!AK20</f>
        <v>5</v>
      </c>
      <c r="M23" s="19">
        <f>M21-'K LIMOGES extraction'!AL20</f>
        <v>12</v>
      </c>
      <c r="N23" s="19">
        <f>N21-'K LIMOGES extraction'!AM20</f>
        <v>12</v>
      </c>
      <c r="O23" s="19">
        <f>O21-'K LIMOGES extraction'!AN20</f>
        <v>-22</v>
      </c>
      <c r="P23" s="19">
        <f>P21-'K LIMOGES extraction'!AO20</f>
        <v>-20</v>
      </c>
      <c r="Q23" s="19">
        <f>Q21-'K LIMOGES extraction'!AP20</f>
        <v>6</v>
      </c>
      <c r="R23" s="19">
        <f>R21-'K LIMOGES extraction'!AQ20</f>
        <v>12</v>
      </c>
      <c r="S23" s="19">
        <f>S21-'K LIMOGES extraction'!AR20</f>
        <v>-7</v>
      </c>
      <c r="T23" s="19">
        <f>T21-'K LIMOGES extraction'!AS20</f>
        <v>10</v>
      </c>
      <c r="U23" s="19">
        <f>U21-'K LIMOGES extraction'!AT20</f>
        <v>-21</v>
      </c>
      <c r="V23" s="19">
        <f>V21-'K LIMOGES extraction'!AU20</f>
        <v>-24</v>
      </c>
      <c r="W23" s="19">
        <f>W21-'K LIMOGES extraction'!AV20</f>
        <v>-29</v>
      </c>
      <c r="X23" s="19">
        <f>X21-'K LIMOGES extraction'!AW20</f>
        <v>7</v>
      </c>
      <c r="Y23" s="19">
        <f>Y21-'K LIMOGES extraction'!AX20</f>
        <v>12</v>
      </c>
      <c r="Z23" s="19">
        <f>Z21-'K LIMOGES extraction'!AY20</f>
        <v>-23</v>
      </c>
      <c r="AA23" s="19">
        <f>AA21-'K LIMOGES extraction'!AZ20</f>
        <v>12</v>
      </c>
      <c r="AB23" s="19">
        <f>AB21-'K LIMOGES extraction'!BA20</f>
        <v>12</v>
      </c>
      <c r="AC23" s="19">
        <f>AC21-'K LIMOGES extraction'!BB20</f>
        <v>6</v>
      </c>
      <c r="AD23" s="19">
        <f>AD21-'K LIMOGES extraction'!BC20</f>
        <v>0</v>
      </c>
      <c r="AE23" s="19">
        <f>AE21-'K LIMOGES extraction'!BD20</f>
        <v>-9</v>
      </c>
      <c r="AF23" s="19">
        <f>AF21-'K LIMOGES extraction'!BE20</f>
        <v>-4</v>
      </c>
      <c r="AG23" s="25">
        <f>SUM(B23:AF23)</f>
        <v>-49</v>
      </c>
    </row>
    <row r="24" spans="1:33" ht="15" thickBot="1">
      <c r="A24" s="8" t="s">
        <v>49</v>
      </c>
      <c r="B24" s="9">
        <f>B22-'K LIMOGES extraction'!AA21</f>
        <v>161.27000000000001</v>
      </c>
      <c r="C24" s="9">
        <f>C22-'K LIMOGES extraction'!AB21</f>
        <v>299.27</v>
      </c>
      <c r="D24" s="9">
        <f>D22-'K LIMOGES extraction'!AC21</f>
        <v>873.99</v>
      </c>
      <c r="E24" s="9">
        <f>E22-'K LIMOGES extraction'!AD21</f>
        <v>-542.11999999999989</v>
      </c>
      <c r="F24" s="9">
        <f>F22-'K LIMOGES extraction'!AE21</f>
        <v>-1783.39</v>
      </c>
      <c r="G24" s="9">
        <f>G22-'K LIMOGES extraction'!AF21</f>
        <v>-1780.03</v>
      </c>
      <c r="H24" s="9">
        <f>H22-'K LIMOGES extraction'!AG21</f>
        <v>329.55</v>
      </c>
      <c r="I24" s="9">
        <f>I22-'K LIMOGES extraction'!AH21</f>
        <v>49.449999999999989</v>
      </c>
      <c r="J24" s="9">
        <f>J22-'K LIMOGES extraction'!AI21</f>
        <v>299.40999999999997</v>
      </c>
      <c r="K24" s="9">
        <f>K22-'K LIMOGES extraction'!AJ21</f>
        <v>688.40000000000009</v>
      </c>
      <c r="L24" s="9">
        <f>L22-'K LIMOGES extraction'!AK21</f>
        <v>161.89999999999998</v>
      </c>
      <c r="M24" s="9">
        <f>M22-'K LIMOGES extraction'!AL21</f>
        <v>762.45</v>
      </c>
      <c r="N24" s="9">
        <f>N22-'K LIMOGES extraction'!AM21</f>
        <v>744</v>
      </c>
      <c r="O24" s="9">
        <f>O22-'K LIMOGES extraction'!AN21</f>
        <v>-1712.73</v>
      </c>
      <c r="P24" s="9">
        <f>P22-'K LIMOGES extraction'!AO21</f>
        <v>-1395.73</v>
      </c>
      <c r="Q24" s="9">
        <f>Q22-'K LIMOGES extraction'!AP21</f>
        <v>385.73</v>
      </c>
      <c r="R24" s="9">
        <f>R22-'K LIMOGES extraction'!AQ21</f>
        <v>746</v>
      </c>
      <c r="S24" s="9">
        <f>S22-'K LIMOGES extraction'!AR21</f>
        <v>-808.49000000000012</v>
      </c>
      <c r="T24" s="9">
        <f>T22-'K LIMOGES extraction'!AS21</f>
        <v>630.58000000000004</v>
      </c>
      <c r="U24" s="9">
        <f>U22-'K LIMOGES extraction'!AT21</f>
        <v>-2008.03</v>
      </c>
      <c r="V24" s="9">
        <f>V22-'K LIMOGES extraction'!AU21</f>
        <v>-1900.35</v>
      </c>
      <c r="W24" s="9">
        <f>W22-'K LIMOGES extraction'!AV21</f>
        <v>-2851.45</v>
      </c>
      <c r="X24" s="9">
        <f>X22-'K LIMOGES extraction'!AW21</f>
        <v>423.13</v>
      </c>
      <c r="Y24" s="9">
        <f>Y22-'K LIMOGES extraction'!AX21</f>
        <v>719.65</v>
      </c>
      <c r="Z24" s="9">
        <f>Z22-'K LIMOGES extraction'!AY21</f>
        <v>-2173.91</v>
      </c>
      <c r="AA24" s="9">
        <f>AA22-'K LIMOGES extraction'!AZ21</f>
        <v>744</v>
      </c>
      <c r="AB24" s="9">
        <f>AB22-'K LIMOGES extraction'!BA21</f>
        <v>744</v>
      </c>
      <c r="AC24" s="9">
        <f>AC22-'K LIMOGES extraction'!BB21</f>
        <v>356.16999999999996</v>
      </c>
      <c r="AD24" s="9">
        <f>AD22-'K LIMOGES extraction'!BC21</f>
        <v>-151.75</v>
      </c>
      <c r="AE24" s="9">
        <f>AE22-'K LIMOGES extraction'!BD21</f>
        <v>-971.45</v>
      </c>
      <c r="AF24" s="23">
        <f>AF22-'K LIMOGES extraction'!BE21</f>
        <v>-671.3599999999999</v>
      </c>
      <c r="AG24" s="26">
        <f>SUM(B24:AF24)</f>
        <v>-9631.840000000002</v>
      </c>
    </row>
    <row r="25" spans="1:33" ht="6" customHeight="1" thickBot="1"/>
    <row r="26" spans="1:33" ht="15" thickBot="1">
      <c r="B26" s="11">
        <v>44075</v>
      </c>
      <c r="C26" s="12">
        <v>44076</v>
      </c>
      <c r="D26" s="12">
        <v>44077</v>
      </c>
      <c r="E26" s="12">
        <v>44078</v>
      </c>
      <c r="F26" s="12">
        <v>44079</v>
      </c>
      <c r="G26" s="12">
        <v>44080</v>
      </c>
      <c r="H26" s="12">
        <v>44081</v>
      </c>
      <c r="I26" s="12">
        <v>44082</v>
      </c>
      <c r="J26" s="12">
        <v>44083</v>
      </c>
      <c r="K26" s="12">
        <v>44084</v>
      </c>
      <c r="L26" s="12">
        <v>44085</v>
      </c>
      <c r="M26" s="12">
        <v>44086</v>
      </c>
      <c r="N26" s="12">
        <v>44087</v>
      </c>
      <c r="O26" s="12">
        <v>44088</v>
      </c>
      <c r="P26" s="12">
        <v>44089</v>
      </c>
      <c r="Q26" s="12">
        <v>44090</v>
      </c>
      <c r="R26" s="12">
        <v>44091</v>
      </c>
      <c r="S26" s="12">
        <v>44092</v>
      </c>
      <c r="T26" s="12">
        <v>44093</v>
      </c>
      <c r="U26" s="12">
        <v>44094</v>
      </c>
      <c r="V26" s="12">
        <v>44095</v>
      </c>
      <c r="W26" s="12">
        <v>44096</v>
      </c>
      <c r="X26" s="12">
        <v>44097</v>
      </c>
      <c r="Y26" s="12">
        <v>44098</v>
      </c>
      <c r="Z26" s="12">
        <v>44099</v>
      </c>
      <c r="AA26" s="12">
        <v>44100</v>
      </c>
      <c r="AB26" s="12">
        <v>44101</v>
      </c>
      <c r="AC26" s="12">
        <v>44102</v>
      </c>
      <c r="AD26" s="12">
        <v>44103</v>
      </c>
      <c r="AE26" s="12">
        <v>44104</v>
      </c>
      <c r="AF26" s="13"/>
      <c r="AG26" s="17" t="s">
        <v>53</v>
      </c>
    </row>
    <row r="27" spans="1:33">
      <c r="A27" s="17" t="s">
        <v>0</v>
      </c>
      <c r="B27" s="14">
        <f>VLOOKUP(B26,'K LIMOGES extraction'!$A$1:$N$524,2,FALSE)</f>
        <v>12</v>
      </c>
      <c r="C27" s="37">
        <f>VLOOKUP(C26,'K LIMOGES extraction'!$A$1:$N$524,2,FALSE)</f>
        <v>67</v>
      </c>
      <c r="D27" s="37">
        <f>VLOOKUP(D26,'K LIMOGES extraction'!$A$1:$N$524,2,FALSE)</f>
        <v>14</v>
      </c>
      <c r="E27" s="37">
        <f>VLOOKUP(E26,'K LIMOGES extraction'!$A$1:$N$524,2,FALSE)</f>
        <v>10</v>
      </c>
      <c r="F27" s="37">
        <f>VLOOKUP(F26,'K LIMOGES extraction'!$A$1:$N$524,2,FALSE)</f>
        <v>31</v>
      </c>
      <c r="G27" s="37">
        <f>VLOOKUP(G26,'K LIMOGES extraction'!$A$1:$N$524,2,FALSE)</f>
        <v>8</v>
      </c>
      <c r="H27" s="37">
        <f>VLOOKUP(H26,'K LIMOGES extraction'!$A$1:$N$524,2,FALSE)</f>
        <v>13</v>
      </c>
      <c r="I27" s="37">
        <f>VLOOKUP(I26,'K LIMOGES extraction'!$A$1:$N$524,2,FALSE)</f>
        <v>49</v>
      </c>
      <c r="J27" s="37">
        <f>VLOOKUP(J26,'K LIMOGES extraction'!$A$1:$N$524,2,FALSE)</f>
        <v>12</v>
      </c>
      <c r="K27" s="37">
        <f>VLOOKUP(K26,'K LIMOGES extraction'!$A$1:$N$524,2,FALSE)</f>
        <v>12</v>
      </c>
      <c r="L27" s="37">
        <f>VLOOKUP(L26,'K LIMOGES extraction'!$A$1:$N$524,2,FALSE)</f>
        <v>36</v>
      </c>
      <c r="M27" s="37">
        <f>VLOOKUP(M26,'K LIMOGES extraction'!$A$1:$N$524,2,FALSE)</f>
        <v>5</v>
      </c>
      <c r="N27" s="37">
        <f>VLOOKUP(N26,'K LIMOGES extraction'!$A$1:$N$524,2,FALSE)</f>
        <v>8</v>
      </c>
      <c r="O27" s="37">
        <f>VLOOKUP(O26,'K LIMOGES extraction'!$A$1:$N$524,2,FALSE)</f>
        <v>14</v>
      </c>
      <c r="P27" s="37">
        <f>VLOOKUP(P26,'K LIMOGES extraction'!$A$1:$N$524,2,FALSE)</f>
        <v>41</v>
      </c>
      <c r="Q27" s="37">
        <f>VLOOKUP(Q26,'K LIMOGES extraction'!$A$1:$N$524,2,FALSE)</f>
        <v>12</v>
      </c>
      <c r="R27" s="37">
        <f>VLOOKUP(R26,'K LIMOGES extraction'!$A$1:$N$524,2,FALSE)</f>
        <v>14</v>
      </c>
      <c r="S27" s="37">
        <f>VLOOKUP(S26,'K LIMOGES extraction'!$A$1:$N$524,2,FALSE)</f>
        <v>11</v>
      </c>
      <c r="T27" s="37">
        <f>VLOOKUP(T26,'K LIMOGES extraction'!$A$1:$N$524,2,FALSE)</f>
        <v>6</v>
      </c>
      <c r="U27" s="37">
        <f>VLOOKUP(U26,'K LIMOGES extraction'!$A$1:$N$524,2,FALSE)</f>
        <v>7</v>
      </c>
      <c r="V27" s="37">
        <f>VLOOKUP(V26,'K LIMOGES extraction'!$A$1:$N$524,2,FALSE)</f>
        <v>13</v>
      </c>
      <c r="W27" s="37">
        <f>VLOOKUP(W26,'K LIMOGES extraction'!$A$1:$N$524,2,FALSE)</f>
        <v>12</v>
      </c>
      <c r="X27" s="37">
        <f>VLOOKUP(X26,'K LIMOGES extraction'!$A$1:$N$524,2,FALSE)</f>
        <v>12</v>
      </c>
      <c r="Y27" s="37">
        <f>VLOOKUP(Y26,'K LIMOGES extraction'!$A$1:$N$524,2,FALSE)</f>
        <v>13</v>
      </c>
      <c r="Z27" s="37">
        <f>VLOOKUP(Z26,'K LIMOGES extraction'!$A$1:$N$524,2,FALSE)</f>
        <v>8</v>
      </c>
      <c r="AA27" s="37">
        <f>VLOOKUP(AA26,'K LIMOGES extraction'!$A$1:$N$524,2,FALSE)</f>
        <v>23</v>
      </c>
      <c r="AB27" s="37">
        <f>VLOOKUP(AB26,'K LIMOGES extraction'!$A$1:$N$524,2,FALSE)</f>
        <v>7</v>
      </c>
      <c r="AC27" s="37">
        <f>VLOOKUP(AC26,'K LIMOGES extraction'!$A$1:$N$524,2,FALSE)</f>
        <v>33</v>
      </c>
      <c r="AD27" s="37">
        <f>VLOOKUP(AD26,'K LIMOGES extraction'!$A$1:$N$524,2,FALSE)</f>
        <v>13</v>
      </c>
      <c r="AE27" s="37">
        <f>VLOOKUP(AE26,'K LIMOGES extraction'!$A$1:$N$524,2,FALSE)</f>
        <v>12</v>
      </c>
      <c r="AF27" s="15"/>
      <c r="AG27" s="21">
        <f>SUM(B27:AF27)</f>
        <v>528</v>
      </c>
    </row>
    <row r="28" spans="1:33" ht="15" thickBot="1">
      <c r="A28" s="18" t="s">
        <v>1</v>
      </c>
      <c r="B28" s="16">
        <f>VLOOKUP(B26,'K LIMOGES extraction'!$A$1:$N$524,11,FALSE)</f>
        <v>744</v>
      </c>
      <c r="C28" s="9">
        <f>VLOOKUP(C26,'K LIMOGES extraction'!$A$1:$N$524,11,FALSE)</f>
        <v>6028</v>
      </c>
      <c r="D28" s="9">
        <f>VLOOKUP(D26,'K LIMOGES extraction'!$A$1:$N$524,11,FALSE)</f>
        <v>860.74</v>
      </c>
      <c r="E28" s="9">
        <f>VLOOKUP(E26,'K LIMOGES extraction'!$A$1:$N$524,11,FALSE)</f>
        <v>617.1</v>
      </c>
      <c r="F28" s="9">
        <f>VLOOKUP(F26,'K LIMOGES extraction'!$A$1:$N$524,11,FALSE)</f>
        <v>1934.1</v>
      </c>
      <c r="G28" s="9">
        <f>VLOOKUP(G26,'K LIMOGES extraction'!$A$1:$N$524,11,FALSE)</f>
        <v>496.1</v>
      </c>
      <c r="H28" s="9">
        <f>VLOOKUP(H26,'K LIMOGES extraction'!$A$1:$N$524,11,FALSE)</f>
        <v>806</v>
      </c>
      <c r="I28" s="9">
        <f>VLOOKUP(I26,'K LIMOGES extraction'!$A$1:$N$524,11,FALSE)</f>
        <v>3443</v>
      </c>
      <c r="J28" s="9">
        <f>VLOOKUP(J26,'K LIMOGES extraction'!$A$1:$N$524,11,FALSE)</f>
        <v>744</v>
      </c>
      <c r="K28" s="9">
        <f>VLOOKUP(K26,'K LIMOGES extraction'!$A$1:$N$524,11,FALSE)</f>
        <v>744</v>
      </c>
      <c r="L28" s="9">
        <f>VLOOKUP(L26,'K LIMOGES extraction'!$A$1:$N$524,11,FALSE)</f>
        <v>2201.41</v>
      </c>
      <c r="M28" s="9">
        <f>VLOOKUP(M26,'K LIMOGES extraction'!$A$1:$N$524,11,FALSE)</f>
        <v>307</v>
      </c>
      <c r="N28" s="9">
        <f>VLOOKUP(N26,'K LIMOGES extraction'!$A$1:$N$524,11,FALSE)</f>
        <v>493</v>
      </c>
      <c r="O28" s="9">
        <f>VLOOKUP(O26,'K LIMOGES extraction'!$A$1:$N$524,11,FALSE)</f>
        <v>888</v>
      </c>
      <c r="P28" s="9">
        <f>VLOOKUP(P26,'K LIMOGES extraction'!$A$1:$N$524,11,FALSE)</f>
        <v>3473</v>
      </c>
      <c r="Q28" s="9">
        <f>VLOOKUP(Q26,'K LIMOGES extraction'!$A$1:$N$524,11,FALSE)</f>
        <v>744</v>
      </c>
      <c r="R28" s="9">
        <f>VLOOKUP(R26,'K LIMOGES extraction'!$A$1:$N$524,11,FALSE)</f>
        <v>894</v>
      </c>
      <c r="S28" s="9">
        <f>VLOOKUP(S26,'K LIMOGES extraction'!$A$1:$N$524,11,FALSE)</f>
        <v>673</v>
      </c>
      <c r="T28" s="9">
        <f>VLOOKUP(T26,'K LIMOGES extraction'!$A$1:$N$524,11,FALSE)</f>
        <v>366</v>
      </c>
      <c r="U28" s="9">
        <f>VLOOKUP(U26,'K LIMOGES extraction'!$A$1:$N$524,11,FALSE)</f>
        <v>434</v>
      </c>
      <c r="V28" s="9">
        <f>VLOOKUP(V26,'K LIMOGES extraction'!$A$1:$N$524,11,FALSE)</f>
        <v>806</v>
      </c>
      <c r="W28" s="9">
        <f>VLOOKUP(W26,'K LIMOGES extraction'!$A$1:$N$524,11,FALSE)</f>
        <v>744</v>
      </c>
      <c r="X28" s="9">
        <f>VLOOKUP(X26,'K LIMOGES extraction'!$A$1:$N$524,11,FALSE)</f>
        <v>744</v>
      </c>
      <c r="Y28" s="9">
        <f>VLOOKUP(Y26,'K LIMOGES extraction'!$A$1:$N$524,11,FALSE)</f>
        <v>820</v>
      </c>
      <c r="Z28" s="9">
        <f>VLOOKUP(Z26,'K LIMOGES extraction'!$A$1:$N$524,11,FALSE)</f>
        <v>496</v>
      </c>
      <c r="AA28" s="9">
        <f>VLOOKUP(AA26,'K LIMOGES extraction'!$A$1:$N$524,11,FALSE)</f>
        <v>1359</v>
      </c>
      <c r="AB28" s="9">
        <f>VLOOKUP(AB26,'K LIMOGES extraction'!$A$1:$N$524,11,FALSE)</f>
        <v>434</v>
      </c>
      <c r="AC28" s="9">
        <f>VLOOKUP(AC26,'K LIMOGES extraction'!$A$1:$N$524,11,FALSE)</f>
        <v>2476</v>
      </c>
      <c r="AD28" s="9">
        <f>VLOOKUP(AD26,'K LIMOGES extraction'!$A$1:$N$524,11,FALSE)</f>
        <v>815.4</v>
      </c>
      <c r="AE28" s="9">
        <f>VLOOKUP(AE26,'K LIMOGES extraction'!$A$1:$N$524,11,FALSE)</f>
        <v>744</v>
      </c>
      <c r="AF28" s="10"/>
      <c r="AG28" s="22">
        <f>SUM(B28:AF28)</f>
        <v>36328.85</v>
      </c>
    </row>
    <row r="29" spans="1:33">
      <c r="A29" s="5" t="s">
        <v>48</v>
      </c>
      <c r="B29" s="19">
        <f>B27-'K LIMOGES extraction'!AA26</f>
        <v>-5</v>
      </c>
      <c r="C29" s="19">
        <f>C27-'K LIMOGES extraction'!AB26</f>
        <v>67</v>
      </c>
      <c r="D29" s="19">
        <f>D27-'K LIMOGES extraction'!AC26</f>
        <v>-20</v>
      </c>
      <c r="E29" s="19">
        <f>E27-'K LIMOGES extraction'!AD26</f>
        <v>-3</v>
      </c>
      <c r="F29" s="19">
        <f>F27-'K LIMOGES extraction'!AE26</f>
        <v>26</v>
      </c>
      <c r="G29" s="19">
        <f>G27-'K LIMOGES extraction'!AF26</f>
        <v>-10</v>
      </c>
      <c r="H29" s="19">
        <f>H27-'K LIMOGES extraction'!AG26</f>
        <v>-4</v>
      </c>
      <c r="I29" s="19">
        <f>I27-'K LIMOGES extraction'!AH26</f>
        <v>12</v>
      </c>
      <c r="J29" s="19">
        <f>J27-'K LIMOGES extraction'!AI26</f>
        <v>12</v>
      </c>
      <c r="K29" s="19">
        <f>K27-'K LIMOGES extraction'!AJ26</f>
        <v>12</v>
      </c>
      <c r="L29" s="19">
        <f>L27-'K LIMOGES extraction'!AK26</f>
        <v>11</v>
      </c>
      <c r="M29" s="19">
        <f>M27-'K LIMOGES extraction'!AL26</f>
        <v>-16</v>
      </c>
      <c r="N29" s="19">
        <f>N27-'K LIMOGES extraction'!AM26</f>
        <v>-22</v>
      </c>
      <c r="O29" s="19">
        <f>O27-'K LIMOGES extraction'!AN26</f>
        <v>-3</v>
      </c>
      <c r="P29" s="19">
        <f>P27-'K LIMOGES extraction'!AO26</f>
        <v>24</v>
      </c>
      <c r="Q29" s="19">
        <f>Q27-'K LIMOGES extraction'!AP26</f>
        <v>11</v>
      </c>
      <c r="R29" s="19">
        <f>R27-'K LIMOGES extraction'!AQ26</f>
        <v>-4</v>
      </c>
      <c r="S29" s="19">
        <f>S27-'K LIMOGES extraction'!AR26</f>
        <v>3</v>
      </c>
      <c r="T29" s="19">
        <f>T27-'K LIMOGES extraction'!AS26</f>
        <v>-1</v>
      </c>
      <c r="U29" s="19">
        <f>U27-'K LIMOGES extraction'!AT26</f>
        <v>-10</v>
      </c>
      <c r="V29" s="19">
        <f>V27-'K LIMOGES extraction'!AU26</f>
        <v>-4</v>
      </c>
      <c r="W29" s="19">
        <f>W27-'K LIMOGES extraction'!AV26</f>
        <v>-5</v>
      </c>
      <c r="X29" s="19">
        <f>X27-'K LIMOGES extraction'!AW26</f>
        <v>12</v>
      </c>
      <c r="Y29" s="19">
        <f>Y27-'K LIMOGES extraction'!AX26</f>
        <v>-4</v>
      </c>
      <c r="Z29" s="19">
        <f>Z27-'K LIMOGES extraction'!AY26</f>
        <v>-16</v>
      </c>
      <c r="AA29" s="19">
        <f>AA27-'K LIMOGES extraction'!AZ26</f>
        <v>18</v>
      </c>
      <c r="AB29" s="19">
        <f>AB27-'K LIMOGES extraction'!BA26</f>
        <v>-9</v>
      </c>
      <c r="AC29" s="19">
        <f>AC27-'K LIMOGES extraction'!BB26</f>
        <v>-4</v>
      </c>
      <c r="AD29" s="19">
        <f>AD27-'K LIMOGES extraction'!BC26</f>
        <v>-4</v>
      </c>
      <c r="AE29" s="19">
        <f>AE27-'K LIMOGES extraction'!BD26</f>
        <v>11</v>
      </c>
      <c r="AF29" s="19"/>
      <c r="AG29" s="25">
        <f>SUM(B29:AF29)</f>
        <v>75</v>
      </c>
    </row>
    <row r="30" spans="1:33" ht="15" thickBot="1">
      <c r="A30" s="8" t="s">
        <v>49</v>
      </c>
      <c r="B30" s="9">
        <f>B28-'K LIMOGES extraction'!AA27</f>
        <v>-670.81999999999994</v>
      </c>
      <c r="C30" s="9">
        <f>C28-'K LIMOGES extraction'!AB27</f>
        <v>6028</v>
      </c>
      <c r="D30" s="9">
        <f>D28-'K LIMOGES extraction'!AC27</f>
        <v>-2134.7600000000002</v>
      </c>
      <c r="E30" s="9">
        <f>E28-'K LIMOGES extraction'!AD27</f>
        <v>-209.26</v>
      </c>
      <c r="F30" s="9">
        <f>F28-'K LIMOGES extraction'!AE27</f>
        <v>1607.1899999999998</v>
      </c>
      <c r="G30" s="9">
        <f>G28-'K LIMOGES extraction'!AF27</f>
        <v>-1043.2199999999998</v>
      </c>
      <c r="H30" s="9">
        <f>H28-'K LIMOGES extraction'!AG27</f>
        <v>-671.3599999999999</v>
      </c>
      <c r="I30" s="9">
        <f>I28-'K LIMOGES extraction'!AH27</f>
        <v>121.44999999999982</v>
      </c>
      <c r="J30" s="9">
        <f>J28-'K LIMOGES extraction'!AI27</f>
        <v>744</v>
      </c>
      <c r="K30" s="9">
        <f>K28-'K LIMOGES extraction'!AJ27</f>
        <v>744</v>
      </c>
      <c r="L30" s="9">
        <f>L28-'K LIMOGES extraction'!AK27</f>
        <v>384.04999999999995</v>
      </c>
      <c r="M30" s="9">
        <f>M28-'K LIMOGES extraction'!AL27</f>
        <v>-1265.73</v>
      </c>
      <c r="N30" s="9">
        <f>N28-'K LIMOGES extraction'!AM27</f>
        <v>-1752.4499999999998</v>
      </c>
      <c r="O30" s="9">
        <f>O28-'K LIMOGES extraction'!AN27</f>
        <v>-589.3599999999999</v>
      </c>
      <c r="P30" s="9">
        <f>P28-'K LIMOGES extraction'!AO27</f>
        <v>1965.45</v>
      </c>
      <c r="Q30" s="9">
        <f>Q28-'K LIMOGES extraction'!AP27</f>
        <v>669.58</v>
      </c>
      <c r="R30" s="9">
        <f>R28-'K LIMOGES extraction'!AQ27</f>
        <v>-687.96</v>
      </c>
      <c r="S30" s="9">
        <f>S28-'K LIMOGES extraction'!AR27</f>
        <v>164.01999999999998</v>
      </c>
      <c r="T30" s="9">
        <f>T28-'K LIMOGES extraction'!AS27</f>
        <v>-132.32999999999998</v>
      </c>
      <c r="U30" s="9">
        <f>U28-'K LIMOGES extraction'!AT27</f>
        <v>-1023.6199999999999</v>
      </c>
      <c r="V30" s="9">
        <f>V28-'K LIMOGES extraction'!AU27</f>
        <v>-671.3599999999999</v>
      </c>
      <c r="W30" s="9">
        <f>W28-'K LIMOGES extraction'!AV27</f>
        <v>-763.55</v>
      </c>
      <c r="X30" s="9">
        <f>X28-'K LIMOGES extraction'!AW27</f>
        <v>744</v>
      </c>
      <c r="Y30" s="9">
        <f>Y28-'K LIMOGES extraction'!AX27</f>
        <v>-688.27</v>
      </c>
      <c r="Z30" s="9">
        <f>Z28-'K LIMOGES extraction'!AY27</f>
        <v>-1328.64</v>
      </c>
      <c r="AA30" s="9">
        <f>AA28-'K LIMOGES extraction'!AZ27</f>
        <v>928</v>
      </c>
      <c r="AB30" s="9">
        <f>AB28-'K LIMOGES extraction'!BA27</f>
        <v>-971.45</v>
      </c>
      <c r="AC30" s="9">
        <f>AC28-'K LIMOGES extraction'!BB27</f>
        <v>998.6400000000001</v>
      </c>
      <c r="AD30" s="9">
        <f>AD28-'K LIMOGES extraction'!BC27</f>
        <v>-692.15</v>
      </c>
      <c r="AE30" s="9">
        <f>AE28-'K LIMOGES extraction'!BD27</f>
        <v>662.29</v>
      </c>
      <c r="AF30" s="23"/>
      <c r="AG30" s="26">
        <f>SUM(B30:AF30)</f>
        <v>464.38</v>
      </c>
    </row>
    <row r="31" spans="1:33"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</row>
  </sheetData>
  <conditionalFormatting sqref="B5">
    <cfRule type="cellIs" dxfId="119" priority="59" operator="lessThan">
      <formula>0</formula>
    </cfRule>
    <cfRule type="cellIs" dxfId="118" priority="60" operator="greaterThan">
      <formula>0</formula>
    </cfRule>
  </conditionalFormatting>
  <conditionalFormatting sqref="B6">
    <cfRule type="cellIs" dxfId="117" priority="57" operator="greaterThan">
      <formula>0</formula>
    </cfRule>
    <cfRule type="cellIs" dxfId="116" priority="58" operator="lessThan">
      <formula>0</formula>
    </cfRule>
  </conditionalFormatting>
  <conditionalFormatting sqref="C5:AF5">
    <cfRule type="cellIs" dxfId="115" priority="55" operator="lessThan">
      <formula>0</formula>
    </cfRule>
    <cfRule type="cellIs" dxfId="114" priority="56" operator="greaterThan">
      <formula>0</formula>
    </cfRule>
  </conditionalFormatting>
  <conditionalFormatting sqref="C6:AF6">
    <cfRule type="cellIs" dxfId="113" priority="53" operator="greaterThan">
      <formula>0</formula>
    </cfRule>
    <cfRule type="cellIs" dxfId="112" priority="54" operator="lessThan">
      <formula>0</formula>
    </cfRule>
  </conditionalFormatting>
  <conditionalFormatting sqref="AG5">
    <cfRule type="cellIs" dxfId="111" priority="51" operator="lessThan">
      <formula>0</formula>
    </cfRule>
    <cfRule type="cellIs" dxfId="110" priority="52" operator="greaterThan">
      <formula>0</formula>
    </cfRule>
  </conditionalFormatting>
  <conditionalFormatting sqref="AG6">
    <cfRule type="cellIs" dxfId="109" priority="49" operator="greaterThan">
      <formula>0</formula>
    </cfRule>
    <cfRule type="cellIs" dxfId="108" priority="50" operator="lessThan">
      <formula>0</formula>
    </cfRule>
  </conditionalFormatting>
  <conditionalFormatting sqref="B11">
    <cfRule type="cellIs" dxfId="107" priority="47" operator="lessThan">
      <formula>0</formula>
    </cfRule>
    <cfRule type="cellIs" dxfId="106" priority="48" operator="greaterThan">
      <formula>0</formula>
    </cfRule>
  </conditionalFormatting>
  <conditionalFormatting sqref="B12">
    <cfRule type="cellIs" dxfId="105" priority="45" operator="greaterThan">
      <formula>0</formula>
    </cfRule>
    <cfRule type="cellIs" dxfId="104" priority="46" operator="lessThan">
      <formula>0</formula>
    </cfRule>
  </conditionalFormatting>
  <conditionalFormatting sqref="C11:AF11">
    <cfRule type="cellIs" dxfId="103" priority="43" operator="lessThan">
      <formula>0</formula>
    </cfRule>
    <cfRule type="cellIs" dxfId="102" priority="44" operator="greaterThan">
      <formula>0</formula>
    </cfRule>
  </conditionalFormatting>
  <conditionalFormatting sqref="C12:AF12">
    <cfRule type="cellIs" dxfId="101" priority="41" operator="greaterThan">
      <formula>0</formula>
    </cfRule>
    <cfRule type="cellIs" dxfId="100" priority="42" operator="lessThan">
      <formula>0</formula>
    </cfRule>
  </conditionalFormatting>
  <conditionalFormatting sqref="AG11">
    <cfRule type="cellIs" dxfId="99" priority="39" operator="lessThan">
      <formula>0</formula>
    </cfRule>
    <cfRule type="cellIs" dxfId="98" priority="40" operator="greaterThan">
      <formula>0</formula>
    </cfRule>
  </conditionalFormatting>
  <conditionalFormatting sqref="AG12">
    <cfRule type="cellIs" dxfId="97" priority="37" operator="greaterThan">
      <formula>0</formula>
    </cfRule>
    <cfRule type="cellIs" dxfId="96" priority="38" operator="lessThan">
      <formula>0</formula>
    </cfRule>
  </conditionalFormatting>
  <conditionalFormatting sqref="B17">
    <cfRule type="cellIs" dxfId="95" priority="35" operator="lessThan">
      <formula>0</formula>
    </cfRule>
    <cfRule type="cellIs" dxfId="94" priority="36" operator="greaterThan">
      <formula>0</formula>
    </cfRule>
  </conditionalFormatting>
  <conditionalFormatting sqref="B18">
    <cfRule type="cellIs" dxfId="93" priority="33" operator="greaterThan">
      <formula>0</formula>
    </cfRule>
    <cfRule type="cellIs" dxfId="92" priority="34" operator="lessThan">
      <formula>0</formula>
    </cfRule>
  </conditionalFormatting>
  <conditionalFormatting sqref="C17:AF17">
    <cfRule type="cellIs" dxfId="91" priority="31" operator="lessThan">
      <formula>0</formula>
    </cfRule>
    <cfRule type="cellIs" dxfId="90" priority="32" operator="greaterThan">
      <formula>0</formula>
    </cfRule>
  </conditionalFormatting>
  <conditionalFormatting sqref="C18:AF18">
    <cfRule type="cellIs" dxfId="89" priority="29" operator="greaterThan">
      <formula>0</formula>
    </cfRule>
    <cfRule type="cellIs" dxfId="88" priority="30" operator="lessThan">
      <formula>0</formula>
    </cfRule>
  </conditionalFormatting>
  <conditionalFormatting sqref="AG17">
    <cfRule type="cellIs" dxfId="87" priority="27" operator="lessThan">
      <formula>0</formula>
    </cfRule>
    <cfRule type="cellIs" dxfId="86" priority="28" operator="greaterThan">
      <formula>0</formula>
    </cfRule>
  </conditionalFormatting>
  <conditionalFormatting sqref="AG18">
    <cfRule type="cellIs" dxfId="85" priority="25" operator="greaterThan">
      <formula>0</formula>
    </cfRule>
    <cfRule type="cellIs" dxfId="84" priority="26" operator="lessThan">
      <formula>0</formula>
    </cfRule>
  </conditionalFormatting>
  <conditionalFormatting sqref="B23">
    <cfRule type="cellIs" dxfId="83" priority="23" operator="lessThan">
      <formula>0</formula>
    </cfRule>
    <cfRule type="cellIs" dxfId="82" priority="24" operator="greaterThan">
      <formula>0</formula>
    </cfRule>
  </conditionalFormatting>
  <conditionalFormatting sqref="B24">
    <cfRule type="cellIs" dxfId="81" priority="21" operator="greaterThan">
      <formula>0</formula>
    </cfRule>
    <cfRule type="cellIs" dxfId="80" priority="22" operator="lessThan">
      <formula>0</formula>
    </cfRule>
  </conditionalFormatting>
  <conditionalFormatting sqref="C23:AF23">
    <cfRule type="cellIs" dxfId="79" priority="19" operator="lessThan">
      <formula>0</formula>
    </cfRule>
    <cfRule type="cellIs" dxfId="78" priority="20" operator="greaterThan">
      <formula>0</formula>
    </cfRule>
  </conditionalFormatting>
  <conditionalFormatting sqref="C24:AF24">
    <cfRule type="cellIs" dxfId="77" priority="17" operator="greaterThan">
      <formula>0</formula>
    </cfRule>
    <cfRule type="cellIs" dxfId="76" priority="18" operator="lessThan">
      <formula>0</formula>
    </cfRule>
  </conditionalFormatting>
  <conditionalFormatting sqref="AG23">
    <cfRule type="cellIs" dxfId="75" priority="15" operator="lessThan">
      <formula>0</formula>
    </cfRule>
    <cfRule type="cellIs" dxfId="74" priority="16" operator="greaterThan">
      <formula>0</formula>
    </cfRule>
  </conditionalFormatting>
  <conditionalFormatting sqref="AG24">
    <cfRule type="cellIs" dxfId="73" priority="13" operator="greaterThan">
      <formula>0</formula>
    </cfRule>
    <cfRule type="cellIs" dxfId="72" priority="14" operator="lessThan">
      <formula>0</formula>
    </cfRule>
  </conditionalFormatting>
  <conditionalFormatting sqref="B29">
    <cfRule type="cellIs" dxfId="71" priority="11" operator="lessThan">
      <formula>0</formula>
    </cfRule>
    <cfRule type="cellIs" dxfId="70" priority="12" operator="greaterThan">
      <formula>0</formula>
    </cfRule>
  </conditionalFormatting>
  <conditionalFormatting sqref="B30">
    <cfRule type="cellIs" dxfId="69" priority="9" operator="greaterThan">
      <formula>0</formula>
    </cfRule>
    <cfRule type="cellIs" dxfId="68" priority="10" operator="lessThan">
      <formula>0</formula>
    </cfRule>
  </conditionalFormatting>
  <conditionalFormatting sqref="C29:AF29">
    <cfRule type="cellIs" dxfId="67" priority="7" operator="lessThan">
      <formula>0</formula>
    </cfRule>
    <cfRule type="cellIs" dxfId="66" priority="8" operator="greaterThan">
      <formula>0</formula>
    </cfRule>
  </conditionalFormatting>
  <conditionalFormatting sqref="C30:AF30">
    <cfRule type="cellIs" dxfId="65" priority="5" operator="greaterThan">
      <formula>0</formula>
    </cfRule>
    <cfRule type="cellIs" dxfId="64" priority="6" operator="lessThan">
      <formula>0</formula>
    </cfRule>
  </conditionalFormatting>
  <conditionalFormatting sqref="AG29">
    <cfRule type="cellIs" dxfId="63" priority="3" operator="lessThan">
      <formula>0</formula>
    </cfRule>
    <cfRule type="cellIs" dxfId="62" priority="4" operator="greaterThan">
      <formula>0</formula>
    </cfRule>
  </conditionalFormatting>
  <conditionalFormatting sqref="AG30">
    <cfRule type="cellIs" dxfId="61" priority="1" operator="greaterThan">
      <formula>0</formula>
    </cfRule>
    <cfRule type="cellIs" dxfId="60" priority="2" operator="lessThan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769" r:id="rId3" name="Button 1">
              <controlPr defaultSize="0" print="0" autoFill="0" autoPict="0" macro="[0]!Histo">
                <anchor moveWithCells="1" sizeWithCells="1">
                  <from>
                    <xdr:col>0</xdr:col>
                    <xdr:colOff>15240</xdr:colOff>
                    <xdr:row>0</xdr:row>
                    <xdr:rowOff>7620</xdr:rowOff>
                  </from>
                  <to>
                    <xdr:col>1</xdr:col>
                    <xdr:colOff>7620</xdr:colOff>
                    <xdr:row>1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0" r:id="rId4" name="Button 2">
              <controlPr defaultSize="0" print="0" autoFill="0" autoPict="0" macro="[0]!Data_chartres">
                <anchor moveWithCells="1" sizeWithCells="1">
                  <from>
                    <xdr:col>0</xdr:col>
                    <xdr:colOff>15240</xdr:colOff>
                    <xdr:row>0</xdr:row>
                    <xdr:rowOff>7620</xdr:rowOff>
                  </from>
                  <to>
                    <xdr:col>1</xdr:col>
                    <xdr:colOff>7620</xdr:colOff>
                    <xdr:row>1</xdr:row>
                    <xdr:rowOff>182880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1A6FD8-6A26-463D-814A-7A4A25F1BB3B}">
  <sheetPr codeName="Feuil16">
    <tabColor rgb="FF92D050"/>
  </sheetPr>
  <dimension ref="A1:AG31"/>
  <sheetViews>
    <sheetView workbookViewId="0">
      <selection activeCell="M11" sqref="M11"/>
    </sheetView>
  </sheetViews>
  <sheetFormatPr baseColWidth="10" defaultRowHeight="14.4"/>
  <cols>
    <col min="1" max="1" width="8.77734375" style="1" customWidth="1"/>
    <col min="2" max="32" width="6.33203125" style="1" customWidth="1"/>
    <col min="33" max="16384" width="11.5546875" style="1"/>
  </cols>
  <sheetData>
    <row r="1" spans="1:33" ht="15" thickBot="1"/>
    <row r="2" spans="1:33" ht="15" thickBot="1">
      <c r="B2" s="11">
        <v>43952</v>
      </c>
      <c r="C2" s="12">
        <v>43953</v>
      </c>
      <c r="D2" s="12">
        <v>43954</v>
      </c>
      <c r="E2" s="12">
        <v>43955</v>
      </c>
      <c r="F2" s="12">
        <v>43956</v>
      </c>
      <c r="G2" s="12">
        <v>43957</v>
      </c>
      <c r="H2" s="12">
        <v>43958</v>
      </c>
      <c r="I2" s="12">
        <v>43959</v>
      </c>
      <c r="J2" s="12">
        <v>43960</v>
      </c>
      <c r="K2" s="12">
        <v>43961</v>
      </c>
      <c r="L2" s="12">
        <v>43962</v>
      </c>
      <c r="M2" s="12">
        <v>43963</v>
      </c>
      <c r="N2" s="12">
        <v>43964</v>
      </c>
      <c r="O2" s="12">
        <v>43965</v>
      </c>
      <c r="P2" s="12">
        <v>43966</v>
      </c>
      <c r="Q2" s="12">
        <v>43967</v>
      </c>
      <c r="R2" s="12">
        <v>43968</v>
      </c>
      <c r="S2" s="12">
        <v>43969</v>
      </c>
      <c r="T2" s="12">
        <v>43970</v>
      </c>
      <c r="U2" s="12">
        <v>43971</v>
      </c>
      <c r="V2" s="12">
        <v>43972</v>
      </c>
      <c r="W2" s="12">
        <v>43973</v>
      </c>
      <c r="X2" s="12">
        <v>43974</v>
      </c>
      <c r="Y2" s="12">
        <v>43975</v>
      </c>
      <c r="Z2" s="12">
        <v>43976</v>
      </c>
      <c r="AA2" s="12">
        <v>43977</v>
      </c>
      <c r="AB2" s="12">
        <v>43978</v>
      </c>
      <c r="AC2" s="12">
        <v>43979</v>
      </c>
      <c r="AD2" s="12">
        <v>43980</v>
      </c>
      <c r="AE2" s="12">
        <v>43981</v>
      </c>
      <c r="AF2" s="13">
        <v>43982</v>
      </c>
      <c r="AG2" s="17" t="s">
        <v>53</v>
      </c>
    </row>
    <row r="3" spans="1:33">
      <c r="A3" s="17" t="s">
        <v>0</v>
      </c>
      <c r="B3" s="14">
        <f>VLOOKUP(B2,'PC MACON extraction'!$B$1:$O$379,5,FALSE)</f>
        <v>7</v>
      </c>
      <c r="C3" s="37">
        <f>VLOOKUP(C2,'PC MACON extraction'!$B$1:$O$379,5,FALSE)</f>
        <v>3</v>
      </c>
      <c r="D3" s="37">
        <f>VLOOKUP(D2,'PC MACON extraction'!$B$1:$O$379,5,FALSE)</f>
        <v>1</v>
      </c>
      <c r="E3" s="37">
        <f>VLOOKUP(E2,'PC MACON extraction'!$B$1:$O$379,5,FALSE)</f>
        <v>2</v>
      </c>
      <c r="F3" s="37">
        <f>VLOOKUP(F2,'PC MACON extraction'!$B$1:$O$379,5,FALSE)</f>
        <v>2</v>
      </c>
      <c r="G3" s="37">
        <f>VLOOKUP(G2,'PC MACON extraction'!$B$1:$O$379,5,FALSE)</f>
        <v>2</v>
      </c>
      <c r="H3" s="37">
        <f>VLOOKUP(H2,'PC MACON extraction'!$B$1:$O$379,5,FALSE)</f>
        <v>3</v>
      </c>
      <c r="I3" s="37">
        <f>VLOOKUP(I2,'PC MACON extraction'!$B$1:$O$379,5,FALSE)</f>
        <v>7</v>
      </c>
      <c r="J3" s="37">
        <f>VLOOKUP(J2,'PC MACON extraction'!$B$1:$O$379,5,FALSE)</f>
        <v>4</v>
      </c>
      <c r="K3" s="37">
        <f>VLOOKUP(K2,'PC MACON extraction'!$B$1:$O$379,5,FALSE)</f>
        <v>3</v>
      </c>
      <c r="L3" s="37">
        <f>VLOOKUP(L2,'PC MACON extraction'!$B$1:$O$379,5,FALSE)</f>
        <v>2</v>
      </c>
      <c r="M3" s="37">
        <f>VLOOKUP(M2,'PC MACON extraction'!$B$1:$O$379,5,FALSE)</f>
        <v>2</v>
      </c>
      <c r="N3" s="37">
        <f>VLOOKUP(N2,'PC MACON extraction'!$B$1:$O$379,5,FALSE)</f>
        <v>2</v>
      </c>
      <c r="O3" s="37">
        <f>VLOOKUP(O2,'PC MACON extraction'!$B$1:$O$379,5,FALSE)</f>
        <v>2</v>
      </c>
      <c r="P3" s="37">
        <f>VLOOKUP(P2,'PC MACON extraction'!$B$1:$O$379,5,FALSE)</f>
        <v>9</v>
      </c>
      <c r="Q3" s="37">
        <f>VLOOKUP(Q2,'PC MACON extraction'!$B$1:$O$379,5,FALSE)</f>
        <v>2</v>
      </c>
      <c r="R3" s="37">
        <f>VLOOKUP(R2,'PC MACON extraction'!$B$1:$O$379,5,FALSE)</f>
        <v>2</v>
      </c>
      <c r="S3" s="37">
        <f>VLOOKUP(S2,'PC MACON extraction'!$B$1:$O$379,5,FALSE)</f>
        <v>2</v>
      </c>
      <c r="T3" s="37">
        <f>VLOOKUP(T2,'PC MACON extraction'!$B$1:$O$379,5,FALSE)</f>
        <v>2</v>
      </c>
      <c r="U3" s="37">
        <f>VLOOKUP(U2,'PC MACON extraction'!$B$1:$O$379,5,FALSE)</f>
        <v>0</v>
      </c>
      <c r="V3" s="37">
        <f>VLOOKUP(V2,'PC MACON extraction'!$B$1:$O$379,5,FALSE)</f>
        <v>2</v>
      </c>
      <c r="W3" s="37">
        <f>VLOOKUP(W2,'PC MACON extraction'!$B$1:$O$379,5,FALSE)</f>
        <v>3</v>
      </c>
      <c r="X3" s="37">
        <f>VLOOKUP(X2,'PC MACON extraction'!$B$1:$O$379,5,FALSE)</f>
        <v>2</v>
      </c>
      <c r="Y3" s="37">
        <f>VLOOKUP(Y2,'PC MACON extraction'!$B$1:$O$379,5,FALSE)</f>
        <v>0</v>
      </c>
      <c r="Z3" s="37">
        <f>VLOOKUP(Z2,'PC MACON extraction'!$B$1:$O$379,5,FALSE)</f>
        <v>2</v>
      </c>
      <c r="AA3" s="37">
        <f>VLOOKUP(AA2,'PC MACON extraction'!$B$1:$O$379,5,FALSE)</f>
        <v>0</v>
      </c>
      <c r="AB3" s="37">
        <f>VLOOKUP(AB2,'PC MACON extraction'!$B$1:$O$379,5,FALSE)</f>
        <v>0</v>
      </c>
      <c r="AC3" s="37">
        <f>VLOOKUP(AC2,'PC MACON extraction'!$B$1:$O$379,5,FALSE)</f>
        <v>0</v>
      </c>
      <c r="AD3" s="37">
        <f>VLOOKUP(AD2,'PC MACON extraction'!$B$1:$O$379,5,FALSE)</f>
        <v>15</v>
      </c>
      <c r="AE3" s="37">
        <f>VLOOKUP(AE2,'PC MACON extraction'!$B$1:$O$379,5,FALSE)</f>
        <v>5</v>
      </c>
      <c r="AF3" s="15">
        <f>VLOOKUP(AF2,'PC MACON extraction'!$B$1:$O$379,5,FALSE)</f>
        <v>3</v>
      </c>
      <c r="AG3" s="21">
        <f>SUM(B3:AF3)</f>
        <v>91</v>
      </c>
    </row>
    <row r="4" spans="1:33" ht="15" thickBot="1">
      <c r="A4" s="18" t="s">
        <v>1</v>
      </c>
      <c r="B4" s="16">
        <f>VLOOKUP(B2,'PC MACON extraction'!$B$1:$O$379,3,FALSE)</f>
        <v>264.36</v>
      </c>
      <c r="C4" s="9">
        <f>VLOOKUP(C2,'PC MACON extraction'!$B$1:$O$379,3,FALSE)</f>
        <v>105</v>
      </c>
      <c r="D4" s="9">
        <f>VLOOKUP(D2,'PC MACON extraction'!$B$1:$O$379,3,FALSE)</f>
        <v>35.28</v>
      </c>
      <c r="E4" s="9">
        <f>VLOOKUP(E2,'PC MACON extraction'!$B$1:$O$379,3,FALSE)</f>
        <v>84</v>
      </c>
      <c r="F4" s="9">
        <f>VLOOKUP(F2,'PC MACON extraction'!$B$1:$O$379,3,FALSE)</f>
        <v>84</v>
      </c>
      <c r="G4" s="9">
        <f>VLOOKUP(G2,'PC MACON extraction'!$B$1:$O$379,3,FALSE)</f>
        <v>84</v>
      </c>
      <c r="H4" s="9">
        <f>VLOOKUP(H2,'PC MACON extraction'!$B$1:$O$379,3,FALSE)</f>
        <v>84</v>
      </c>
      <c r="I4" s="9">
        <f>VLOOKUP(I2,'PC MACON extraction'!$B$1:$O$379,3,FALSE)</f>
        <v>197.1</v>
      </c>
      <c r="J4" s="9">
        <f>VLOOKUP(J2,'PC MACON extraction'!$B$1:$O$379,3,FALSE)</f>
        <v>170.48</v>
      </c>
      <c r="K4" s="9">
        <f>VLOOKUP(K2,'PC MACON extraction'!$B$1:$O$379,3,FALSE)</f>
        <v>119.28</v>
      </c>
      <c r="L4" s="9">
        <f>VLOOKUP(L2,'PC MACON extraction'!$B$1:$O$379,3,FALSE)</f>
        <v>84</v>
      </c>
      <c r="M4" s="9">
        <f>VLOOKUP(M2,'PC MACON extraction'!$B$1:$O$379,3,FALSE)</f>
        <v>84</v>
      </c>
      <c r="N4" s="9">
        <f>VLOOKUP(N2,'PC MACON extraction'!$B$1:$O$379,3,FALSE)</f>
        <v>84</v>
      </c>
      <c r="O4" s="9">
        <f>VLOOKUP(O2,'PC MACON extraction'!$B$1:$O$379,3,FALSE)</f>
        <v>84</v>
      </c>
      <c r="P4" s="9">
        <f>VLOOKUP(P2,'PC MACON extraction'!$B$1:$O$379,3,FALSE)</f>
        <v>377</v>
      </c>
      <c r="Q4" s="9">
        <f>VLOOKUP(Q2,'PC MACON extraction'!$B$1:$O$379,3,FALSE)</f>
        <v>84</v>
      </c>
      <c r="R4" s="9">
        <f>VLOOKUP(R2,'PC MACON extraction'!$B$1:$O$379,3,FALSE)</f>
        <v>84</v>
      </c>
      <c r="S4" s="9">
        <f>VLOOKUP(S2,'PC MACON extraction'!$B$1:$O$379,3,FALSE)</f>
        <v>84</v>
      </c>
      <c r="T4" s="9">
        <f>VLOOKUP(T2,'PC MACON extraction'!$B$1:$O$379,3,FALSE)</f>
        <v>84</v>
      </c>
      <c r="U4" s="9">
        <f>VLOOKUP(U2,'PC MACON extraction'!$B$1:$O$379,3,FALSE)</f>
        <v>0</v>
      </c>
      <c r="V4" s="9">
        <f>VLOOKUP(V2,'PC MACON extraction'!$B$1:$O$379,3,FALSE)</f>
        <v>36.96</v>
      </c>
      <c r="W4" s="9">
        <f>VLOOKUP(W2,'PC MACON extraction'!$B$1:$O$379,3,FALSE)</f>
        <v>157.68</v>
      </c>
      <c r="X4" s="9">
        <f>VLOOKUP(X2,'PC MACON extraction'!$B$1:$O$379,3,FALSE)</f>
        <v>176.25</v>
      </c>
      <c r="Y4" s="9">
        <f>VLOOKUP(Y2,'PC MACON extraction'!$B$1:$O$379,3,FALSE)</f>
        <v>0</v>
      </c>
      <c r="Z4" s="9">
        <f>VLOOKUP(Z2,'PC MACON extraction'!$B$1:$O$379,3,FALSE)</f>
        <v>82.29</v>
      </c>
      <c r="AA4" s="9">
        <f>VLOOKUP(AA2,'PC MACON extraction'!$B$1:$O$379,3,FALSE)</f>
        <v>0</v>
      </c>
      <c r="AB4" s="9">
        <f>VLOOKUP(AB2,'PC MACON extraction'!$B$1:$O$379,3,FALSE)</f>
        <v>0</v>
      </c>
      <c r="AC4" s="9">
        <f>VLOOKUP(AC2,'PC MACON extraction'!$B$1:$O$379,3,FALSE)</f>
        <v>0</v>
      </c>
      <c r="AD4" s="9">
        <f>VLOOKUP(AD2,'PC MACON extraction'!$B$1:$O$379,3,FALSE)</f>
        <v>686.78</v>
      </c>
      <c r="AE4" s="9">
        <f>VLOOKUP(AE2,'PC MACON extraction'!$B$1:$O$379,3,FALSE)</f>
        <v>151.25</v>
      </c>
      <c r="AF4" s="10">
        <f>VLOOKUP(AF2,'PC MACON extraction'!$B$1:$O$379,3,FALSE)</f>
        <v>112.5</v>
      </c>
      <c r="AG4" s="22">
        <f>SUM(B4:AF4)</f>
        <v>3680.21</v>
      </c>
    </row>
    <row r="5" spans="1:33">
      <c r="A5" s="5" t="s">
        <v>48</v>
      </c>
      <c r="B5" s="19">
        <f>B3-'PC MACON extraction'!AA2</f>
        <v>5</v>
      </c>
      <c r="C5" s="19">
        <f>C3-'PC MACON extraction'!AB2</f>
        <v>1</v>
      </c>
      <c r="D5" s="19">
        <f>D3-'PC MACON extraction'!AC2</f>
        <v>1</v>
      </c>
      <c r="E5" s="19">
        <f>E3-'PC MACON extraction'!AD2</f>
        <v>-1</v>
      </c>
      <c r="F5" s="19">
        <f>F3-'PC MACON extraction'!AE2</f>
        <v>0</v>
      </c>
      <c r="G5" s="19">
        <f>G3-'PC MACON extraction'!AF2</f>
        <v>0</v>
      </c>
      <c r="H5" s="19">
        <f>H3-'PC MACON extraction'!AG2</f>
        <v>1</v>
      </c>
      <c r="I5" s="19">
        <f>I3-'PC MACON extraction'!AH2</f>
        <v>6</v>
      </c>
      <c r="J5" s="19">
        <f>J3-'PC MACON extraction'!AI2</f>
        <v>-8</v>
      </c>
      <c r="K5" s="19">
        <f>K3-'PC MACON extraction'!AJ2</f>
        <v>2</v>
      </c>
      <c r="L5" s="19">
        <f>L3-'PC MACON extraction'!AK2</f>
        <v>1</v>
      </c>
      <c r="M5" s="19">
        <f>M3-'PC MACON extraction'!AL2</f>
        <v>1</v>
      </c>
      <c r="N5" s="19">
        <f>N3-'PC MACON extraction'!AM2</f>
        <v>2</v>
      </c>
      <c r="O5" s="19">
        <f>O3-'PC MACON extraction'!AN2</f>
        <v>2</v>
      </c>
      <c r="P5" s="19">
        <f>P3-'PC MACON extraction'!AO2</f>
        <v>8</v>
      </c>
      <c r="Q5" s="19">
        <f>Q3-'PC MACON extraction'!AP2</f>
        <v>1</v>
      </c>
      <c r="R5" s="19">
        <f>R3-'PC MACON extraction'!AQ2</f>
        <v>2</v>
      </c>
      <c r="S5" s="19">
        <f>S3-'PC MACON extraction'!AR2</f>
        <v>2</v>
      </c>
      <c r="T5" s="19">
        <f>T3-'PC MACON extraction'!AS2</f>
        <v>2</v>
      </c>
      <c r="U5" s="19">
        <f>U3-'PC MACON extraction'!AT2</f>
        <v>-1</v>
      </c>
      <c r="V5" s="19">
        <f>V3-'PC MACON extraction'!AU2</f>
        <v>2</v>
      </c>
      <c r="W5" s="19">
        <f>W3-'PC MACON extraction'!AV2</f>
        <v>2</v>
      </c>
      <c r="X5" s="19">
        <f>X3-'PC MACON extraction'!AW2</f>
        <v>1</v>
      </c>
      <c r="Y5" s="19">
        <f>Y3-'PC MACON extraction'!AX2</f>
        <v>0</v>
      </c>
      <c r="Z5" s="19">
        <f>Z3-'PC MACON extraction'!AY2</f>
        <v>2</v>
      </c>
      <c r="AA5" s="19">
        <f>AA3-'PC MACON extraction'!AZ2</f>
        <v>0</v>
      </c>
      <c r="AB5" s="19">
        <f>AB3-'PC MACON extraction'!BA2</f>
        <v>0</v>
      </c>
      <c r="AC5" s="19">
        <f>AC3-'PC MACON extraction'!BB2</f>
        <v>0</v>
      </c>
      <c r="AD5" s="19">
        <f>AD3-'PC MACON extraction'!BC2</f>
        <v>14</v>
      </c>
      <c r="AE5" s="19">
        <f>AE3-'PC MACON extraction'!BD2</f>
        <v>1</v>
      </c>
      <c r="AF5" s="19">
        <f>AF3-'PC MACON extraction'!BE2</f>
        <v>3</v>
      </c>
      <c r="AG5" s="25">
        <f>SUM(B5:AF5)</f>
        <v>52</v>
      </c>
    </row>
    <row r="6" spans="1:33" ht="15" thickBot="1">
      <c r="A6" s="8" t="s">
        <v>49</v>
      </c>
      <c r="B6" s="9">
        <f>B4-'PC MACON extraction'!AA3</f>
        <v>140.16000000000003</v>
      </c>
      <c r="C6" s="9">
        <f>C4-'PC MACON extraction'!AB3</f>
        <v>-33</v>
      </c>
      <c r="D6" s="9">
        <f>D4-'PC MACON extraction'!AC3</f>
        <v>35.28</v>
      </c>
      <c r="E6" s="9">
        <f>E4-'PC MACON extraction'!AD3</f>
        <v>-176.70999999999998</v>
      </c>
      <c r="F6" s="9">
        <f>F4-'PC MACON extraction'!AE3</f>
        <v>-114</v>
      </c>
      <c r="G6" s="9">
        <f>G4-'PC MACON extraction'!AF3</f>
        <v>-114</v>
      </c>
      <c r="H6" s="9">
        <f>H4-'PC MACON extraction'!AG3</f>
        <v>-54</v>
      </c>
      <c r="I6" s="9">
        <f>I4-'PC MACON extraction'!AH3</f>
        <v>145.1</v>
      </c>
      <c r="J6" s="9">
        <f>J4-'PC MACON extraction'!AI3</f>
        <v>-657.52</v>
      </c>
      <c r="K6" s="9">
        <f>K4-'PC MACON extraction'!AJ3</f>
        <v>50.28</v>
      </c>
      <c r="L6" s="9">
        <f>L4-'PC MACON extraction'!AK3</f>
        <v>0.92000000000000171</v>
      </c>
      <c r="M6" s="9">
        <f>M4-'PC MACON extraction'!AL3</f>
        <v>-29.049999999999997</v>
      </c>
      <c r="N6" s="9">
        <f>N4-'PC MACON extraction'!AM3</f>
        <v>84</v>
      </c>
      <c r="O6" s="9">
        <f>O4-'PC MACON extraction'!AN3</f>
        <v>84</v>
      </c>
      <c r="P6" s="9">
        <f>P4-'PC MACON extraction'!AO3</f>
        <v>329.14</v>
      </c>
      <c r="Q6" s="9">
        <f>Q4-'PC MACON extraction'!AP3</f>
        <v>36.14</v>
      </c>
      <c r="R6" s="9">
        <f>R4-'PC MACON extraction'!AQ3</f>
        <v>84</v>
      </c>
      <c r="S6" s="9">
        <f>S4-'PC MACON extraction'!AR3</f>
        <v>84</v>
      </c>
      <c r="T6" s="9">
        <f>T4-'PC MACON extraction'!AS3</f>
        <v>84</v>
      </c>
      <c r="U6" s="9">
        <f>U4-'PC MACON extraction'!AT3</f>
        <v>-70</v>
      </c>
      <c r="V6" s="9">
        <f>V4-'PC MACON extraction'!AU3</f>
        <v>36.96</v>
      </c>
      <c r="W6" s="9">
        <f>W4-'PC MACON extraction'!AV3</f>
        <v>102.68</v>
      </c>
      <c r="X6" s="9">
        <f>X4-'PC MACON extraction'!AW3</f>
        <v>121.25</v>
      </c>
      <c r="Y6" s="9">
        <f>Y4-'PC MACON extraction'!AX3</f>
        <v>0</v>
      </c>
      <c r="Z6" s="9">
        <f>Z4-'PC MACON extraction'!AY3</f>
        <v>82.29</v>
      </c>
      <c r="AA6" s="9">
        <f>AA4-'PC MACON extraction'!AZ3</f>
        <v>0</v>
      </c>
      <c r="AB6" s="9">
        <f>AB4-'PC MACON extraction'!BA3</f>
        <v>0</v>
      </c>
      <c r="AC6" s="9">
        <f>AC4-'PC MACON extraction'!BB3</f>
        <v>0</v>
      </c>
      <c r="AD6" s="9">
        <f>AD4-'PC MACON extraction'!BC3</f>
        <v>617.78</v>
      </c>
      <c r="AE6" s="9">
        <f>AE4-'PC MACON extraction'!BD3</f>
        <v>-125.75</v>
      </c>
      <c r="AF6" s="23">
        <f>AF4-'PC MACON extraction'!BE3</f>
        <v>112.5</v>
      </c>
      <c r="AG6" s="26">
        <f>SUM(B6:AF6)</f>
        <v>856.45</v>
      </c>
    </row>
    <row r="7" spans="1:33" ht="6" customHeight="1" thickBot="1"/>
    <row r="8" spans="1:33" ht="15" thickBot="1">
      <c r="B8" s="11">
        <v>43983</v>
      </c>
      <c r="C8" s="12">
        <v>43984</v>
      </c>
      <c r="D8" s="12">
        <v>43985</v>
      </c>
      <c r="E8" s="12">
        <v>43986</v>
      </c>
      <c r="F8" s="12">
        <v>43987</v>
      </c>
      <c r="G8" s="12">
        <v>43988</v>
      </c>
      <c r="H8" s="12">
        <v>43989</v>
      </c>
      <c r="I8" s="12">
        <v>43990</v>
      </c>
      <c r="J8" s="12">
        <v>43991</v>
      </c>
      <c r="K8" s="12">
        <v>43992</v>
      </c>
      <c r="L8" s="12">
        <v>43993</v>
      </c>
      <c r="M8" s="12">
        <v>43994</v>
      </c>
      <c r="N8" s="12">
        <v>43995</v>
      </c>
      <c r="O8" s="12">
        <v>43996</v>
      </c>
      <c r="P8" s="12">
        <v>43997</v>
      </c>
      <c r="Q8" s="12">
        <v>43998</v>
      </c>
      <c r="R8" s="12">
        <v>43999</v>
      </c>
      <c r="S8" s="12">
        <v>44000</v>
      </c>
      <c r="T8" s="12">
        <v>44001</v>
      </c>
      <c r="U8" s="12">
        <v>44002</v>
      </c>
      <c r="V8" s="12">
        <v>44003</v>
      </c>
      <c r="W8" s="12">
        <v>44004</v>
      </c>
      <c r="X8" s="12">
        <v>44005</v>
      </c>
      <c r="Y8" s="12">
        <v>44006</v>
      </c>
      <c r="Z8" s="12">
        <v>44007</v>
      </c>
      <c r="AA8" s="12">
        <v>44008</v>
      </c>
      <c r="AB8" s="12">
        <v>44009</v>
      </c>
      <c r="AC8" s="12">
        <v>44010</v>
      </c>
      <c r="AD8" s="12">
        <v>44011</v>
      </c>
      <c r="AE8" s="12">
        <v>44012</v>
      </c>
      <c r="AF8" s="13"/>
      <c r="AG8" s="17" t="s">
        <v>53</v>
      </c>
    </row>
    <row r="9" spans="1:33">
      <c r="A9" s="17" t="s">
        <v>0</v>
      </c>
      <c r="B9" s="14">
        <f>VLOOKUP(B8,'PC MACON extraction'!$B$1:$O$379,5,FALSE)</f>
        <v>2</v>
      </c>
      <c r="C9" s="37">
        <f>VLOOKUP(C8,'PC MACON extraction'!$B$1:$O$379,5,FALSE)</f>
        <v>1</v>
      </c>
      <c r="D9" s="37">
        <f>VLOOKUP(D8,'PC MACON extraction'!$B$1:$O$379,5,FALSE)</f>
        <v>2</v>
      </c>
      <c r="E9" s="37">
        <f>VLOOKUP(E8,'PC MACON extraction'!$B$1:$O$379,5,FALSE)</f>
        <v>0</v>
      </c>
      <c r="F9" s="37">
        <f>VLOOKUP(F8,'PC MACON extraction'!$B$1:$O$379,5,FALSE)</f>
        <v>3</v>
      </c>
      <c r="G9" s="37">
        <f>VLOOKUP(G8,'PC MACON extraction'!$B$1:$O$379,5,FALSE)</f>
        <v>5</v>
      </c>
      <c r="H9" s="37">
        <f>VLOOKUP(H8,'PC MACON extraction'!$B$1:$O$379,5,FALSE)</f>
        <v>2</v>
      </c>
      <c r="I9" s="37">
        <f>VLOOKUP(I8,'PC MACON extraction'!$B$1:$O$379,5,FALSE)</f>
        <v>2</v>
      </c>
      <c r="J9" s="37">
        <f>VLOOKUP(J8,'PC MACON extraction'!$B$1:$O$379,5,FALSE)</f>
        <v>2</v>
      </c>
      <c r="K9" s="37">
        <f>VLOOKUP(K8,'PC MACON extraction'!$B$1:$O$379,5,FALSE)</f>
        <v>0</v>
      </c>
      <c r="L9" s="37">
        <f>VLOOKUP(L8,'PC MACON extraction'!$B$1:$O$379,5,FALSE)</f>
        <v>2</v>
      </c>
      <c r="M9" s="37">
        <f>VLOOKUP(M8,'PC MACON extraction'!$B$1:$O$379,5,FALSE)</f>
        <v>5</v>
      </c>
      <c r="N9" s="37">
        <f>VLOOKUP(N8,'PC MACON extraction'!$B$1:$O$379,5,FALSE)</f>
        <v>3</v>
      </c>
      <c r="O9" s="37">
        <f>VLOOKUP(O8,'PC MACON extraction'!$B$1:$O$379,5,FALSE)</f>
        <v>2</v>
      </c>
      <c r="P9" s="37">
        <f>VLOOKUP(P8,'PC MACON extraction'!$B$1:$O$379,5,FALSE)</f>
        <v>0</v>
      </c>
      <c r="Q9" s="37">
        <f>VLOOKUP(Q8,'PC MACON extraction'!$B$1:$O$379,5,FALSE)</f>
        <v>0</v>
      </c>
      <c r="R9" s="37">
        <f>VLOOKUP(R8,'PC MACON extraction'!$B$1:$O$379,5,FALSE)</f>
        <v>1</v>
      </c>
      <c r="S9" s="37">
        <f>VLOOKUP(S8,'PC MACON extraction'!$B$1:$O$379,5,FALSE)</f>
        <v>1</v>
      </c>
      <c r="T9" s="37">
        <f>VLOOKUP(T8,'PC MACON extraction'!$B$1:$O$379,5,FALSE)</f>
        <v>3</v>
      </c>
      <c r="U9" s="37">
        <f>VLOOKUP(U8,'PC MACON extraction'!$B$1:$O$379,5,FALSE)</f>
        <v>8</v>
      </c>
      <c r="V9" s="37">
        <f>VLOOKUP(V8,'PC MACON extraction'!$B$1:$O$379,5,FALSE)</f>
        <v>0</v>
      </c>
      <c r="W9" s="37">
        <f>VLOOKUP(W8,'PC MACON extraction'!$B$1:$O$379,5,FALSE)</f>
        <v>0</v>
      </c>
      <c r="X9" s="37">
        <f>VLOOKUP(X8,'PC MACON extraction'!$B$1:$O$379,5,FALSE)</f>
        <v>1</v>
      </c>
      <c r="Y9" s="37">
        <f>VLOOKUP(Y8,'PC MACON extraction'!$B$1:$O$379,5,FALSE)</f>
        <v>0</v>
      </c>
      <c r="Z9" s="37">
        <f>VLOOKUP(Z8,'PC MACON extraction'!$B$1:$O$379,5,FALSE)</f>
        <v>0</v>
      </c>
      <c r="AA9" s="37">
        <f>VLOOKUP(AA8,'PC MACON extraction'!$B$1:$O$379,5,FALSE)</f>
        <v>4</v>
      </c>
      <c r="AB9" s="37">
        <f>VLOOKUP(AB8,'PC MACON extraction'!$B$1:$O$379,5,FALSE)</f>
        <v>3</v>
      </c>
      <c r="AC9" s="37">
        <f>VLOOKUP(AC8,'PC MACON extraction'!$B$1:$O$379,5,FALSE)</f>
        <v>1</v>
      </c>
      <c r="AD9" s="37">
        <f>VLOOKUP(AD8,'PC MACON extraction'!$B$1:$O$379,5,FALSE)</f>
        <v>0</v>
      </c>
      <c r="AE9" s="37">
        <f>VLOOKUP(AE8,'PC MACON extraction'!$B$1:$O$379,5,FALSE)</f>
        <v>2</v>
      </c>
      <c r="AF9" s="15"/>
      <c r="AG9" s="21">
        <f>SUM(B9:AF9)</f>
        <v>55</v>
      </c>
    </row>
    <row r="10" spans="1:33" ht="15" thickBot="1">
      <c r="A10" s="18" t="s">
        <v>1</v>
      </c>
      <c r="B10" s="16">
        <f>VLOOKUP(B8,'PC MACON extraction'!$B$1:$O$379,3,FALSE)</f>
        <v>0</v>
      </c>
      <c r="C10" s="9">
        <f>VLOOKUP(C8,'PC MACON extraction'!$B$1:$O$379,3,FALSE)</f>
        <v>38.64</v>
      </c>
      <c r="D10" s="9">
        <f>VLOOKUP(D8,'PC MACON extraction'!$B$1:$O$379,3,FALSE)</f>
        <v>83.64</v>
      </c>
      <c r="E10" s="9">
        <f>VLOOKUP(E8,'PC MACON extraction'!$B$1:$O$379,3,FALSE)</f>
        <v>0</v>
      </c>
      <c r="F10" s="9">
        <f>VLOOKUP(F8,'PC MACON extraction'!$B$1:$O$379,3,FALSE)</f>
        <v>44.52</v>
      </c>
      <c r="G10" s="9">
        <f>VLOOKUP(G8,'PC MACON extraction'!$B$1:$O$379,3,FALSE)</f>
        <v>138.81</v>
      </c>
      <c r="H10" s="9">
        <f>VLOOKUP(H8,'PC MACON extraction'!$B$1:$O$379,3,FALSE)</f>
        <v>0</v>
      </c>
      <c r="I10" s="9">
        <f>VLOOKUP(I8,'PC MACON extraction'!$B$1:$O$379,3,FALSE)</f>
        <v>0</v>
      </c>
      <c r="J10" s="9">
        <f>VLOOKUP(J8,'PC MACON extraction'!$B$1:$O$379,3,FALSE)</f>
        <v>0</v>
      </c>
      <c r="K10" s="9">
        <f>VLOOKUP(K8,'PC MACON extraction'!$B$1:$O$379,3,FALSE)</f>
        <v>0</v>
      </c>
      <c r="L10" s="9">
        <f>VLOOKUP(L8,'PC MACON extraction'!$B$1:$O$379,3,FALSE)</f>
        <v>75.44</v>
      </c>
      <c r="M10" s="9">
        <f>VLOOKUP(M8,'PC MACON extraction'!$B$1:$O$379,3,FALSE)</f>
        <v>317.5</v>
      </c>
      <c r="N10" s="9">
        <f>VLOOKUP(N8,'PC MACON extraction'!$B$1:$O$379,3,FALSE)</f>
        <v>169.85</v>
      </c>
      <c r="O10" s="9">
        <f>VLOOKUP(O8,'PC MACON extraction'!$B$1:$O$379,3,FALSE)</f>
        <v>35.25</v>
      </c>
      <c r="P10" s="9">
        <f>VLOOKUP(P8,'PC MACON extraction'!$B$1:$O$379,3,FALSE)</f>
        <v>0</v>
      </c>
      <c r="Q10" s="9">
        <f>VLOOKUP(Q8,'PC MACON extraction'!$B$1:$O$379,3,FALSE)</f>
        <v>0</v>
      </c>
      <c r="R10" s="9">
        <f>VLOOKUP(R8,'PC MACON extraction'!$B$1:$O$379,3,FALSE)</f>
        <v>0</v>
      </c>
      <c r="S10" s="9">
        <f>VLOOKUP(S8,'PC MACON extraction'!$B$1:$O$379,3,FALSE)</f>
        <v>29.36</v>
      </c>
      <c r="T10" s="9">
        <f>VLOOKUP(T8,'PC MACON extraction'!$B$1:$O$379,3,FALSE)</f>
        <v>144.30000000000001</v>
      </c>
      <c r="U10" s="9">
        <f>VLOOKUP(U8,'PC MACON extraction'!$B$1:$O$379,3,FALSE)</f>
        <v>197.64</v>
      </c>
      <c r="V10" s="9">
        <f>VLOOKUP(V8,'PC MACON extraction'!$B$1:$O$379,3,FALSE)</f>
        <v>0</v>
      </c>
      <c r="W10" s="9">
        <f>VLOOKUP(W8,'PC MACON extraction'!$B$1:$O$379,3,FALSE)</f>
        <v>0</v>
      </c>
      <c r="X10" s="9">
        <f>VLOOKUP(X8,'PC MACON extraction'!$B$1:$O$379,3,FALSE)</f>
        <v>36.26</v>
      </c>
      <c r="Y10" s="9">
        <f>VLOOKUP(Y8,'PC MACON extraction'!$B$1:$O$379,3,FALSE)</f>
        <v>0</v>
      </c>
      <c r="Z10" s="9">
        <f>VLOOKUP(Z8,'PC MACON extraction'!$B$1:$O$379,3,FALSE)</f>
        <v>0</v>
      </c>
      <c r="AA10" s="9">
        <f>VLOOKUP(AA8,'PC MACON extraction'!$B$1:$O$379,3,FALSE)</f>
        <v>175.46</v>
      </c>
      <c r="AB10" s="9">
        <f>VLOOKUP(AB8,'PC MACON extraction'!$B$1:$O$379,3,FALSE)</f>
        <v>145.13</v>
      </c>
      <c r="AC10" s="9">
        <f>VLOOKUP(AC8,'PC MACON extraction'!$B$1:$O$379,3,FALSE)</f>
        <v>0</v>
      </c>
      <c r="AD10" s="9">
        <f>VLOOKUP(AD8,'PC MACON extraction'!$B$1:$O$379,3,FALSE)</f>
        <v>0</v>
      </c>
      <c r="AE10" s="9">
        <f>VLOOKUP(AE8,'PC MACON extraction'!$B$1:$O$379,3,FALSE)</f>
        <v>0</v>
      </c>
      <c r="AF10" s="10"/>
      <c r="AG10" s="22">
        <f>SUM(B10:AF10)</f>
        <v>1631.7999999999997</v>
      </c>
    </row>
    <row r="11" spans="1:33">
      <c r="A11" s="5" t="s">
        <v>48</v>
      </c>
      <c r="B11" s="19">
        <f>B9-'PC MACON extraction'!AA8</f>
        <v>1</v>
      </c>
      <c r="C11" s="19">
        <f>C9-'PC MACON extraction'!AB8</f>
        <v>1</v>
      </c>
      <c r="D11" s="19">
        <f>D9-'PC MACON extraction'!AC8</f>
        <v>-54</v>
      </c>
      <c r="E11" s="19">
        <f>E9-'PC MACON extraction'!AD8</f>
        <v>-1</v>
      </c>
      <c r="F11" s="19">
        <f>F9-'PC MACON extraction'!AE8</f>
        <v>-52</v>
      </c>
      <c r="G11" s="19">
        <f>G9-'PC MACON extraction'!AF8</f>
        <v>5</v>
      </c>
      <c r="H11" s="19">
        <f>H9-'PC MACON extraction'!AG8</f>
        <v>0</v>
      </c>
      <c r="I11" s="19">
        <f>I9-'PC MACON extraction'!AH8</f>
        <v>2</v>
      </c>
      <c r="J11" s="19">
        <f>J9-'PC MACON extraction'!AI8</f>
        <v>0</v>
      </c>
      <c r="K11" s="19">
        <f>K9-'PC MACON extraction'!AJ8</f>
        <v>-50</v>
      </c>
      <c r="L11" s="19">
        <f>L9-'PC MACON extraction'!AK8</f>
        <v>2</v>
      </c>
      <c r="M11" s="19">
        <f>M9-'PC MACON extraction'!AL8</f>
        <v>-45</v>
      </c>
      <c r="N11" s="19">
        <f>N9-'PC MACON extraction'!AM8</f>
        <v>1</v>
      </c>
      <c r="O11" s="19">
        <f>O9-'PC MACON extraction'!AN8</f>
        <v>2</v>
      </c>
      <c r="P11" s="19">
        <f>P9-'PC MACON extraction'!AO8</f>
        <v>-1</v>
      </c>
      <c r="Q11" s="19">
        <f>Q9-'PC MACON extraction'!AP8</f>
        <v>-1</v>
      </c>
      <c r="R11" s="19">
        <f>R9-'PC MACON extraction'!AQ8</f>
        <v>1</v>
      </c>
      <c r="S11" s="19">
        <f>S9-'PC MACON extraction'!AR8</f>
        <v>1</v>
      </c>
      <c r="T11" s="19">
        <f>T9-'PC MACON extraction'!AS8</f>
        <v>3</v>
      </c>
      <c r="U11" s="19">
        <f>U9-'PC MACON extraction'!AT8</f>
        <v>-22</v>
      </c>
      <c r="V11" s="19">
        <f>V9-'PC MACON extraction'!AU8</f>
        <v>0</v>
      </c>
      <c r="W11" s="19">
        <f>W9-'PC MACON extraction'!AV8</f>
        <v>-1</v>
      </c>
      <c r="X11" s="19">
        <f>X9-'PC MACON extraction'!AW8</f>
        <v>0</v>
      </c>
      <c r="Y11" s="19">
        <f>Y9-'PC MACON extraction'!AX8</f>
        <v>-1</v>
      </c>
      <c r="Z11" s="19">
        <f>Z9-'PC MACON extraction'!AY8</f>
        <v>0</v>
      </c>
      <c r="AA11" s="19">
        <f>AA9-'PC MACON extraction'!AZ8</f>
        <v>-71</v>
      </c>
      <c r="AB11" s="19">
        <f>AB9-'PC MACON extraction'!BA8</f>
        <v>3</v>
      </c>
      <c r="AC11" s="19">
        <f>AC9-'PC MACON extraction'!BB8</f>
        <v>1</v>
      </c>
      <c r="AD11" s="19">
        <f>AD9-'PC MACON extraction'!BC8</f>
        <v>0</v>
      </c>
      <c r="AE11" s="19">
        <f>AE9-'PC MACON extraction'!BD8</f>
        <v>-24</v>
      </c>
      <c r="AF11" s="19"/>
      <c r="AG11" s="25">
        <f>SUM(B11:AF11)</f>
        <v>-300</v>
      </c>
    </row>
    <row r="12" spans="1:33" ht="15" thickBot="1">
      <c r="A12" s="8" t="s">
        <v>49</v>
      </c>
      <c r="B12" s="9">
        <f>B10-'PC MACON extraction'!AA9</f>
        <v>-65.53</v>
      </c>
      <c r="C12" s="9">
        <f>C10-'PC MACON extraction'!AB9</f>
        <v>38.64</v>
      </c>
      <c r="D12" s="9">
        <f>D10-'PC MACON extraction'!AC9</f>
        <v>-9940.36</v>
      </c>
      <c r="E12" s="9">
        <f>E10-'PC MACON extraction'!AD9</f>
        <v>-179</v>
      </c>
      <c r="F12" s="9">
        <f>F10-'PC MACON extraction'!AE9</f>
        <v>-8830.48</v>
      </c>
      <c r="G12" s="9">
        <f>G10-'PC MACON extraction'!AF9</f>
        <v>138.81</v>
      </c>
      <c r="H12" s="9">
        <f>H10-'PC MACON extraction'!AG9</f>
        <v>-138</v>
      </c>
      <c r="I12" s="9">
        <f>I10-'PC MACON extraction'!AH9</f>
        <v>0</v>
      </c>
      <c r="J12" s="9">
        <f>J10-'PC MACON extraction'!AI9</f>
        <v>-245.06</v>
      </c>
      <c r="K12" s="9">
        <f>K10-'PC MACON extraction'!AJ9</f>
        <v>-7600</v>
      </c>
      <c r="L12" s="9">
        <f>L10-'PC MACON extraction'!AK9</f>
        <v>75.44</v>
      </c>
      <c r="M12" s="9">
        <f>M10-'PC MACON extraction'!AL9</f>
        <v>-4332.5</v>
      </c>
      <c r="N12" s="9">
        <f>N10-'PC MACON extraction'!AM9</f>
        <v>74.13</v>
      </c>
      <c r="O12" s="9">
        <f>O10-'PC MACON extraction'!AN9</f>
        <v>35.25</v>
      </c>
      <c r="P12" s="9">
        <f>P10-'PC MACON extraction'!AO9</f>
        <v>-101.75</v>
      </c>
      <c r="Q12" s="9">
        <f>Q10-'PC MACON extraction'!AP9</f>
        <v>-129</v>
      </c>
      <c r="R12" s="9">
        <f>R10-'PC MACON extraction'!AQ9</f>
        <v>0</v>
      </c>
      <c r="S12" s="9">
        <f>S10-'PC MACON extraction'!AR9</f>
        <v>29.36</v>
      </c>
      <c r="T12" s="9">
        <f>T10-'PC MACON extraction'!AS9</f>
        <v>144.30000000000001</v>
      </c>
      <c r="U12" s="9">
        <f>U10-'PC MACON extraction'!AT9</f>
        <v>-1002.36</v>
      </c>
      <c r="V12" s="9">
        <f>V10-'PC MACON extraction'!AU9</f>
        <v>0</v>
      </c>
      <c r="W12" s="9">
        <f>W10-'PC MACON extraction'!AV9</f>
        <v>-107</v>
      </c>
      <c r="X12" s="9">
        <f>X10-'PC MACON extraction'!AW9</f>
        <v>-83.740000000000009</v>
      </c>
      <c r="Y12" s="9">
        <f>Y10-'PC MACON extraction'!AX9</f>
        <v>-120</v>
      </c>
      <c r="Z12" s="9">
        <f>Z10-'PC MACON extraction'!AY9</f>
        <v>0</v>
      </c>
      <c r="AA12" s="9">
        <f>AA10-'PC MACON extraction'!AZ9</f>
        <v>-5862.04</v>
      </c>
      <c r="AB12" s="9">
        <f>AB10-'PC MACON extraction'!BA9</f>
        <v>145.13</v>
      </c>
      <c r="AC12" s="9">
        <f>AC10-'PC MACON extraction'!BB9</f>
        <v>0</v>
      </c>
      <c r="AD12" s="9">
        <f>AD10-'PC MACON extraction'!BC9</f>
        <v>0</v>
      </c>
      <c r="AE12" s="9">
        <f>AE10-'PC MACON extraction'!BD9</f>
        <v>-3354</v>
      </c>
      <c r="AF12" s="23"/>
      <c r="AG12" s="26">
        <f>SUM(B12:AF12)</f>
        <v>-41409.760000000002</v>
      </c>
    </row>
    <row r="13" spans="1:33" ht="6" customHeight="1" thickBot="1"/>
    <row r="14" spans="1:33" ht="15" thickBot="1">
      <c r="B14" s="11">
        <v>44013</v>
      </c>
      <c r="C14" s="12">
        <v>44014</v>
      </c>
      <c r="D14" s="12">
        <v>44015</v>
      </c>
      <c r="E14" s="12">
        <v>44016</v>
      </c>
      <c r="F14" s="12">
        <v>44017</v>
      </c>
      <c r="G14" s="12">
        <v>44018</v>
      </c>
      <c r="H14" s="12">
        <v>44019</v>
      </c>
      <c r="I14" s="12">
        <v>44020</v>
      </c>
      <c r="J14" s="12">
        <v>44021</v>
      </c>
      <c r="K14" s="12">
        <v>44022</v>
      </c>
      <c r="L14" s="12">
        <v>44023</v>
      </c>
      <c r="M14" s="12">
        <v>44024</v>
      </c>
      <c r="N14" s="12">
        <v>44025</v>
      </c>
      <c r="O14" s="12">
        <v>44026</v>
      </c>
      <c r="P14" s="12">
        <v>44027</v>
      </c>
      <c r="Q14" s="12">
        <v>44028</v>
      </c>
      <c r="R14" s="12">
        <v>44029</v>
      </c>
      <c r="S14" s="12">
        <v>44030</v>
      </c>
      <c r="T14" s="12">
        <v>44031</v>
      </c>
      <c r="U14" s="12">
        <v>44032</v>
      </c>
      <c r="V14" s="12">
        <v>44033</v>
      </c>
      <c r="W14" s="12">
        <v>44034</v>
      </c>
      <c r="X14" s="12">
        <v>44035</v>
      </c>
      <c r="Y14" s="12">
        <v>44036</v>
      </c>
      <c r="Z14" s="12">
        <v>44037</v>
      </c>
      <c r="AA14" s="12">
        <v>44038</v>
      </c>
      <c r="AB14" s="12">
        <v>44039</v>
      </c>
      <c r="AC14" s="12">
        <v>44040</v>
      </c>
      <c r="AD14" s="12">
        <v>44041</v>
      </c>
      <c r="AE14" s="12">
        <v>44042</v>
      </c>
      <c r="AF14" s="13">
        <v>44043</v>
      </c>
      <c r="AG14" s="17" t="s">
        <v>53</v>
      </c>
    </row>
    <row r="15" spans="1:33">
      <c r="A15" s="17" t="s">
        <v>0</v>
      </c>
      <c r="B15" s="14">
        <f>VLOOKUP(B14,'PC MACON extraction'!$B$1:$O$379,5,FALSE)</f>
        <v>1</v>
      </c>
      <c r="C15" s="37">
        <f>VLOOKUP(C14,'PC MACON extraction'!$B$1:$O$379,5,FALSE)</f>
        <v>1</v>
      </c>
      <c r="D15" s="37">
        <f>VLOOKUP(D14,'PC MACON extraction'!$B$1:$O$379,5,FALSE)</f>
        <v>10</v>
      </c>
      <c r="E15" s="37">
        <f>VLOOKUP(E14,'PC MACON extraction'!$B$1:$O$379,5,FALSE)</f>
        <v>12</v>
      </c>
      <c r="F15" s="37">
        <f>VLOOKUP(F14,'PC MACON extraction'!$B$1:$O$379,5,FALSE)</f>
        <v>0</v>
      </c>
      <c r="G15" s="37">
        <f>VLOOKUP(G14,'PC MACON extraction'!$B$1:$O$379,5,FALSE)</f>
        <v>1</v>
      </c>
      <c r="H15" s="37">
        <f>VLOOKUP(H14,'PC MACON extraction'!$B$1:$O$379,5,FALSE)</f>
        <v>0</v>
      </c>
      <c r="I15" s="37">
        <f>VLOOKUP(I14,'PC MACON extraction'!$B$1:$O$379,5,FALSE)</f>
        <v>0</v>
      </c>
      <c r="J15" s="37">
        <f>VLOOKUP(J14,'PC MACON extraction'!$B$1:$O$379,5,FALSE)</f>
        <v>4</v>
      </c>
      <c r="K15" s="37">
        <f>VLOOKUP(K14,'PC MACON extraction'!$B$1:$O$379,5,FALSE)</f>
        <v>11</v>
      </c>
      <c r="L15" s="37">
        <f>VLOOKUP(L14,'PC MACON extraction'!$B$1:$O$379,5,FALSE)</f>
        <v>6</v>
      </c>
      <c r="M15" s="37">
        <f>VLOOKUP(M14,'PC MACON extraction'!$B$1:$O$379,5,FALSE)</f>
        <v>1</v>
      </c>
      <c r="N15" s="37">
        <f>VLOOKUP(N14,'PC MACON extraction'!$B$1:$O$379,5,FALSE)</f>
        <v>0</v>
      </c>
      <c r="O15" s="37">
        <f>VLOOKUP(O14,'PC MACON extraction'!$B$1:$O$379,5,FALSE)</f>
        <v>2</v>
      </c>
      <c r="P15" s="37">
        <f>VLOOKUP(P14,'PC MACON extraction'!$B$1:$O$379,5,FALSE)</f>
        <v>0</v>
      </c>
      <c r="Q15" s="37">
        <f>VLOOKUP(Q14,'PC MACON extraction'!$B$1:$O$379,5,FALSE)</f>
        <v>5</v>
      </c>
      <c r="R15" s="37">
        <f>VLOOKUP(R14,'PC MACON extraction'!$B$1:$O$379,5,FALSE)</f>
        <v>11</v>
      </c>
      <c r="S15" s="37">
        <f>VLOOKUP(S14,'PC MACON extraction'!$B$1:$O$379,5,FALSE)</f>
        <v>13</v>
      </c>
      <c r="T15" s="37">
        <f>VLOOKUP(T14,'PC MACON extraction'!$B$1:$O$379,5,FALSE)</f>
        <v>4</v>
      </c>
      <c r="U15" s="37">
        <f>VLOOKUP(U14,'PC MACON extraction'!$B$1:$O$379,5,FALSE)</f>
        <v>4</v>
      </c>
      <c r="V15" s="37">
        <f>VLOOKUP(V14,'PC MACON extraction'!$B$1:$O$379,5,FALSE)</f>
        <v>3</v>
      </c>
      <c r="W15" s="37">
        <f>VLOOKUP(W14,'PC MACON extraction'!$B$1:$O$379,5,FALSE)</f>
        <v>0</v>
      </c>
      <c r="X15" s="37">
        <f>VLOOKUP(X14,'PC MACON extraction'!$B$1:$O$379,5,FALSE)</f>
        <v>1</v>
      </c>
      <c r="Y15" s="37">
        <f>VLOOKUP(Y14,'PC MACON extraction'!$B$1:$O$379,5,FALSE)</f>
        <v>15</v>
      </c>
      <c r="Z15" s="37">
        <f>VLOOKUP(Z14,'PC MACON extraction'!$B$1:$O$379,5,FALSE)</f>
        <v>10</v>
      </c>
      <c r="AA15" s="37">
        <f>VLOOKUP(AA14,'PC MACON extraction'!$B$1:$O$379,5,FALSE)</f>
        <v>4</v>
      </c>
      <c r="AB15" s="37">
        <f>VLOOKUP(AB14,'PC MACON extraction'!$B$1:$O$379,5,FALSE)</f>
        <v>2</v>
      </c>
      <c r="AC15" s="37">
        <f>VLOOKUP(AC14,'PC MACON extraction'!$B$1:$O$379,5,FALSE)</f>
        <v>2</v>
      </c>
      <c r="AD15" s="37">
        <f>VLOOKUP(AD14,'PC MACON extraction'!$B$1:$O$379,5,FALSE)</f>
        <v>1</v>
      </c>
      <c r="AE15" s="37">
        <f>VLOOKUP(AE14,'PC MACON extraction'!$B$1:$O$379,5,FALSE)</f>
        <v>6</v>
      </c>
      <c r="AF15" s="15">
        <f>VLOOKUP(AF14,'PC MACON extraction'!$B$1:$O$379,5,FALSE)</f>
        <v>25</v>
      </c>
      <c r="AG15" s="21">
        <f>SUM(B15:AF15)</f>
        <v>155</v>
      </c>
    </row>
    <row r="16" spans="1:33" ht="15" thickBot="1">
      <c r="A16" s="18" t="s">
        <v>1</v>
      </c>
      <c r="B16" s="16">
        <f>VLOOKUP(B14,'PC MACON extraction'!$B$1:$O$379,3,FALSE)</f>
        <v>49.35</v>
      </c>
      <c r="C16" s="9">
        <f>VLOOKUP(C14,'PC MACON extraction'!$B$1:$O$379,3,FALSE)</f>
        <v>0</v>
      </c>
      <c r="D16" s="9">
        <f>VLOOKUP(D14,'PC MACON extraction'!$B$1:$O$379,3,FALSE)</f>
        <v>455.06</v>
      </c>
      <c r="E16" s="9">
        <f>VLOOKUP(E14,'PC MACON extraction'!$B$1:$O$379,3,FALSE)</f>
        <v>580.14</v>
      </c>
      <c r="F16" s="9">
        <f>VLOOKUP(F14,'PC MACON extraction'!$B$1:$O$379,3,FALSE)</f>
        <v>0</v>
      </c>
      <c r="G16" s="9">
        <f>VLOOKUP(G14,'PC MACON extraction'!$B$1:$O$379,3,FALSE)</f>
        <v>54.35</v>
      </c>
      <c r="H16" s="9">
        <f>VLOOKUP(H14,'PC MACON extraction'!$B$1:$O$379,3,FALSE)</f>
        <v>0</v>
      </c>
      <c r="I16" s="9">
        <f>VLOOKUP(I14,'PC MACON extraction'!$B$1:$O$379,3,FALSE)</f>
        <v>0</v>
      </c>
      <c r="J16" s="9">
        <f>VLOOKUP(J14,'PC MACON extraction'!$B$1:$O$379,3,FALSE)</f>
        <v>163.27000000000001</v>
      </c>
      <c r="K16" s="9">
        <f>VLOOKUP(K14,'PC MACON extraction'!$B$1:$O$379,3,FALSE)</f>
        <v>466.78</v>
      </c>
      <c r="L16" s="9">
        <f>VLOOKUP(L14,'PC MACON extraction'!$B$1:$O$379,3,FALSE)</f>
        <v>217.34</v>
      </c>
      <c r="M16" s="9">
        <f>VLOOKUP(M14,'PC MACON extraction'!$B$1:$O$379,3,FALSE)</f>
        <v>36.26</v>
      </c>
      <c r="N16" s="9">
        <f>VLOOKUP(N14,'PC MACON extraction'!$B$1:$O$379,3,FALSE)</f>
        <v>0</v>
      </c>
      <c r="O16" s="9">
        <f>VLOOKUP(O14,'PC MACON extraction'!$B$1:$O$379,3,FALSE)</f>
        <v>68.72</v>
      </c>
      <c r="P16" s="9">
        <f>VLOOKUP(P14,'PC MACON extraction'!$B$1:$O$379,3,FALSE)</f>
        <v>0</v>
      </c>
      <c r="Q16" s="9">
        <f>VLOOKUP(Q14,'PC MACON extraction'!$B$1:$O$379,3,FALSE)</f>
        <v>242.73</v>
      </c>
      <c r="R16" s="9">
        <f>VLOOKUP(R14,'PC MACON extraction'!$B$1:$O$379,3,FALSE)</f>
        <v>484.32</v>
      </c>
      <c r="S16" s="9">
        <f>VLOOKUP(S14,'PC MACON extraction'!$B$1:$O$379,3,FALSE)</f>
        <v>521.35</v>
      </c>
      <c r="T16" s="9">
        <f>VLOOKUP(T14,'PC MACON extraction'!$B$1:$O$379,3,FALSE)</f>
        <v>160.99</v>
      </c>
      <c r="U16" s="9">
        <f>VLOOKUP(U14,'PC MACON extraction'!$B$1:$O$379,3,FALSE)</f>
        <v>192.7</v>
      </c>
      <c r="V16" s="9">
        <f>VLOOKUP(V14,'PC MACON extraction'!$B$1:$O$379,3,FALSE)</f>
        <v>188</v>
      </c>
      <c r="W16" s="9">
        <f>VLOOKUP(W14,'PC MACON extraction'!$B$1:$O$379,3,FALSE)</f>
        <v>0</v>
      </c>
      <c r="X16" s="9">
        <f>VLOOKUP(X14,'PC MACON extraction'!$B$1:$O$379,3,FALSE)</f>
        <v>31.96</v>
      </c>
      <c r="Y16" s="9">
        <f>VLOOKUP(Y14,'PC MACON extraction'!$B$1:$O$379,3,FALSE)</f>
        <v>654.65</v>
      </c>
      <c r="Z16" s="9">
        <f>VLOOKUP(Z14,'PC MACON extraction'!$B$1:$O$379,3,FALSE)</f>
        <v>466.56</v>
      </c>
      <c r="AA16" s="9">
        <f>VLOOKUP(AA14,'PC MACON extraction'!$B$1:$O$379,3,FALSE)</f>
        <v>145.58000000000001</v>
      </c>
      <c r="AB16" s="9">
        <f>VLOOKUP(AB14,'PC MACON extraction'!$B$1:$O$379,3,FALSE)</f>
        <v>89</v>
      </c>
      <c r="AC16" s="9">
        <f>VLOOKUP(AC14,'PC MACON extraction'!$B$1:$O$379,3,FALSE)</f>
        <v>78.959999999999994</v>
      </c>
      <c r="AD16" s="9">
        <f>VLOOKUP(AD14,'PC MACON extraction'!$B$1:$O$379,3,FALSE)</f>
        <v>35</v>
      </c>
      <c r="AE16" s="9">
        <f>VLOOKUP(AE14,'PC MACON extraction'!$B$1:$O$379,3,FALSE)</f>
        <v>225.98</v>
      </c>
      <c r="AF16" s="10">
        <f>VLOOKUP(AF14,'PC MACON extraction'!$B$1:$O$379,3,FALSE)</f>
        <v>1224.48</v>
      </c>
      <c r="AG16" s="22">
        <f>SUM(B16:AF16)</f>
        <v>6833.5299999999988</v>
      </c>
    </row>
    <row r="17" spans="1:33">
      <c r="A17" s="5" t="s">
        <v>48</v>
      </c>
      <c r="B17" s="19">
        <f>B15-'PC MACON extraction'!AA14</f>
        <v>1</v>
      </c>
      <c r="C17" s="19">
        <f>C15-'PC MACON extraction'!AB14</f>
        <v>0</v>
      </c>
      <c r="D17" s="19">
        <f>D15-'PC MACON extraction'!AC14</f>
        <v>8</v>
      </c>
      <c r="E17" s="19">
        <f>E15-'PC MACON extraction'!AD14</f>
        <v>11</v>
      </c>
      <c r="F17" s="19">
        <f>F15-'PC MACON extraction'!AE14</f>
        <v>-24</v>
      </c>
      <c r="G17" s="19">
        <f>G15-'PC MACON extraction'!AF14</f>
        <v>-23</v>
      </c>
      <c r="H17" s="19">
        <f>H15-'PC MACON extraction'!AG14</f>
        <v>-24</v>
      </c>
      <c r="I17" s="19">
        <f>I15-'PC MACON extraction'!AH14</f>
        <v>0</v>
      </c>
      <c r="J17" s="19">
        <f>J15-'PC MACON extraction'!AI14</f>
        <v>-7</v>
      </c>
      <c r="K17" s="19">
        <f>K15-'PC MACON extraction'!AJ14</f>
        <v>4</v>
      </c>
      <c r="L17" s="19">
        <f>L15-'PC MACON extraction'!AK14</f>
        <v>5</v>
      </c>
      <c r="M17" s="19">
        <f>M15-'PC MACON extraction'!AL14</f>
        <v>1</v>
      </c>
      <c r="N17" s="19">
        <f>N15-'PC MACON extraction'!AM14</f>
        <v>0</v>
      </c>
      <c r="O17" s="19">
        <f>O15-'PC MACON extraction'!AN14</f>
        <v>2</v>
      </c>
      <c r="P17" s="19">
        <f>P15-'PC MACON extraction'!AO14</f>
        <v>0</v>
      </c>
      <c r="Q17" s="19">
        <f>Q15-'PC MACON extraction'!AP14</f>
        <v>-27</v>
      </c>
      <c r="R17" s="19">
        <f>R15-'PC MACON extraction'!AQ14</f>
        <v>11</v>
      </c>
      <c r="S17" s="19">
        <f>S15-'PC MACON extraction'!AR14</f>
        <v>10</v>
      </c>
      <c r="T17" s="19">
        <f>T15-'PC MACON extraction'!AS14</f>
        <v>3</v>
      </c>
      <c r="U17" s="19">
        <f>U15-'PC MACON extraction'!AT14</f>
        <v>4</v>
      </c>
      <c r="V17" s="19">
        <f>V15-'PC MACON extraction'!AU14</f>
        <v>3</v>
      </c>
      <c r="W17" s="19">
        <f>W15-'PC MACON extraction'!AV14</f>
        <v>0</v>
      </c>
      <c r="X17" s="19">
        <f>X15-'PC MACON extraction'!AW14</f>
        <v>1</v>
      </c>
      <c r="Y17" s="19">
        <f>Y15-'PC MACON extraction'!AX14</f>
        <v>15</v>
      </c>
      <c r="Z17" s="19">
        <f>Z15-'PC MACON extraction'!AY14</f>
        <v>10</v>
      </c>
      <c r="AA17" s="19">
        <f>AA15-'PC MACON extraction'!AZ14</f>
        <v>4</v>
      </c>
      <c r="AB17" s="19">
        <f>AB15-'PC MACON extraction'!BA14</f>
        <v>2</v>
      </c>
      <c r="AC17" s="19">
        <f>AC15-'PC MACON extraction'!BB14</f>
        <v>2</v>
      </c>
      <c r="AD17" s="19">
        <f>AD15-'PC MACON extraction'!BC14</f>
        <v>1</v>
      </c>
      <c r="AE17" s="19">
        <f>AE15-'PC MACON extraction'!BD14</f>
        <v>6</v>
      </c>
      <c r="AF17" s="19">
        <f>AF15-'PC MACON extraction'!BE14</f>
        <v>23</v>
      </c>
      <c r="AG17" s="25">
        <f>SUM(B17:AF17)</f>
        <v>22</v>
      </c>
    </row>
    <row r="18" spans="1:33" ht="15" thickBot="1">
      <c r="A18" s="8" t="s">
        <v>49</v>
      </c>
      <c r="B18" s="9">
        <f>B16-'PC MACON extraction'!AA15</f>
        <v>49.35</v>
      </c>
      <c r="C18" s="9">
        <f>C16-'PC MACON extraction'!AB15</f>
        <v>-68.599999999999994</v>
      </c>
      <c r="D18" s="9">
        <f>D16-'PC MACON extraction'!AC15</f>
        <v>317.06</v>
      </c>
      <c r="E18" s="9">
        <f>E16-'PC MACON extraction'!AD15</f>
        <v>530.74</v>
      </c>
      <c r="F18" s="9">
        <f>F16-'PC MACON extraction'!AE15</f>
        <v>-960</v>
      </c>
      <c r="G18" s="9">
        <f>G16-'PC MACON extraction'!AF15</f>
        <v>-1601.65</v>
      </c>
      <c r="H18" s="9">
        <f>H16-'PC MACON extraction'!AG15</f>
        <v>-960</v>
      </c>
      <c r="I18" s="9">
        <f>I16-'PC MACON extraction'!AH15</f>
        <v>0</v>
      </c>
      <c r="J18" s="9">
        <f>J16-'PC MACON extraction'!AI15</f>
        <v>-826.73</v>
      </c>
      <c r="K18" s="9">
        <f>K16-'PC MACON extraction'!AJ15</f>
        <v>-296.22000000000003</v>
      </c>
      <c r="L18" s="9">
        <f>L16-'PC MACON extraction'!AK15</f>
        <v>119.34</v>
      </c>
      <c r="M18" s="9">
        <f>M16-'PC MACON extraction'!AL15</f>
        <v>36.26</v>
      </c>
      <c r="N18" s="9">
        <f>N16-'PC MACON extraction'!AM15</f>
        <v>0</v>
      </c>
      <c r="O18" s="9">
        <f>O16-'PC MACON extraction'!AN15</f>
        <v>68.72</v>
      </c>
      <c r="P18" s="9">
        <f>P16-'PC MACON extraction'!AO15</f>
        <v>0</v>
      </c>
      <c r="Q18" s="9">
        <f>Q16-'PC MACON extraction'!AP15</f>
        <v>-2925.27</v>
      </c>
      <c r="R18" s="9">
        <f>R16-'PC MACON extraction'!AQ15</f>
        <v>484.32</v>
      </c>
      <c r="S18" s="9">
        <f>S16-'PC MACON extraction'!AR15</f>
        <v>359.02</v>
      </c>
      <c r="T18" s="9">
        <f>T16-'PC MACON extraction'!AS15</f>
        <v>110.06</v>
      </c>
      <c r="U18" s="9">
        <f>U16-'PC MACON extraction'!AT15</f>
        <v>192.7</v>
      </c>
      <c r="V18" s="9">
        <f>V16-'PC MACON extraction'!AU15</f>
        <v>188</v>
      </c>
      <c r="W18" s="9">
        <f>W16-'PC MACON extraction'!AV15</f>
        <v>0</v>
      </c>
      <c r="X18" s="9">
        <f>X16-'PC MACON extraction'!AW15</f>
        <v>31.96</v>
      </c>
      <c r="Y18" s="9">
        <f>Y16-'PC MACON extraction'!AX15</f>
        <v>654.65</v>
      </c>
      <c r="Z18" s="9">
        <f>Z16-'PC MACON extraction'!AY15</f>
        <v>466.56</v>
      </c>
      <c r="AA18" s="9">
        <f>AA16-'PC MACON extraction'!AZ15</f>
        <v>145.58000000000001</v>
      </c>
      <c r="AB18" s="9">
        <f>AB16-'PC MACON extraction'!BA15</f>
        <v>89</v>
      </c>
      <c r="AC18" s="9">
        <f>AC16-'PC MACON extraction'!BB15</f>
        <v>78.959999999999994</v>
      </c>
      <c r="AD18" s="9">
        <f>AD16-'PC MACON extraction'!BC15</f>
        <v>35</v>
      </c>
      <c r="AE18" s="9">
        <f>AE16-'PC MACON extraction'!BD15</f>
        <v>225.98</v>
      </c>
      <c r="AF18" s="23">
        <f>AF16-'PC MACON extraction'!BE15</f>
        <v>1120.48</v>
      </c>
      <c r="AG18" s="26">
        <f>SUM(B18:AF18)</f>
        <v>-2334.73</v>
      </c>
    </row>
    <row r="19" spans="1:33" ht="6" customHeight="1" thickBot="1"/>
    <row r="20" spans="1:33" ht="15" thickBot="1">
      <c r="B20" s="11">
        <v>44044</v>
      </c>
      <c r="C20" s="12">
        <v>44045</v>
      </c>
      <c r="D20" s="12">
        <v>44046</v>
      </c>
      <c r="E20" s="12">
        <v>44047</v>
      </c>
      <c r="F20" s="12">
        <v>44048</v>
      </c>
      <c r="G20" s="12">
        <v>44049</v>
      </c>
      <c r="H20" s="12">
        <v>44050</v>
      </c>
      <c r="I20" s="12">
        <v>44051</v>
      </c>
      <c r="J20" s="12">
        <v>44052</v>
      </c>
      <c r="K20" s="12">
        <v>44053</v>
      </c>
      <c r="L20" s="12">
        <v>44054</v>
      </c>
      <c r="M20" s="12">
        <v>44055</v>
      </c>
      <c r="N20" s="12">
        <v>44056</v>
      </c>
      <c r="O20" s="12">
        <v>44057</v>
      </c>
      <c r="P20" s="12">
        <v>44058</v>
      </c>
      <c r="Q20" s="12">
        <v>44059</v>
      </c>
      <c r="R20" s="12">
        <v>44060</v>
      </c>
      <c r="S20" s="12">
        <v>44061</v>
      </c>
      <c r="T20" s="12">
        <v>44062</v>
      </c>
      <c r="U20" s="12">
        <v>44063</v>
      </c>
      <c r="V20" s="12">
        <v>44064</v>
      </c>
      <c r="W20" s="12">
        <v>44065</v>
      </c>
      <c r="X20" s="12">
        <v>44066</v>
      </c>
      <c r="Y20" s="12">
        <v>44067</v>
      </c>
      <c r="Z20" s="12">
        <v>44068</v>
      </c>
      <c r="AA20" s="12">
        <v>44069</v>
      </c>
      <c r="AB20" s="12">
        <v>44070</v>
      </c>
      <c r="AC20" s="12">
        <v>44071</v>
      </c>
      <c r="AD20" s="12">
        <v>44072</v>
      </c>
      <c r="AE20" s="12">
        <v>44073</v>
      </c>
      <c r="AF20" s="13">
        <v>44074</v>
      </c>
      <c r="AG20" s="17" t="s">
        <v>53</v>
      </c>
    </row>
    <row r="21" spans="1:33">
      <c r="A21" s="17" t="s">
        <v>0</v>
      </c>
      <c r="B21" s="14">
        <f>VLOOKUP(B20,'PC MACON extraction'!$B$1:$O$379,5,FALSE)</f>
        <v>6</v>
      </c>
      <c r="C21" s="37">
        <f>VLOOKUP(C20,'PC MACON extraction'!$B$1:$O$379,5,FALSE)</f>
        <v>1</v>
      </c>
      <c r="D21" s="37">
        <f>VLOOKUP(D20,'PC MACON extraction'!$B$1:$O$379,5,FALSE)</f>
        <v>3</v>
      </c>
      <c r="E21" s="37">
        <f>VLOOKUP(E20,'PC MACON extraction'!$B$1:$O$379,5,FALSE)</f>
        <v>0</v>
      </c>
      <c r="F21" s="37">
        <f>VLOOKUP(F20,'PC MACON extraction'!$B$1:$O$379,5,FALSE)</f>
        <v>2</v>
      </c>
      <c r="G21" s="37">
        <f>VLOOKUP(G20,'PC MACON extraction'!$B$1:$O$379,5,FALSE)</f>
        <v>1</v>
      </c>
      <c r="H21" s="37">
        <f>VLOOKUP(H20,'PC MACON extraction'!$B$1:$O$379,5,FALSE)</f>
        <v>10</v>
      </c>
      <c r="I21" s="37">
        <f>VLOOKUP(I20,'PC MACON extraction'!$B$1:$O$379,5,FALSE)</f>
        <v>13</v>
      </c>
      <c r="J21" s="37">
        <f>VLOOKUP(J20,'PC MACON extraction'!$B$1:$O$379,5,FALSE)</f>
        <v>2</v>
      </c>
      <c r="K21" s="37">
        <f>VLOOKUP(K20,'PC MACON extraction'!$B$1:$O$379,5,FALSE)</f>
        <v>1</v>
      </c>
      <c r="L21" s="37">
        <f>VLOOKUP(L20,'PC MACON extraction'!$B$1:$O$379,5,FALSE)</f>
        <v>2</v>
      </c>
      <c r="M21" s="37">
        <f>VLOOKUP(M20,'PC MACON extraction'!$B$1:$O$379,5,FALSE)</f>
        <v>1</v>
      </c>
      <c r="N21" s="37">
        <f>VLOOKUP(N20,'PC MACON extraction'!$B$1:$O$379,5,FALSE)</f>
        <v>3</v>
      </c>
      <c r="O21" s="37">
        <f>VLOOKUP(O20,'PC MACON extraction'!$B$1:$O$379,5,FALSE)</f>
        <v>4</v>
      </c>
      <c r="P21" s="37">
        <f>VLOOKUP(P20,'PC MACON extraction'!$B$1:$O$379,5,FALSE)</f>
        <v>4</v>
      </c>
      <c r="Q21" s="37">
        <f>VLOOKUP(Q20,'PC MACON extraction'!$B$1:$O$379,5,FALSE)</f>
        <v>6</v>
      </c>
      <c r="R21" s="37">
        <f>VLOOKUP(R20,'PC MACON extraction'!$B$1:$O$379,5,FALSE)</f>
        <v>0</v>
      </c>
      <c r="S21" s="37">
        <f>VLOOKUP(S20,'PC MACON extraction'!$B$1:$O$379,5,FALSE)</f>
        <v>0</v>
      </c>
      <c r="T21" s="37">
        <f>VLOOKUP(T20,'PC MACON extraction'!$B$1:$O$379,5,FALSE)</f>
        <v>0</v>
      </c>
      <c r="U21" s="37">
        <f>VLOOKUP(U20,'PC MACON extraction'!$B$1:$O$379,5,FALSE)</f>
        <v>2</v>
      </c>
      <c r="V21" s="37">
        <f>VLOOKUP(V20,'PC MACON extraction'!$B$1:$O$379,5,FALSE)</f>
        <v>3</v>
      </c>
      <c r="W21" s="37">
        <f>VLOOKUP(W20,'PC MACON extraction'!$B$1:$O$379,5,FALSE)</f>
        <v>2</v>
      </c>
      <c r="X21" s="37">
        <f>VLOOKUP(X20,'PC MACON extraction'!$B$1:$O$379,5,FALSE)</f>
        <v>2</v>
      </c>
      <c r="Y21" s="37">
        <f>VLOOKUP(Y20,'PC MACON extraction'!$B$1:$O$379,5,FALSE)</f>
        <v>1</v>
      </c>
      <c r="Z21" s="37">
        <f>VLOOKUP(Z20,'PC MACON extraction'!$B$1:$O$379,5,FALSE)</f>
        <v>1</v>
      </c>
      <c r="AA21" s="37">
        <f>VLOOKUP(AA20,'PC MACON extraction'!$B$1:$O$379,5,FALSE)</f>
        <v>0</v>
      </c>
      <c r="AB21" s="37">
        <f>VLOOKUP(AB20,'PC MACON extraction'!$B$1:$O$379,5,FALSE)</f>
        <v>3</v>
      </c>
      <c r="AC21" s="37">
        <f>VLOOKUP(AC20,'PC MACON extraction'!$B$1:$O$379,5,FALSE)</f>
        <v>4</v>
      </c>
      <c r="AD21" s="37">
        <f>VLOOKUP(AD20,'PC MACON extraction'!$B$1:$O$379,5,FALSE)</f>
        <v>1</v>
      </c>
      <c r="AE21" s="37">
        <f>VLOOKUP(AE20,'PC MACON extraction'!$B$1:$O$379,5,FALSE)</f>
        <v>0</v>
      </c>
      <c r="AF21" s="15">
        <f>VLOOKUP(AF20,'PC MACON extraction'!$B$1:$O$379,5,FALSE)</f>
        <v>0</v>
      </c>
      <c r="AG21" s="21">
        <f>SUM(B21:AF21)</f>
        <v>78</v>
      </c>
    </row>
    <row r="22" spans="1:33" ht="15" thickBot="1">
      <c r="A22" s="18" t="s">
        <v>1</v>
      </c>
      <c r="B22" s="16">
        <f>VLOOKUP(B20,'PC MACON extraction'!$B$1:$O$379,3,FALSE)</f>
        <v>307.94</v>
      </c>
      <c r="C22" s="9">
        <f>VLOOKUP(C20,'PC MACON extraction'!$B$1:$O$379,3,FALSE)</f>
        <v>35</v>
      </c>
      <c r="D22" s="9">
        <f>VLOOKUP(D20,'PC MACON extraction'!$B$1:$O$379,3,FALSE)</f>
        <v>132.58000000000001</v>
      </c>
      <c r="E22" s="9">
        <f>VLOOKUP(E20,'PC MACON extraction'!$B$1:$O$379,3,FALSE)</f>
        <v>0</v>
      </c>
      <c r="F22" s="9">
        <f>VLOOKUP(F20,'PC MACON extraction'!$B$1:$O$379,3,FALSE)</f>
        <v>76.5</v>
      </c>
      <c r="G22" s="9">
        <f>VLOOKUP(G20,'PC MACON extraction'!$B$1:$O$379,3,FALSE)</f>
        <v>40.5</v>
      </c>
      <c r="H22" s="9">
        <f>VLOOKUP(H20,'PC MACON extraction'!$B$1:$O$379,3,FALSE)</f>
        <v>435.06</v>
      </c>
      <c r="I22" s="9">
        <f>VLOOKUP(I20,'PC MACON extraction'!$B$1:$O$379,3,FALSE)</f>
        <v>582.95000000000005</v>
      </c>
      <c r="J22" s="9">
        <f>VLOOKUP(J20,'PC MACON extraction'!$B$1:$O$379,3,FALSE)</f>
        <v>84.25</v>
      </c>
      <c r="K22" s="9">
        <f>VLOOKUP(K20,'PC MACON extraction'!$B$1:$O$379,3,FALSE)</f>
        <v>45</v>
      </c>
      <c r="L22" s="9">
        <f>VLOOKUP(L20,'PC MACON extraction'!$B$1:$O$379,3,FALSE)</f>
        <v>90</v>
      </c>
      <c r="M22" s="9">
        <f>VLOOKUP(M20,'PC MACON extraction'!$B$1:$O$379,3,FALSE)</f>
        <v>45</v>
      </c>
      <c r="N22" s="9">
        <f>VLOOKUP(N20,'PC MACON extraction'!$B$1:$O$379,3,FALSE)</f>
        <v>135</v>
      </c>
      <c r="O22" s="9">
        <f>VLOOKUP(O20,'PC MACON extraction'!$B$1:$O$379,3,FALSE)</f>
        <v>201.75</v>
      </c>
      <c r="P22" s="9">
        <f>VLOOKUP(P20,'PC MACON extraction'!$B$1:$O$379,3,FALSE)</f>
        <v>185.2</v>
      </c>
      <c r="Q22" s="9">
        <f>VLOOKUP(Q20,'PC MACON extraction'!$B$1:$O$379,3,FALSE)</f>
        <v>318.8</v>
      </c>
      <c r="R22" s="9">
        <f>VLOOKUP(R20,'PC MACON extraction'!$B$1:$O$379,3,FALSE)</f>
        <v>0</v>
      </c>
      <c r="S22" s="9">
        <f>VLOOKUP(S20,'PC MACON extraction'!$B$1:$O$379,3,FALSE)</f>
        <v>0</v>
      </c>
      <c r="T22" s="9">
        <f>VLOOKUP(T20,'PC MACON extraction'!$B$1:$O$379,3,FALSE)</f>
        <v>0</v>
      </c>
      <c r="U22" s="9">
        <f>VLOOKUP(U20,'PC MACON extraction'!$B$1:$O$379,3,FALSE)</f>
        <v>45</v>
      </c>
      <c r="V22" s="9">
        <f>VLOOKUP(V20,'PC MACON extraction'!$B$1:$O$379,3,FALSE)</f>
        <v>171</v>
      </c>
      <c r="W22" s="9">
        <f>VLOOKUP(W20,'PC MACON extraction'!$B$1:$O$379,3,FALSE)</f>
        <v>107.73</v>
      </c>
      <c r="X22" s="9">
        <f>VLOOKUP(X20,'PC MACON extraction'!$B$1:$O$379,3,FALSE)</f>
        <v>90.66</v>
      </c>
      <c r="Y22" s="9">
        <f>VLOOKUP(Y20,'PC MACON extraction'!$B$1:$O$379,3,FALSE)</f>
        <v>45</v>
      </c>
      <c r="Z22" s="9">
        <f>VLOOKUP(Z20,'PC MACON extraction'!$B$1:$O$379,3,FALSE)</f>
        <v>47.25</v>
      </c>
      <c r="AA22" s="9">
        <f>VLOOKUP(AA20,'PC MACON extraction'!$B$1:$O$379,3,FALSE)</f>
        <v>0</v>
      </c>
      <c r="AB22" s="9">
        <f>VLOOKUP(AB20,'PC MACON extraction'!$B$1:$O$379,3,FALSE)</f>
        <v>139.5</v>
      </c>
      <c r="AC22" s="9">
        <f>VLOOKUP(AC20,'PC MACON extraction'!$B$1:$O$379,3,FALSE)</f>
        <v>200.94</v>
      </c>
      <c r="AD22" s="9">
        <f>VLOOKUP(AD20,'PC MACON extraction'!$B$1:$O$379,3,FALSE)</f>
        <v>45.67</v>
      </c>
      <c r="AE22" s="9">
        <f>VLOOKUP(AE20,'PC MACON extraction'!$B$1:$O$379,3,FALSE)</f>
        <v>0</v>
      </c>
      <c r="AF22" s="10">
        <f>VLOOKUP(AF20,'PC MACON extraction'!$B$1:$O$379,3,FALSE)</f>
        <v>0</v>
      </c>
      <c r="AG22" s="22">
        <f>SUM(B22:AF22)</f>
        <v>3608.2799999999997</v>
      </c>
    </row>
    <row r="23" spans="1:33">
      <c r="A23" s="5" t="s">
        <v>48</v>
      </c>
      <c r="B23" s="19">
        <f>B21-'PC MACON extraction'!AA20</f>
        <v>6</v>
      </c>
      <c r="C23" s="19">
        <f>C21-'PC MACON extraction'!AB20</f>
        <v>1</v>
      </c>
      <c r="D23" s="19">
        <f>D21-'PC MACON extraction'!AC20</f>
        <v>3</v>
      </c>
      <c r="E23" s="19">
        <f>E21-'PC MACON extraction'!AD20</f>
        <v>0</v>
      </c>
      <c r="F23" s="19">
        <f>F21-'PC MACON extraction'!AE20</f>
        <v>2</v>
      </c>
      <c r="G23" s="19">
        <f>G21-'PC MACON extraction'!AF20</f>
        <v>0</v>
      </c>
      <c r="H23" s="19">
        <f>H21-'PC MACON extraction'!AG20</f>
        <v>9</v>
      </c>
      <c r="I23" s="19">
        <f>I21-'PC MACON extraction'!AH20</f>
        <v>13</v>
      </c>
      <c r="J23" s="19">
        <f>J21-'PC MACON extraction'!AI20</f>
        <v>1</v>
      </c>
      <c r="K23" s="19">
        <f>K21-'PC MACON extraction'!AJ20</f>
        <v>0</v>
      </c>
      <c r="L23" s="19">
        <f>L21-'PC MACON extraction'!AK20</f>
        <v>2</v>
      </c>
      <c r="M23" s="19">
        <f>M21-'PC MACON extraction'!AL20</f>
        <v>1</v>
      </c>
      <c r="N23" s="19">
        <f>N21-'PC MACON extraction'!AM20</f>
        <v>3</v>
      </c>
      <c r="O23" s="19">
        <f>O21-'PC MACON extraction'!AN20</f>
        <v>4</v>
      </c>
      <c r="P23" s="19">
        <f>P21-'PC MACON extraction'!AO20</f>
        <v>4</v>
      </c>
      <c r="Q23" s="19">
        <f>Q21-'PC MACON extraction'!AP20</f>
        <v>6</v>
      </c>
      <c r="R23" s="19">
        <f>R21-'PC MACON extraction'!AQ20</f>
        <v>0</v>
      </c>
      <c r="S23" s="19">
        <f>S21-'PC MACON extraction'!AR20</f>
        <v>0</v>
      </c>
      <c r="T23" s="19">
        <f>T21-'PC MACON extraction'!AS20</f>
        <v>0</v>
      </c>
      <c r="U23" s="19">
        <f>U21-'PC MACON extraction'!AT20</f>
        <v>2</v>
      </c>
      <c r="V23" s="19">
        <f>V21-'PC MACON extraction'!AU20</f>
        <v>3</v>
      </c>
      <c r="W23" s="19">
        <f>W21-'PC MACON extraction'!AV20</f>
        <v>2</v>
      </c>
      <c r="X23" s="19">
        <f>X21-'PC MACON extraction'!AW20</f>
        <v>2</v>
      </c>
      <c r="Y23" s="19">
        <f>Y21-'PC MACON extraction'!AX20</f>
        <v>-39</v>
      </c>
      <c r="Z23" s="19">
        <f>Z21-'PC MACON extraction'!AY20</f>
        <v>-1</v>
      </c>
      <c r="AA23" s="19">
        <f>AA21-'PC MACON extraction'!AZ20</f>
        <v>-1</v>
      </c>
      <c r="AB23" s="19">
        <f>AB21-'PC MACON extraction'!BA20</f>
        <v>-20</v>
      </c>
      <c r="AC23" s="19">
        <f>AC21-'PC MACON extraction'!BB20</f>
        <v>4</v>
      </c>
      <c r="AD23" s="19">
        <f>AD21-'PC MACON extraction'!BC20</f>
        <v>1</v>
      </c>
      <c r="AE23" s="19">
        <f>AE21-'PC MACON extraction'!BD20</f>
        <v>0</v>
      </c>
      <c r="AF23" s="19">
        <f>AF21-'PC MACON extraction'!BE20</f>
        <v>0</v>
      </c>
      <c r="AG23" s="25">
        <f>SUM(B23:AF23)</f>
        <v>8</v>
      </c>
    </row>
    <row r="24" spans="1:33" ht="15" thickBot="1">
      <c r="A24" s="8" t="s">
        <v>49</v>
      </c>
      <c r="B24" s="9">
        <f>B22-'PC MACON extraction'!AA21</f>
        <v>307.94</v>
      </c>
      <c r="C24" s="9">
        <f>C22-'PC MACON extraction'!AB21</f>
        <v>35</v>
      </c>
      <c r="D24" s="9">
        <f>D22-'PC MACON extraction'!AC21</f>
        <v>132.58000000000001</v>
      </c>
      <c r="E24" s="9">
        <f>E22-'PC MACON extraction'!AD21</f>
        <v>0</v>
      </c>
      <c r="F24" s="9">
        <f>F22-'PC MACON extraction'!AE21</f>
        <v>76.5</v>
      </c>
      <c r="G24" s="9">
        <f>G22-'PC MACON extraction'!AF21</f>
        <v>-11.5</v>
      </c>
      <c r="H24" s="9">
        <f>H22-'PC MACON extraction'!AG21</f>
        <v>383.06</v>
      </c>
      <c r="I24" s="9">
        <f>I22-'PC MACON extraction'!AH21</f>
        <v>582.95000000000005</v>
      </c>
      <c r="J24" s="9">
        <f>J22-'PC MACON extraction'!AI21</f>
        <v>32.25</v>
      </c>
      <c r="K24" s="9">
        <f>K22-'PC MACON extraction'!AJ21</f>
        <v>-7</v>
      </c>
      <c r="L24" s="9">
        <f>L22-'PC MACON extraction'!AK21</f>
        <v>90</v>
      </c>
      <c r="M24" s="9">
        <f>M22-'PC MACON extraction'!AL21</f>
        <v>45</v>
      </c>
      <c r="N24" s="9">
        <f>N22-'PC MACON extraction'!AM21</f>
        <v>135</v>
      </c>
      <c r="O24" s="9">
        <f>O22-'PC MACON extraction'!AN21</f>
        <v>201.75</v>
      </c>
      <c r="P24" s="9">
        <f>P22-'PC MACON extraction'!AO21</f>
        <v>185.2</v>
      </c>
      <c r="Q24" s="9">
        <f>Q22-'PC MACON extraction'!AP21</f>
        <v>318.8</v>
      </c>
      <c r="R24" s="9">
        <f>R22-'PC MACON extraction'!AQ21</f>
        <v>0</v>
      </c>
      <c r="S24" s="9">
        <f>S22-'PC MACON extraction'!AR21</f>
        <v>0</v>
      </c>
      <c r="T24" s="9">
        <f>T22-'PC MACON extraction'!AS21</f>
        <v>0</v>
      </c>
      <c r="U24" s="9">
        <f>U22-'PC MACON extraction'!AT21</f>
        <v>45</v>
      </c>
      <c r="V24" s="9">
        <f>V22-'PC MACON extraction'!AU21</f>
        <v>171</v>
      </c>
      <c r="W24" s="9">
        <f>W22-'PC MACON extraction'!AV21</f>
        <v>107.73</v>
      </c>
      <c r="X24" s="9">
        <f>X22-'PC MACON extraction'!AW21</f>
        <v>90.66</v>
      </c>
      <c r="Y24" s="9">
        <f>Y22-'PC MACON extraction'!AX21</f>
        <v>-5135</v>
      </c>
      <c r="Z24" s="9">
        <f>Z22-'PC MACON extraction'!AY21</f>
        <v>-227.82999999999998</v>
      </c>
      <c r="AA24" s="9">
        <f>AA22-'PC MACON extraction'!AZ21</f>
        <v>-122.53</v>
      </c>
      <c r="AB24" s="9">
        <f>AB22-'PC MACON extraction'!BA21</f>
        <v>-2839</v>
      </c>
      <c r="AC24" s="9">
        <f>AC22-'PC MACON extraction'!BB21</f>
        <v>200.94</v>
      </c>
      <c r="AD24" s="9">
        <f>AD22-'PC MACON extraction'!BC21</f>
        <v>45.67</v>
      </c>
      <c r="AE24" s="9">
        <f>AE22-'PC MACON extraction'!BD21</f>
        <v>0</v>
      </c>
      <c r="AF24" s="23">
        <f>AF22-'PC MACON extraction'!BE21</f>
        <v>0</v>
      </c>
      <c r="AG24" s="26">
        <f>SUM(B24:AF24)</f>
        <v>-5155.8300000000008</v>
      </c>
    </row>
    <row r="25" spans="1:33" ht="6" customHeight="1" thickBot="1"/>
    <row r="26" spans="1:33" ht="15" thickBot="1">
      <c r="B26" s="11">
        <v>44075</v>
      </c>
      <c r="C26" s="12">
        <v>44076</v>
      </c>
      <c r="D26" s="12">
        <v>44077</v>
      </c>
      <c r="E26" s="12">
        <v>44078</v>
      </c>
      <c r="F26" s="12">
        <v>44079</v>
      </c>
      <c r="G26" s="12">
        <v>44080</v>
      </c>
      <c r="H26" s="12">
        <v>44081</v>
      </c>
      <c r="I26" s="12">
        <v>44082</v>
      </c>
      <c r="J26" s="12">
        <v>44083</v>
      </c>
      <c r="K26" s="12">
        <v>44084</v>
      </c>
      <c r="L26" s="12">
        <v>44085</v>
      </c>
      <c r="M26" s="12">
        <v>44086</v>
      </c>
      <c r="N26" s="12">
        <v>44087</v>
      </c>
      <c r="O26" s="12">
        <v>44088</v>
      </c>
      <c r="P26" s="12">
        <v>44089</v>
      </c>
      <c r="Q26" s="12">
        <v>44090</v>
      </c>
      <c r="R26" s="12">
        <v>44091</v>
      </c>
      <c r="S26" s="12">
        <v>44092</v>
      </c>
      <c r="T26" s="12">
        <v>44093</v>
      </c>
      <c r="U26" s="12">
        <v>44094</v>
      </c>
      <c r="V26" s="12">
        <v>44095</v>
      </c>
      <c r="W26" s="12">
        <v>44096</v>
      </c>
      <c r="X26" s="12">
        <v>44097</v>
      </c>
      <c r="Y26" s="12">
        <v>44098</v>
      </c>
      <c r="Z26" s="12">
        <v>44099</v>
      </c>
      <c r="AA26" s="12">
        <v>44100</v>
      </c>
      <c r="AB26" s="12">
        <v>44101</v>
      </c>
      <c r="AC26" s="12">
        <v>44102</v>
      </c>
      <c r="AD26" s="12">
        <v>44103</v>
      </c>
      <c r="AE26" s="12">
        <v>44104</v>
      </c>
      <c r="AF26" s="13"/>
      <c r="AG26" s="17" t="s">
        <v>53</v>
      </c>
    </row>
    <row r="27" spans="1:33">
      <c r="A27" s="17" t="s">
        <v>0</v>
      </c>
      <c r="B27" s="14">
        <f>VLOOKUP(B26,'PC MACON extraction'!$B$1:$O$379,5,FALSE)</f>
        <v>0</v>
      </c>
      <c r="C27" s="37">
        <f>VLOOKUP(C26,'PC MACON extraction'!$B$1:$O$379,5,FALSE)</f>
        <v>2</v>
      </c>
      <c r="D27" s="37">
        <f>VLOOKUP(D26,'PC MACON extraction'!$B$1:$O$379,5,FALSE)</f>
        <v>2</v>
      </c>
      <c r="E27" s="37">
        <f>VLOOKUP(E26,'PC MACON extraction'!$B$1:$O$379,5,FALSE)</f>
        <v>2</v>
      </c>
      <c r="F27" s="37">
        <f>VLOOKUP(F26,'PC MACON extraction'!$B$1:$O$379,5,FALSE)</f>
        <v>1</v>
      </c>
      <c r="G27" s="37">
        <f>VLOOKUP(G26,'PC MACON extraction'!$B$1:$O$379,5,FALSE)</f>
        <v>1</v>
      </c>
      <c r="H27" s="37">
        <f>VLOOKUP(H26,'PC MACON extraction'!$B$1:$O$379,5,FALSE)</f>
        <v>0</v>
      </c>
      <c r="I27" s="37">
        <f>VLOOKUP(I26,'PC MACON extraction'!$B$1:$O$379,5,FALSE)</f>
        <v>0</v>
      </c>
      <c r="J27" s="37">
        <f>VLOOKUP(J26,'PC MACON extraction'!$B$1:$O$379,5,FALSE)</f>
        <v>0</v>
      </c>
      <c r="K27" s="37">
        <f>VLOOKUP(K26,'PC MACON extraction'!$B$1:$O$379,5,FALSE)</f>
        <v>1</v>
      </c>
      <c r="L27" s="37">
        <f>VLOOKUP(L26,'PC MACON extraction'!$B$1:$O$379,5,FALSE)</f>
        <v>5</v>
      </c>
      <c r="M27" s="37">
        <f>VLOOKUP(M26,'PC MACON extraction'!$B$1:$O$379,5,FALSE)</f>
        <v>3</v>
      </c>
      <c r="N27" s="37">
        <f>VLOOKUP(N26,'PC MACON extraction'!$B$1:$O$379,5,FALSE)</f>
        <v>1</v>
      </c>
      <c r="O27" s="37">
        <f>VLOOKUP(O26,'PC MACON extraction'!$B$1:$O$379,5,FALSE)</f>
        <v>0</v>
      </c>
      <c r="P27" s="37">
        <f>VLOOKUP(P26,'PC MACON extraction'!$B$1:$O$379,5,FALSE)</f>
        <v>0</v>
      </c>
      <c r="Q27" s="37">
        <f>VLOOKUP(Q26,'PC MACON extraction'!$B$1:$O$379,5,FALSE)</f>
        <v>0</v>
      </c>
      <c r="R27" s="37">
        <f>VLOOKUP(R26,'PC MACON extraction'!$B$1:$O$379,5,FALSE)</f>
        <v>1</v>
      </c>
      <c r="S27" s="37">
        <f>VLOOKUP(S26,'PC MACON extraction'!$B$1:$O$379,5,FALSE)</f>
        <v>7</v>
      </c>
      <c r="T27" s="37">
        <f>VLOOKUP(T26,'PC MACON extraction'!$B$1:$O$379,5,FALSE)</f>
        <v>9</v>
      </c>
      <c r="U27" s="37">
        <f>VLOOKUP(U26,'PC MACON extraction'!$B$1:$O$379,5,FALSE)</f>
        <v>6</v>
      </c>
      <c r="V27" s="37">
        <f>VLOOKUP(V26,'PC MACON extraction'!$B$1:$O$379,5,FALSE)</f>
        <v>1</v>
      </c>
      <c r="W27" s="37">
        <f>VLOOKUP(W26,'PC MACON extraction'!$B$1:$O$379,5,FALSE)</f>
        <v>0</v>
      </c>
      <c r="X27" s="37">
        <f>VLOOKUP(X26,'PC MACON extraction'!$B$1:$O$379,5,FALSE)</f>
        <v>0</v>
      </c>
      <c r="Y27" s="37">
        <f>VLOOKUP(Y26,'PC MACON extraction'!$B$1:$O$379,5,FALSE)</f>
        <v>0</v>
      </c>
      <c r="Z27" s="37">
        <f>VLOOKUP(Z26,'PC MACON extraction'!$B$1:$O$379,5,FALSE)</f>
        <v>0</v>
      </c>
      <c r="AA27" s="37">
        <f>VLOOKUP(AA26,'PC MACON extraction'!$B$1:$O$379,5,FALSE)</f>
        <v>0</v>
      </c>
      <c r="AB27" s="37">
        <f>VLOOKUP(AB26,'PC MACON extraction'!$B$1:$O$379,5,FALSE)</f>
        <v>0</v>
      </c>
      <c r="AC27" s="37">
        <f>VLOOKUP(AC26,'PC MACON extraction'!$B$1:$O$379,5,FALSE)</f>
        <v>0</v>
      </c>
      <c r="AD27" s="37">
        <f>VLOOKUP(AD26,'PC MACON extraction'!$B$1:$O$379,5,FALSE)</f>
        <v>0</v>
      </c>
      <c r="AE27" s="37">
        <f>VLOOKUP(AE26,'PC MACON extraction'!$B$1:$O$379,5,FALSE)</f>
        <v>0</v>
      </c>
      <c r="AF27" s="15"/>
      <c r="AG27" s="21">
        <f>SUM(B27:AF27)</f>
        <v>42</v>
      </c>
    </row>
    <row r="28" spans="1:33" ht="15" thickBot="1">
      <c r="A28" s="18" t="s">
        <v>1</v>
      </c>
      <c r="B28" s="16">
        <f>VLOOKUP(B26,'PC MACON extraction'!$B$1:$O$379,3,FALSE)</f>
        <v>0</v>
      </c>
      <c r="C28" s="9">
        <f>VLOOKUP(C26,'PC MACON extraction'!$B$1:$O$379,3,FALSE)</f>
        <v>75.28</v>
      </c>
      <c r="D28" s="9">
        <f>VLOOKUP(D26,'PC MACON extraction'!$B$1:$O$379,3,FALSE)</f>
        <v>90.66</v>
      </c>
      <c r="E28" s="9">
        <f>VLOOKUP(E26,'PC MACON extraction'!$B$1:$O$379,3,FALSE)</f>
        <v>47</v>
      </c>
      <c r="F28" s="9">
        <f>VLOOKUP(F26,'PC MACON extraction'!$B$1:$O$379,3,FALSE)</f>
        <v>42.84</v>
      </c>
      <c r="G28" s="9">
        <f>VLOOKUP(G26,'PC MACON extraction'!$B$1:$O$379,3,FALSE)</f>
        <v>44.1</v>
      </c>
      <c r="H28" s="9">
        <f>VLOOKUP(H26,'PC MACON extraction'!$B$1:$O$379,3,FALSE)</f>
        <v>0</v>
      </c>
      <c r="I28" s="9">
        <f>VLOOKUP(I26,'PC MACON extraction'!$B$1:$O$379,3,FALSE)</f>
        <v>0</v>
      </c>
      <c r="J28" s="9">
        <f>VLOOKUP(J26,'PC MACON extraction'!$B$1:$O$379,3,FALSE)</f>
        <v>0</v>
      </c>
      <c r="K28" s="9">
        <f>VLOOKUP(K26,'PC MACON extraction'!$B$1:$O$379,3,FALSE)</f>
        <v>43</v>
      </c>
      <c r="L28" s="9">
        <f>VLOOKUP(L26,'PC MACON extraction'!$B$1:$O$379,3,FALSE)</f>
        <v>120.6</v>
      </c>
      <c r="M28" s="9">
        <f>VLOOKUP(M26,'PC MACON extraction'!$B$1:$O$379,3,FALSE)</f>
        <v>86.48</v>
      </c>
      <c r="N28" s="9">
        <f>VLOOKUP(N26,'PC MACON extraction'!$B$1:$O$379,3,FALSE)</f>
        <v>47.25</v>
      </c>
      <c r="O28" s="9">
        <f>VLOOKUP(O26,'PC MACON extraction'!$B$1:$O$379,3,FALSE)</f>
        <v>0</v>
      </c>
      <c r="P28" s="9">
        <f>VLOOKUP(P26,'PC MACON extraction'!$B$1:$O$379,3,FALSE)</f>
        <v>0</v>
      </c>
      <c r="Q28" s="9">
        <f>VLOOKUP(Q26,'PC MACON extraction'!$B$1:$O$379,3,FALSE)</f>
        <v>0</v>
      </c>
      <c r="R28" s="9">
        <f>VLOOKUP(R26,'PC MACON extraction'!$B$1:$O$379,3,FALSE)</f>
        <v>48.3</v>
      </c>
      <c r="S28" s="9">
        <f>VLOOKUP(S26,'PC MACON extraction'!$B$1:$O$379,3,FALSE)</f>
        <v>223.92</v>
      </c>
      <c r="T28" s="9">
        <f>VLOOKUP(T26,'PC MACON extraction'!$B$1:$O$379,3,FALSE)</f>
        <v>233.25</v>
      </c>
      <c r="U28" s="9">
        <f>VLOOKUP(U26,'PC MACON extraction'!$B$1:$O$379,3,FALSE)</f>
        <v>132.72</v>
      </c>
      <c r="V28" s="9">
        <f>VLOOKUP(V26,'PC MACON extraction'!$B$1:$O$379,3,FALSE)</f>
        <v>36.799999999999997</v>
      </c>
      <c r="W28" s="9">
        <f>VLOOKUP(W26,'PC MACON extraction'!$B$1:$O$379,3,FALSE)</f>
        <v>0</v>
      </c>
      <c r="X28" s="9">
        <f>VLOOKUP(X26,'PC MACON extraction'!$B$1:$O$379,3,FALSE)</f>
        <v>0</v>
      </c>
      <c r="Y28" s="9">
        <f>VLOOKUP(Y26,'PC MACON extraction'!$B$1:$O$379,3,FALSE)</f>
        <v>0</v>
      </c>
      <c r="Z28" s="9">
        <f>VLOOKUP(Z26,'PC MACON extraction'!$B$1:$O$379,3,FALSE)</f>
        <v>0</v>
      </c>
      <c r="AA28" s="9">
        <f>VLOOKUP(AA26,'PC MACON extraction'!$B$1:$O$379,3,FALSE)</f>
        <v>0</v>
      </c>
      <c r="AB28" s="9">
        <f>VLOOKUP(AB26,'PC MACON extraction'!$B$1:$O$379,3,FALSE)</f>
        <v>0</v>
      </c>
      <c r="AC28" s="9">
        <f>VLOOKUP(AC26,'PC MACON extraction'!$B$1:$O$379,3,FALSE)</f>
        <v>0</v>
      </c>
      <c r="AD28" s="9">
        <f>VLOOKUP(AD26,'PC MACON extraction'!$B$1:$O$379,3,FALSE)</f>
        <v>0</v>
      </c>
      <c r="AE28" s="9">
        <f>VLOOKUP(AE26,'PC MACON extraction'!$B$1:$O$379,3,FALSE)</f>
        <v>0</v>
      </c>
      <c r="AF28" s="10"/>
      <c r="AG28" s="22">
        <f>SUM(B28:AF28)</f>
        <v>1272.1999999999998</v>
      </c>
    </row>
    <row r="29" spans="1:33">
      <c r="A29" s="5" t="s">
        <v>48</v>
      </c>
      <c r="B29" s="19">
        <f>B27-'PC MACON extraction'!AA26</f>
        <v>0</v>
      </c>
      <c r="C29" s="19">
        <f>C27-'PC MACON extraction'!AB26</f>
        <v>0</v>
      </c>
      <c r="D29" s="19">
        <f>D27-'PC MACON extraction'!AC26</f>
        <v>-8</v>
      </c>
      <c r="E29" s="19">
        <f>E27-'PC MACON extraction'!AD26</f>
        <v>2</v>
      </c>
      <c r="F29" s="19">
        <f>F27-'PC MACON extraction'!AE26</f>
        <v>0</v>
      </c>
      <c r="G29" s="19">
        <f>G27-'PC MACON extraction'!AF26</f>
        <v>1</v>
      </c>
      <c r="H29" s="19">
        <f>H27-'PC MACON extraction'!AG26</f>
        <v>-20</v>
      </c>
      <c r="I29" s="19">
        <f>I27-'PC MACON extraction'!AH26</f>
        <v>-20</v>
      </c>
      <c r="J29" s="19">
        <f>J27-'PC MACON extraction'!AI26</f>
        <v>-20</v>
      </c>
      <c r="K29" s="19">
        <f>K27-'PC MACON extraction'!AJ26</f>
        <v>1</v>
      </c>
      <c r="L29" s="19">
        <f>L27-'PC MACON extraction'!AK26</f>
        <v>5</v>
      </c>
      <c r="M29" s="19">
        <f>M27-'PC MACON extraction'!AL26</f>
        <v>-17</v>
      </c>
      <c r="N29" s="19">
        <f>N27-'PC MACON extraction'!AM26</f>
        <v>-64</v>
      </c>
      <c r="O29" s="19">
        <f>O27-'PC MACON extraction'!AN26</f>
        <v>-1</v>
      </c>
      <c r="P29" s="19">
        <f>P27-'PC MACON extraction'!AO26</f>
        <v>-1</v>
      </c>
      <c r="Q29" s="19">
        <f>Q27-'PC MACON extraction'!AP26</f>
        <v>0</v>
      </c>
      <c r="R29" s="19">
        <f>R27-'PC MACON extraction'!AQ26</f>
        <v>0</v>
      </c>
      <c r="S29" s="19">
        <f>S27-'PC MACON extraction'!AR26</f>
        <v>6</v>
      </c>
      <c r="T29" s="19">
        <f>T27-'PC MACON extraction'!AS26</f>
        <v>8</v>
      </c>
      <c r="U29" s="19">
        <f>U27-'PC MACON extraction'!AT26</f>
        <v>5</v>
      </c>
      <c r="V29" s="19">
        <f>V27-'PC MACON extraction'!AU26</f>
        <v>0</v>
      </c>
      <c r="W29" s="19">
        <f>W27-'PC MACON extraction'!AV26</f>
        <v>-1</v>
      </c>
      <c r="X29" s="19">
        <f>X27-'PC MACON extraction'!AW26</f>
        <v>0</v>
      </c>
      <c r="Y29" s="19">
        <f>Y27-'PC MACON extraction'!AX26</f>
        <v>-20</v>
      </c>
      <c r="Z29" s="19">
        <f>Z27-'PC MACON extraction'!AY26</f>
        <v>-20</v>
      </c>
      <c r="AA29" s="19">
        <f>AA27-'PC MACON extraction'!AZ26</f>
        <v>0</v>
      </c>
      <c r="AB29" s="19">
        <f>AB27-'PC MACON extraction'!BA26</f>
        <v>0</v>
      </c>
      <c r="AC29" s="19">
        <f>AC27-'PC MACON extraction'!BB26</f>
        <v>0</v>
      </c>
      <c r="AD29" s="19">
        <f>AD27-'PC MACON extraction'!BC26</f>
        <v>0</v>
      </c>
      <c r="AE29" s="19">
        <f>AE27-'PC MACON extraction'!BD26</f>
        <v>-20</v>
      </c>
      <c r="AF29" s="19"/>
      <c r="AG29" s="25">
        <f>SUM(B29:AF29)</f>
        <v>-184</v>
      </c>
    </row>
    <row r="30" spans="1:33" ht="15" thickBot="1">
      <c r="A30" s="8" t="s">
        <v>49</v>
      </c>
      <c r="B30" s="9">
        <f>B28-'PC MACON extraction'!AA27</f>
        <v>0</v>
      </c>
      <c r="C30" s="9">
        <f>C28-'PC MACON extraction'!AB27</f>
        <v>-162.72</v>
      </c>
      <c r="D30" s="9">
        <f>D28-'PC MACON extraction'!AC27</f>
        <v>-899</v>
      </c>
      <c r="E30" s="9">
        <f>E28-'PC MACON extraction'!AD27</f>
        <v>47</v>
      </c>
      <c r="F30" s="9">
        <f>F28-'PC MACON extraction'!AE27</f>
        <v>-6.5599999999999952</v>
      </c>
      <c r="G30" s="9">
        <f>G28-'PC MACON extraction'!AF27</f>
        <v>44.1</v>
      </c>
      <c r="H30" s="9">
        <f>H28-'PC MACON extraction'!AG27</f>
        <v>-1380</v>
      </c>
      <c r="I30" s="9">
        <f>I28-'PC MACON extraction'!AH27</f>
        <v>-800</v>
      </c>
      <c r="J30" s="9">
        <f>J28-'PC MACON extraction'!AI27</f>
        <v>-800</v>
      </c>
      <c r="K30" s="9">
        <f>K28-'PC MACON extraction'!AJ27</f>
        <v>43</v>
      </c>
      <c r="L30" s="9">
        <f>L28-'PC MACON extraction'!AK27</f>
        <v>120.6</v>
      </c>
      <c r="M30" s="9">
        <f>M28-'PC MACON extraction'!AL27</f>
        <v>-1293.52</v>
      </c>
      <c r="N30" s="9">
        <f>N28-'PC MACON extraction'!AM27</f>
        <v>-5012.75</v>
      </c>
      <c r="O30" s="9">
        <f>O28-'PC MACON extraction'!AN27</f>
        <v>-113.03</v>
      </c>
      <c r="P30" s="9">
        <f>P28-'PC MACON extraction'!AO27</f>
        <v>-129</v>
      </c>
      <c r="Q30" s="9">
        <f>Q28-'PC MACON extraction'!AP27</f>
        <v>0</v>
      </c>
      <c r="R30" s="9">
        <f>R28-'PC MACON extraction'!AQ27</f>
        <v>-70.7</v>
      </c>
      <c r="S30" s="9">
        <f>S28-'PC MACON extraction'!AR27</f>
        <v>44.919999999999987</v>
      </c>
      <c r="T30" s="9">
        <f>T28-'PC MACON extraction'!AS27</f>
        <v>54.25</v>
      </c>
      <c r="U30" s="9">
        <f>U28-'PC MACON extraction'!AT27</f>
        <v>-46.28</v>
      </c>
      <c r="V30" s="9">
        <f>V28-'PC MACON extraction'!AU27</f>
        <v>-142.19999999999999</v>
      </c>
      <c r="W30" s="9">
        <f>W28-'PC MACON extraction'!AV27</f>
        <v>-129</v>
      </c>
      <c r="X30" s="9">
        <f>X28-'PC MACON extraction'!AW27</f>
        <v>0</v>
      </c>
      <c r="Y30" s="9">
        <f>Y28-'PC MACON extraction'!AX27</f>
        <v>-2129</v>
      </c>
      <c r="Z30" s="9">
        <f>Z28-'PC MACON extraction'!AY27</f>
        <v>-1089</v>
      </c>
      <c r="AA30" s="9">
        <f>AA28-'PC MACON extraction'!AZ27</f>
        <v>0</v>
      </c>
      <c r="AB30" s="9">
        <f>AB28-'PC MACON extraction'!BA27</f>
        <v>0</v>
      </c>
      <c r="AC30" s="9">
        <f>AC28-'PC MACON extraction'!BB27</f>
        <v>0</v>
      </c>
      <c r="AD30" s="9">
        <f>AD28-'PC MACON extraction'!BC27</f>
        <v>0</v>
      </c>
      <c r="AE30" s="9">
        <f>AE28-'PC MACON extraction'!BD27</f>
        <v>-3800</v>
      </c>
      <c r="AF30" s="23"/>
      <c r="AG30" s="26">
        <f>SUM(B30:AF30)</f>
        <v>-17648.890000000003</v>
      </c>
    </row>
    <row r="31" spans="1:33"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</row>
  </sheetData>
  <conditionalFormatting sqref="B5">
    <cfRule type="cellIs" dxfId="59" priority="59" operator="lessThan">
      <formula>0</formula>
    </cfRule>
    <cfRule type="cellIs" dxfId="58" priority="60" operator="greaterThan">
      <formula>0</formula>
    </cfRule>
  </conditionalFormatting>
  <conditionalFormatting sqref="B6">
    <cfRule type="cellIs" dxfId="57" priority="57" operator="greaterThan">
      <formula>0</formula>
    </cfRule>
    <cfRule type="cellIs" dxfId="56" priority="58" operator="lessThan">
      <formula>0</formula>
    </cfRule>
  </conditionalFormatting>
  <conditionalFormatting sqref="C5:AF5">
    <cfRule type="cellIs" dxfId="55" priority="55" operator="lessThan">
      <formula>0</formula>
    </cfRule>
    <cfRule type="cellIs" dxfId="54" priority="56" operator="greaterThan">
      <formula>0</formula>
    </cfRule>
  </conditionalFormatting>
  <conditionalFormatting sqref="C6:AF6">
    <cfRule type="cellIs" dxfId="53" priority="53" operator="greaterThan">
      <formula>0</formula>
    </cfRule>
    <cfRule type="cellIs" dxfId="52" priority="54" operator="lessThan">
      <formula>0</formula>
    </cfRule>
  </conditionalFormatting>
  <conditionalFormatting sqref="AG5">
    <cfRule type="cellIs" dxfId="51" priority="51" operator="lessThan">
      <formula>0</formula>
    </cfRule>
    <cfRule type="cellIs" dxfId="50" priority="52" operator="greaterThan">
      <formula>0</formula>
    </cfRule>
  </conditionalFormatting>
  <conditionalFormatting sqref="AG6">
    <cfRule type="cellIs" dxfId="49" priority="49" operator="greaterThan">
      <formula>0</formula>
    </cfRule>
    <cfRule type="cellIs" dxfId="48" priority="50" operator="lessThan">
      <formula>0</formula>
    </cfRule>
  </conditionalFormatting>
  <conditionalFormatting sqref="B11">
    <cfRule type="cellIs" dxfId="47" priority="47" operator="lessThan">
      <formula>0</formula>
    </cfRule>
    <cfRule type="cellIs" dxfId="46" priority="48" operator="greaterThan">
      <formula>0</formula>
    </cfRule>
  </conditionalFormatting>
  <conditionalFormatting sqref="B12">
    <cfRule type="cellIs" dxfId="45" priority="45" operator="greaterThan">
      <formula>0</formula>
    </cfRule>
    <cfRule type="cellIs" dxfId="44" priority="46" operator="lessThan">
      <formula>0</formula>
    </cfRule>
  </conditionalFormatting>
  <conditionalFormatting sqref="C11:AF11">
    <cfRule type="cellIs" dxfId="43" priority="43" operator="lessThan">
      <formula>0</formula>
    </cfRule>
    <cfRule type="cellIs" dxfId="42" priority="44" operator="greaterThan">
      <formula>0</formula>
    </cfRule>
  </conditionalFormatting>
  <conditionalFormatting sqref="C12:AF12">
    <cfRule type="cellIs" dxfId="41" priority="41" operator="greaterThan">
      <formula>0</formula>
    </cfRule>
    <cfRule type="cellIs" dxfId="40" priority="42" operator="lessThan">
      <formula>0</formula>
    </cfRule>
  </conditionalFormatting>
  <conditionalFormatting sqref="AG11">
    <cfRule type="cellIs" dxfId="39" priority="39" operator="lessThan">
      <formula>0</formula>
    </cfRule>
    <cfRule type="cellIs" dxfId="38" priority="40" operator="greaterThan">
      <formula>0</formula>
    </cfRule>
  </conditionalFormatting>
  <conditionalFormatting sqref="AG12">
    <cfRule type="cellIs" dxfId="37" priority="37" operator="greaterThan">
      <formula>0</formula>
    </cfRule>
    <cfRule type="cellIs" dxfId="36" priority="38" operator="lessThan">
      <formula>0</formula>
    </cfRule>
  </conditionalFormatting>
  <conditionalFormatting sqref="B17">
    <cfRule type="cellIs" dxfId="35" priority="35" operator="lessThan">
      <formula>0</formula>
    </cfRule>
    <cfRule type="cellIs" dxfId="34" priority="36" operator="greaterThan">
      <formula>0</formula>
    </cfRule>
  </conditionalFormatting>
  <conditionalFormatting sqref="B18">
    <cfRule type="cellIs" dxfId="33" priority="33" operator="greaterThan">
      <formula>0</formula>
    </cfRule>
    <cfRule type="cellIs" dxfId="32" priority="34" operator="lessThan">
      <formula>0</formula>
    </cfRule>
  </conditionalFormatting>
  <conditionalFormatting sqref="C17:AF17">
    <cfRule type="cellIs" dxfId="31" priority="31" operator="lessThan">
      <formula>0</formula>
    </cfRule>
    <cfRule type="cellIs" dxfId="30" priority="32" operator="greaterThan">
      <formula>0</formula>
    </cfRule>
  </conditionalFormatting>
  <conditionalFormatting sqref="C18:AF18">
    <cfRule type="cellIs" dxfId="29" priority="29" operator="greaterThan">
      <formula>0</formula>
    </cfRule>
    <cfRule type="cellIs" dxfId="28" priority="30" operator="lessThan">
      <formula>0</formula>
    </cfRule>
  </conditionalFormatting>
  <conditionalFormatting sqref="AG17">
    <cfRule type="cellIs" dxfId="27" priority="27" operator="lessThan">
      <formula>0</formula>
    </cfRule>
    <cfRule type="cellIs" dxfId="26" priority="28" operator="greaterThan">
      <formula>0</formula>
    </cfRule>
  </conditionalFormatting>
  <conditionalFormatting sqref="AG18">
    <cfRule type="cellIs" dxfId="25" priority="25" operator="greaterThan">
      <formula>0</formula>
    </cfRule>
    <cfRule type="cellIs" dxfId="24" priority="26" operator="lessThan">
      <formula>0</formula>
    </cfRule>
  </conditionalFormatting>
  <conditionalFormatting sqref="B23">
    <cfRule type="cellIs" dxfId="23" priority="23" operator="lessThan">
      <formula>0</formula>
    </cfRule>
    <cfRule type="cellIs" dxfId="22" priority="24" operator="greaterThan">
      <formula>0</formula>
    </cfRule>
  </conditionalFormatting>
  <conditionalFormatting sqref="B24">
    <cfRule type="cellIs" dxfId="21" priority="21" operator="greaterThan">
      <formula>0</formula>
    </cfRule>
    <cfRule type="cellIs" dxfId="20" priority="22" operator="lessThan">
      <formula>0</formula>
    </cfRule>
  </conditionalFormatting>
  <conditionalFormatting sqref="C23:AF23">
    <cfRule type="cellIs" dxfId="19" priority="19" operator="lessThan">
      <formula>0</formula>
    </cfRule>
    <cfRule type="cellIs" dxfId="18" priority="20" operator="greaterThan">
      <formula>0</formula>
    </cfRule>
  </conditionalFormatting>
  <conditionalFormatting sqref="C24:AF24">
    <cfRule type="cellIs" dxfId="17" priority="17" operator="greaterThan">
      <formula>0</formula>
    </cfRule>
    <cfRule type="cellIs" dxfId="16" priority="18" operator="lessThan">
      <formula>0</formula>
    </cfRule>
  </conditionalFormatting>
  <conditionalFormatting sqref="AG23">
    <cfRule type="cellIs" dxfId="15" priority="15" operator="lessThan">
      <formula>0</formula>
    </cfRule>
    <cfRule type="cellIs" dxfId="14" priority="16" operator="greaterThan">
      <formula>0</formula>
    </cfRule>
  </conditionalFormatting>
  <conditionalFormatting sqref="AG24">
    <cfRule type="cellIs" dxfId="13" priority="13" operator="greaterThan">
      <formula>0</formula>
    </cfRule>
    <cfRule type="cellIs" dxfId="12" priority="14" operator="lessThan">
      <formula>0</formula>
    </cfRule>
  </conditionalFormatting>
  <conditionalFormatting sqref="B29">
    <cfRule type="cellIs" dxfId="11" priority="11" operator="lessThan">
      <formula>0</formula>
    </cfRule>
    <cfRule type="cellIs" dxfId="10" priority="12" operator="greaterThan">
      <formula>0</formula>
    </cfRule>
  </conditionalFormatting>
  <conditionalFormatting sqref="B30">
    <cfRule type="cellIs" dxfId="9" priority="9" operator="greaterThan">
      <formula>0</formula>
    </cfRule>
    <cfRule type="cellIs" dxfId="8" priority="10" operator="lessThan">
      <formula>0</formula>
    </cfRule>
  </conditionalFormatting>
  <conditionalFormatting sqref="C29:AF29">
    <cfRule type="cellIs" dxfId="7" priority="7" operator="lessThan">
      <formula>0</formula>
    </cfRule>
    <cfRule type="cellIs" dxfId="6" priority="8" operator="greaterThan">
      <formula>0</formula>
    </cfRule>
  </conditionalFormatting>
  <conditionalFormatting sqref="C30:AF30">
    <cfRule type="cellIs" dxfId="5" priority="5" operator="greaterThan">
      <formula>0</formula>
    </cfRule>
    <cfRule type="cellIs" dxfId="4" priority="6" operator="lessThan">
      <formula>0</formula>
    </cfRule>
  </conditionalFormatting>
  <conditionalFormatting sqref="AG29">
    <cfRule type="cellIs" dxfId="3" priority="3" operator="lessThan">
      <formula>0</formula>
    </cfRule>
    <cfRule type="cellIs" dxfId="2" priority="4" operator="greaterThan">
      <formula>0</formula>
    </cfRule>
  </conditionalFormatting>
  <conditionalFormatting sqref="AG30">
    <cfRule type="cellIs" dxfId="1" priority="1" operator="greaterThan">
      <formula>0</formula>
    </cfRule>
    <cfRule type="cellIs" dxfId="0" priority="2" operator="lessThan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841" r:id="rId3" name="Button 1">
              <controlPr defaultSize="0" print="0" autoFill="0" autoPict="0" macro="[0]!Histo">
                <anchor moveWithCells="1" sizeWithCells="1">
                  <from>
                    <xdr:col>0</xdr:col>
                    <xdr:colOff>15240</xdr:colOff>
                    <xdr:row>0</xdr:row>
                    <xdr:rowOff>7620</xdr:rowOff>
                  </from>
                  <to>
                    <xdr:col>1</xdr:col>
                    <xdr:colOff>7620</xdr:colOff>
                    <xdr:row>1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2" r:id="rId4" name="Button 2">
              <controlPr defaultSize="0" print="0" autoFill="0" autoPict="0" macro="[0]!Data_chartres">
                <anchor moveWithCells="1" sizeWithCells="1">
                  <from>
                    <xdr:col>0</xdr:col>
                    <xdr:colOff>15240</xdr:colOff>
                    <xdr:row>0</xdr:row>
                    <xdr:rowOff>7620</xdr:rowOff>
                  </from>
                  <to>
                    <xdr:col>1</xdr:col>
                    <xdr:colOff>7620</xdr:colOff>
                    <xdr:row>1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3" r:id="rId5" name="Button 3">
              <controlPr defaultSize="0" print="0" autoFill="0" autoPict="0" macro="[0]!Histo">
                <anchor moveWithCells="1" sizeWithCells="1">
                  <from>
                    <xdr:col>0</xdr:col>
                    <xdr:colOff>15240</xdr:colOff>
                    <xdr:row>0</xdr:row>
                    <xdr:rowOff>7620</xdr:rowOff>
                  </from>
                  <to>
                    <xdr:col>1</xdr:col>
                    <xdr:colOff>7620</xdr:colOff>
                    <xdr:row>1</xdr:row>
                    <xdr:rowOff>182880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703388-23A1-4F33-BCDD-C3513D713A49}">
  <sheetPr codeName="Feuil1">
    <tabColor rgb="FF00B0F0"/>
  </sheetPr>
  <dimension ref="A1:BE524"/>
  <sheetViews>
    <sheetView workbookViewId="0">
      <selection activeCell="C22" sqref="C22"/>
    </sheetView>
  </sheetViews>
  <sheetFormatPr baseColWidth="10" defaultRowHeight="14.4"/>
  <cols>
    <col min="1" max="1" width="18.33203125" customWidth="1"/>
  </cols>
  <sheetData>
    <row r="1" spans="1:57" ht="15" thickBot="1">
      <c r="A1" t="s">
        <v>2</v>
      </c>
      <c r="B1" t="s">
        <v>3</v>
      </c>
      <c r="C1" t="s">
        <v>4</v>
      </c>
      <c r="D1" t="s">
        <v>5</v>
      </c>
      <c r="E1" t="s">
        <v>6</v>
      </c>
      <c r="F1" t="s">
        <v>7</v>
      </c>
      <c r="G1" t="s">
        <v>8</v>
      </c>
      <c r="H1" t="s">
        <v>9</v>
      </c>
      <c r="I1" t="s">
        <v>10</v>
      </c>
      <c r="J1" t="s">
        <v>11</v>
      </c>
      <c r="K1" t="s">
        <v>12</v>
      </c>
      <c r="L1" t="s">
        <v>13</v>
      </c>
      <c r="M1" t="s">
        <v>14</v>
      </c>
      <c r="N1" t="s">
        <v>15</v>
      </c>
      <c r="O1" t="s">
        <v>16</v>
      </c>
      <c r="P1" t="s">
        <v>17</v>
      </c>
      <c r="Q1" t="s">
        <v>18</v>
      </c>
      <c r="R1" t="s">
        <v>19</v>
      </c>
      <c r="S1" t="s">
        <v>20</v>
      </c>
      <c r="T1" t="s">
        <v>21</v>
      </c>
      <c r="U1" t="s">
        <v>22</v>
      </c>
      <c r="V1" t="s">
        <v>23</v>
      </c>
      <c r="W1" t="s">
        <v>24</v>
      </c>
      <c r="X1" t="s">
        <v>25</v>
      </c>
      <c r="Z1" s="1"/>
      <c r="AA1" s="11">
        <v>43952</v>
      </c>
      <c r="AB1" s="12">
        <v>43953</v>
      </c>
      <c r="AC1" s="12">
        <v>43954</v>
      </c>
      <c r="AD1" s="12">
        <v>43955</v>
      </c>
      <c r="AE1" s="12">
        <v>43956</v>
      </c>
      <c r="AF1" s="12">
        <v>43957</v>
      </c>
      <c r="AG1" s="12">
        <v>43958</v>
      </c>
      <c r="AH1" s="12">
        <v>43959</v>
      </c>
      <c r="AI1" s="12">
        <v>43960</v>
      </c>
      <c r="AJ1" s="12">
        <v>43961</v>
      </c>
      <c r="AK1" s="12">
        <v>43962</v>
      </c>
      <c r="AL1" s="12">
        <v>43963</v>
      </c>
      <c r="AM1" s="12">
        <v>43964</v>
      </c>
      <c r="AN1" s="12">
        <v>43965</v>
      </c>
      <c r="AO1" s="12">
        <v>43966</v>
      </c>
      <c r="AP1" s="12">
        <v>43967</v>
      </c>
      <c r="AQ1" s="12">
        <v>43968</v>
      </c>
      <c r="AR1" s="12">
        <v>43969</v>
      </c>
      <c r="AS1" s="12">
        <v>43970</v>
      </c>
      <c r="AT1" s="12">
        <v>43971</v>
      </c>
      <c r="AU1" s="12">
        <v>43972</v>
      </c>
      <c r="AV1" s="12">
        <v>43973</v>
      </c>
      <c r="AW1" s="12">
        <v>43974</v>
      </c>
      <c r="AX1" s="12">
        <v>43975</v>
      </c>
      <c r="AY1" s="12">
        <v>43976</v>
      </c>
      <c r="AZ1" s="12">
        <v>43977</v>
      </c>
      <c r="BA1" s="12">
        <v>43978</v>
      </c>
      <c r="BB1" s="12">
        <v>43979</v>
      </c>
      <c r="BC1" s="12">
        <v>43980</v>
      </c>
      <c r="BD1" s="12">
        <v>43981</v>
      </c>
      <c r="BE1" s="13">
        <v>43982</v>
      </c>
    </row>
    <row r="2" spans="1:57">
      <c r="A2" s="2">
        <v>43922</v>
      </c>
      <c r="B2">
        <v>95</v>
      </c>
      <c r="C2">
        <v>0</v>
      </c>
      <c r="E2">
        <v>0</v>
      </c>
      <c r="F2">
        <v>0</v>
      </c>
      <c r="G2">
        <v>0</v>
      </c>
      <c r="H2">
        <v>0</v>
      </c>
      <c r="I2">
        <v>0</v>
      </c>
      <c r="J2">
        <v>0</v>
      </c>
      <c r="K2">
        <v>0</v>
      </c>
      <c r="N2">
        <v>0</v>
      </c>
      <c r="O2" t="s">
        <v>26</v>
      </c>
      <c r="Q2">
        <v>0</v>
      </c>
      <c r="R2">
        <v>0</v>
      </c>
      <c r="S2">
        <v>0</v>
      </c>
      <c r="T2">
        <v>-1</v>
      </c>
      <c r="Z2" s="17" t="s">
        <v>0</v>
      </c>
      <c r="AA2" s="14">
        <v>2</v>
      </c>
      <c r="AB2" s="4">
        <v>2</v>
      </c>
      <c r="AC2" s="4">
        <v>0</v>
      </c>
      <c r="AD2" s="4">
        <v>3</v>
      </c>
      <c r="AE2" s="4">
        <v>2</v>
      </c>
      <c r="AF2" s="4">
        <v>2</v>
      </c>
      <c r="AG2" s="4">
        <v>2</v>
      </c>
      <c r="AH2" s="4">
        <v>1</v>
      </c>
      <c r="AI2" s="4">
        <v>12</v>
      </c>
      <c r="AJ2" s="4">
        <v>1</v>
      </c>
      <c r="AK2" s="4">
        <v>1</v>
      </c>
      <c r="AL2" s="4">
        <v>1</v>
      </c>
      <c r="AM2" s="4">
        <v>0</v>
      </c>
      <c r="AN2" s="4">
        <v>0</v>
      </c>
      <c r="AO2" s="4">
        <v>1</v>
      </c>
      <c r="AP2" s="4">
        <v>1</v>
      </c>
      <c r="AQ2" s="4">
        <v>0</v>
      </c>
      <c r="AR2" s="4">
        <v>0</v>
      </c>
      <c r="AS2" s="4">
        <v>0</v>
      </c>
      <c r="AT2" s="4">
        <v>1</v>
      </c>
      <c r="AU2" s="4">
        <v>0</v>
      </c>
      <c r="AV2" s="4">
        <v>1</v>
      </c>
      <c r="AW2" s="4">
        <v>1</v>
      </c>
      <c r="AX2" s="4">
        <v>0</v>
      </c>
      <c r="AY2" s="4">
        <v>0</v>
      </c>
      <c r="AZ2" s="4">
        <v>0</v>
      </c>
      <c r="BA2" s="4">
        <v>0</v>
      </c>
      <c r="BB2" s="4">
        <v>0</v>
      </c>
      <c r="BC2" s="4">
        <v>1</v>
      </c>
      <c r="BD2" s="4">
        <v>4</v>
      </c>
      <c r="BE2" s="15">
        <v>0</v>
      </c>
    </row>
    <row r="3" spans="1:57" ht="15" thickBot="1">
      <c r="A3" s="2">
        <v>43923</v>
      </c>
      <c r="B3">
        <v>102</v>
      </c>
      <c r="C3">
        <v>7</v>
      </c>
      <c r="E3">
        <v>0</v>
      </c>
      <c r="F3">
        <v>0</v>
      </c>
      <c r="G3">
        <v>0</v>
      </c>
      <c r="H3">
        <v>0</v>
      </c>
      <c r="I3">
        <v>0</v>
      </c>
      <c r="J3">
        <v>0</v>
      </c>
      <c r="K3">
        <v>0</v>
      </c>
      <c r="N3">
        <v>0</v>
      </c>
      <c r="O3" t="s">
        <v>27</v>
      </c>
      <c r="Q3">
        <v>0</v>
      </c>
      <c r="R3">
        <v>0</v>
      </c>
      <c r="S3">
        <v>0</v>
      </c>
      <c r="T3">
        <v>-1</v>
      </c>
      <c r="Z3" s="18" t="s">
        <v>1</v>
      </c>
      <c r="AA3" s="16">
        <v>124.2</v>
      </c>
      <c r="AB3" s="9">
        <v>138</v>
      </c>
      <c r="AC3" s="9">
        <v>0</v>
      </c>
      <c r="AD3" s="9">
        <v>260.70999999999998</v>
      </c>
      <c r="AE3" s="9">
        <v>198</v>
      </c>
      <c r="AF3" s="9">
        <v>198</v>
      </c>
      <c r="AG3" s="9">
        <v>138</v>
      </c>
      <c r="AH3" s="9">
        <v>52</v>
      </c>
      <c r="AI3" s="9">
        <v>828</v>
      </c>
      <c r="AJ3" s="9">
        <v>69</v>
      </c>
      <c r="AK3" s="9">
        <v>83.08</v>
      </c>
      <c r="AL3" s="9">
        <v>113.05</v>
      </c>
      <c r="AM3" s="9">
        <v>0</v>
      </c>
      <c r="AN3" s="9">
        <v>0</v>
      </c>
      <c r="AO3" s="9">
        <v>47.86</v>
      </c>
      <c r="AP3" s="9">
        <v>47.86</v>
      </c>
      <c r="AQ3" s="9">
        <v>0</v>
      </c>
      <c r="AR3" s="9">
        <v>0</v>
      </c>
      <c r="AS3" s="9">
        <v>0</v>
      </c>
      <c r="AT3" s="9">
        <v>70</v>
      </c>
      <c r="AU3" s="9">
        <v>0</v>
      </c>
      <c r="AV3" s="9">
        <v>55</v>
      </c>
      <c r="AW3" s="9">
        <v>55</v>
      </c>
      <c r="AX3" s="9">
        <v>0</v>
      </c>
      <c r="AY3" s="9">
        <v>0</v>
      </c>
      <c r="AZ3" s="9">
        <v>0</v>
      </c>
      <c r="BA3" s="9">
        <v>0</v>
      </c>
      <c r="BB3" s="9">
        <v>0</v>
      </c>
      <c r="BC3" s="9">
        <v>69</v>
      </c>
      <c r="BD3" s="9">
        <v>277</v>
      </c>
      <c r="BE3" s="10">
        <v>0</v>
      </c>
    </row>
    <row r="4" spans="1:57">
      <c r="A4" s="2">
        <v>43924</v>
      </c>
      <c r="B4">
        <v>95</v>
      </c>
      <c r="C4">
        <v>0</v>
      </c>
      <c r="D4">
        <v>85</v>
      </c>
      <c r="E4">
        <v>2</v>
      </c>
      <c r="F4">
        <v>0</v>
      </c>
      <c r="G4">
        <v>4</v>
      </c>
      <c r="H4">
        <v>2</v>
      </c>
      <c r="I4">
        <v>0</v>
      </c>
      <c r="J4">
        <v>0</v>
      </c>
      <c r="K4">
        <v>1.75</v>
      </c>
      <c r="L4">
        <v>0.57999999999999996</v>
      </c>
      <c r="M4">
        <v>61.8</v>
      </c>
      <c r="N4">
        <v>123.6</v>
      </c>
      <c r="O4" t="s">
        <v>28</v>
      </c>
      <c r="P4" t="s">
        <v>29</v>
      </c>
      <c r="Q4">
        <v>0</v>
      </c>
      <c r="R4">
        <v>4</v>
      </c>
      <c r="S4">
        <v>0</v>
      </c>
      <c r="T4">
        <v>-1</v>
      </c>
      <c r="Z4" s="5" t="s">
        <v>48</v>
      </c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7"/>
    </row>
    <row r="5" spans="1:57" ht="15" thickBot="1">
      <c r="A5" s="2">
        <v>43925</v>
      </c>
      <c r="B5">
        <v>95</v>
      </c>
      <c r="C5">
        <v>0</v>
      </c>
      <c r="D5">
        <v>85</v>
      </c>
      <c r="E5">
        <v>-2</v>
      </c>
      <c r="F5">
        <v>0</v>
      </c>
      <c r="G5">
        <v>-4</v>
      </c>
      <c r="H5">
        <v>-2</v>
      </c>
      <c r="I5">
        <v>2</v>
      </c>
      <c r="J5">
        <v>0</v>
      </c>
      <c r="K5">
        <v>-1.75</v>
      </c>
      <c r="L5">
        <v>0</v>
      </c>
      <c r="M5">
        <v>61.8</v>
      </c>
      <c r="N5">
        <v>-123.6</v>
      </c>
      <c r="O5" t="s">
        <v>30</v>
      </c>
      <c r="P5" t="s">
        <v>29</v>
      </c>
      <c r="Q5">
        <v>0</v>
      </c>
      <c r="R5">
        <v>-4</v>
      </c>
      <c r="S5">
        <v>0</v>
      </c>
      <c r="T5">
        <v>-1</v>
      </c>
      <c r="Z5" s="8" t="s">
        <v>49</v>
      </c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10"/>
    </row>
    <row r="6" spans="1:57" ht="15" thickBot="1">
      <c r="A6" s="2">
        <v>43925</v>
      </c>
      <c r="B6">
        <v>95</v>
      </c>
      <c r="C6">
        <v>0</v>
      </c>
      <c r="E6">
        <v>0</v>
      </c>
      <c r="F6">
        <v>0</v>
      </c>
      <c r="G6">
        <v>0</v>
      </c>
      <c r="H6">
        <v>0</v>
      </c>
      <c r="I6">
        <v>0</v>
      </c>
      <c r="J6">
        <v>0</v>
      </c>
      <c r="K6">
        <v>0</v>
      </c>
      <c r="N6">
        <v>506.4</v>
      </c>
      <c r="O6" t="s">
        <v>30</v>
      </c>
      <c r="Q6">
        <v>0</v>
      </c>
      <c r="R6">
        <v>0</v>
      </c>
      <c r="S6">
        <v>0</v>
      </c>
      <c r="T6">
        <v>-1</v>
      </c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</row>
    <row r="7" spans="1:57" ht="15" thickBot="1">
      <c r="A7" s="2">
        <v>43926</v>
      </c>
      <c r="B7">
        <v>95</v>
      </c>
      <c r="C7">
        <v>0</v>
      </c>
      <c r="E7">
        <v>0</v>
      </c>
      <c r="F7">
        <v>0</v>
      </c>
      <c r="G7">
        <v>0</v>
      </c>
      <c r="H7">
        <v>0</v>
      </c>
      <c r="I7">
        <v>0</v>
      </c>
      <c r="J7">
        <v>0</v>
      </c>
      <c r="K7">
        <v>0</v>
      </c>
      <c r="N7">
        <v>0</v>
      </c>
      <c r="O7" t="s">
        <v>31</v>
      </c>
      <c r="Q7">
        <v>0</v>
      </c>
      <c r="R7">
        <v>0</v>
      </c>
      <c r="S7">
        <v>0</v>
      </c>
      <c r="T7">
        <v>-1</v>
      </c>
      <c r="Z7" s="1"/>
      <c r="AA7" s="11">
        <v>43983</v>
      </c>
      <c r="AB7" s="12">
        <v>43984</v>
      </c>
      <c r="AC7" s="12">
        <v>43985</v>
      </c>
      <c r="AD7" s="12">
        <v>43986</v>
      </c>
      <c r="AE7" s="12">
        <v>43987</v>
      </c>
      <c r="AF7" s="12">
        <v>43988</v>
      </c>
      <c r="AG7" s="12">
        <v>43989</v>
      </c>
      <c r="AH7" s="12">
        <v>43990</v>
      </c>
      <c r="AI7" s="12">
        <v>43991</v>
      </c>
      <c r="AJ7" s="12">
        <v>43992</v>
      </c>
      <c r="AK7" s="12">
        <v>43993</v>
      </c>
      <c r="AL7" s="12">
        <v>43994</v>
      </c>
      <c r="AM7" s="12">
        <v>43995</v>
      </c>
      <c r="AN7" s="12">
        <v>43996</v>
      </c>
      <c r="AO7" s="12">
        <v>43997</v>
      </c>
      <c r="AP7" s="12">
        <v>43998</v>
      </c>
      <c r="AQ7" s="12">
        <v>43999</v>
      </c>
      <c r="AR7" s="12">
        <v>44000</v>
      </c>
      <c r="AS7" s="12">
        <v>44001</v>
      </c>
      <c r="AT7" s="12">
        <v>44002</v>
      </c>
      <c r="AU7" s="12">
        <v>44003</v>
      </c>
      <c r="AV7" s="12">
        <v>44004</v>
      </c>
      <c r="AW7" s="12">
        <v>44005</v>
      </c>
      <c r="AX7" s="12">
        <v>44006</v>
      </c>
      <c r="AY7" s="12">
        <v>44007</v>
      </c>
      <c r="AZ7" s="12">
        <v>44008</v>
      </c>
      <c r="BA7" s="12">
        <v>44009</v>
      </c>
      <c r="BB7" s="12">
        <v>44010</v>
      </c>
      <c r="BC7" s="12">
        <v>44011</v>
      </c>
      <c r="BD7" s="12">
        <v>44012</v>
      </c>
      <c r="BE7" s="13"/>
    </row>
    <row r="8" spans="1:57">
      <c r="A8" s="2">
        <v>43927</v>
      </c>
      <c r="B8">
        <v>95</v>
      </c>
      <c r="C8">
        <v>0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N8">
        <v>0</v>
      </c>
      <c r="O8" t="s">
        <v>32</v>
      </c>
      <c r="Q8">
        <v>0</v>
      </c>
      <c r="R8">
        <v>0</v>
      </c>
      <c r="S8">
        <v>0</v>
      </c>
      <c r="T8">
        <v>-1</v>
      </c>
      <c r="Z8" s="17" t="s">
        <v>0</v>
      </c>
      <c r="AA8" s="14">
        <v>1</v>
      </c>
      <c r="AB8" s="4">
        <v>0</v>
      </c>
      <c r="AC8" s="4">
        <v>56</v>
      </c>
      <c r="AD8" s="4">
        <v>1</v>
      </c>
      <c r="AE8" s="4">
        <v>55</v>
      </c>
      <c r="AF8" s="4">
        <v>0</v>
      </c>
      <c r="AG8" s="4">
        <v>2</v>
      </c>
      <c r="AH8" s="4">
        <v>0</v>
      </c>
      <c r="AI8" s="4">
        <v>2</v>
      </c>
      <c r="AJ8" s="4">
        <v>50</v>
      </c>
      <c r="AK8" s="4">
        <v>0</v>
      </c>
      <c r="AL8" s="4">
        <v>50</v>
      </c>
      <c r="AM8" s="4">
        <v>2</v>
      </c>
      <c r="AN8" s="4">
        <v>0</v>
      </c>
      <c r="AO8" s="4">
        <v>1</v>
      </c>
      <c r="AP8" s="4">
        <v>1</v>
      </c>
      <c r="AQ8" s="4">
        <v>0</v>
      </c>
      <c r="AR8" s="4">
        <v>0</v>
      </c>
      <c r="AS8" s="4">
        <v>0</v>
      </c>
      <c r="AT8" s="4">
        <v>30</v>
      </c>
      <c r="AU8" s="4">
        <v>0</v>
      </c>
      <c r="AV8" s="4">
        <v>1</v>
      </c>
      <c r="AW8" s="4">
        <v>1</v>
      </c>
      <c r="AX8" s="4">
        <v>1</v>
      </c>
      <c r="AY8" s="4">
        <v>0</v>
      </c>
      <c r="AZ8" s="4">
        <v>75</v>
      </c>
      <c r="BA8" s="4">
        <v>0</v>
      </c>
      <c r="BB8" s="4">
        <v>0</v>
      </c>
      <c r="BC8" s="4">
        <v>0</v>
      </c>
      <c r="BD8" s="4">
        <v>26</v>
      </c>
      <c r="BE8" s="15"/>
    </row>
    <row r="9" spans="1:57" ht="15" thickBot="1">
      <c r="A9" s="2">
        <v>43928</v>
      </c>
      <c r="B9">
        <v>95</v>
      </c>
      <c r="C9">
        <v>0</v>
      </c>
      <c r="E9">
        <v>0</v>
      </c>
      <c r="F9">
        <v>0</v>
      </c>
      <c r="G9">
        <v>0</v>
      </c>
      <c r="H9">
        <v>0</v>
      </c>
      <c r="I9">
        <v>0</v>
      </c>
      <c r="J9">
        <v>0</v>
      </c>
      <c r="K9">
        <v>0</v>
      </c>
      <c r="N9">
        <v>0</v>
      </c>
      <c r="O9" t="s">
        <v>33</v>
      </c>
      <c r="Q9">
        <v>0</v>
      </c>
      <c r="R9">
        <v>0</v>
      </c>
      <c r="S9">
        <v>0</v>
      </c>
      <c r="T9">
        <v>-1</v>
      </c>
      <c r="Z9" s="18" t="s">
        <v>1</v>
      </c>
      <c r="AA9" s="16">
        <v>65.53</v>
      </c>
      <c r="AB9" s="9">
        <v>0</v>
      </c>
      <c r="AC9" s="9">
        <v>10024</v>
      </c>
      <c r="AD9" s="9">
        <v>179</v>
      </c>
      <c r="AE9" s="9">
        <v>8875</v>
      </c>
      <c r="AF9" s="9">
        <v>0</v>
      </c>
      <c r="AG9" s="9">
        <v>138</v>
      </c>
      <c r="AH9" s="9">
        <v>0</v>
      </c>
      <c r="AI9" s="9">
        <v>245.06</v>
      </c>
      <c r="AJ9" s="9">
        <v>7600</v>
      </c>
      <c r="AK9" s="9">
        <v>0</v>
      </c>
      <c r="AL9" s="9">
        <v>4650</v>
      </c>
      <c r="AM9" s="9">
        <v>95.72</v>
      </c>
      <c r="AN9" s="9">
        <v>0</v>
      </c>
      <c r="AO9" s="9">
        <v>101.75</v>
      </c>
      <c r="AP9" s="9">
        <v>129</v>
      </c>
      <c r="AQ9" s="9">
        <v>0</v>
      </c>
      <c r="AR9" s="9">
        <v>0</v>
      </c>
      <c r="AS9" s="9">
        <v>0</v>
      </c>
      <c r="AT9" s="9">
        <v>1200</v>
      </c>
      <c r="AU9" s="9">
        <v>0</v>
      </c>
      <c r="AV9" s="9">
        <v>107</v>
      </c>
      <c r="AW9" s="9">
        <v>120</v>
      </c>
      <c r="AX9" s="9">
        <v>120</v>
      </c>
      <c r="AY9" s="9">
        <v>0</v>
      </c>
      <c r="AZ9" s="9">
        <v>6037.5</v>
      </c>
      <c r="BA9" s="9">
        <v>0</v>
      </c>
      <c r="BB9" s="9">
        <v>0</v>
      </c>
      <c r="BC9" s="9">
        <v>0</v>
      </c>
      <c r="BD9" s="9">
        <v>3354</v>
      </c>
      <c r="BE9" s="10"/>
    </row>
    <row r="10" spans="1:57">
      <c r="A10" s="2">
        <v>43929</v>
      </c>
      <c r="B10">
        <v>95</v>
      </c>
      <c r="C10">
        <v>0</v>
      </c>
      <c r="E10">
        <v>0</v>
      </c>
      <c r="F10">
        <v>0</v>
      </c>
      <c r="G10">
        <v>0</v>
      </c>
      <c r="H10">
        <v>0</v>
      </c>
      <c r="I10">
        <v>0</v>
      </c>
      <c r="J10">
        <v>0</v>
      </c>
      <c r="K10">
        <v>0</v>
      </c>
      <c r="N10">
        <v>0</v>
      </c>
      <c r="O10" t="s">
        <v>26</v>
      </c>
      <c r="Q10">
        <v>0</v>
      </c>
      <c r="R10">
        <v>0</v>
      </c>
      <c r="S10">
        <v>0</v>
      </c>
      <c r="T10">
        <v>-1</v>
      </c>
      <c r="Z10" s="5" t="s">
        <v>48</v>
      </c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7"/>
    </row>
    <row r="11" spans="1:57" ht="15" thickBot="1">
      <c r="A11" s="2">
        <v>43930</v>
      </c>
      <c r="B11">
        <v>95</v>
      </c>
      <c r="C11">
        <v>0</v>
      </c>
      <c r="E11">
        <v>0</v>
      </c>
      <c r="F11">
        <v>0</v>
      </c>
      <c r="G11">
        <v>0</v>
      </c>
      <c r="H11">
        <v>0</v>
      </c>
      <c r="I11">
        <v>0</v>
      </c>
      <c r="J11">
        <v>0</v>
      </c>
      <c r="K11">
        <v>0</v>
      </c>
      <c r="N11">
        <v>0</v>
      </c>
      <c r="O11" t="s">
        <v>27</v>
      </c>
      <c r="Q11">
        <v>0</v>
      </c>
      <c r="R11">
        <v>0</v>
      </c>
      <c r="S11">
        <v>0</v>
      </c>
      <c r="T11">
        <v>-1</v>
      </c>
      <c r="Z11" s="8" t="s">
        <v>49</v>
      </c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10"/>
    </row>
    <row r="12" spans="1:57" ht="15" thickBot="1">
      <c r="A12" s="2">
        <v>43931</v>
      </c>
      <c r="B12">
        <v>95</v>
      </c>
      <c r="C12">
        <v>0</v>
      </c>
      <c r="E12">
        <v>0</v>
      </c>
      <c r="F12">
        <v>0</v>
      </c>
      <c r="G12">
        <v>0</v>
      </c>
      <c r="H12">
        <v>0</v>
      </c>
      <c r="I12">
        <v>0</v>
      </c>
      <c r="J12">
        <v>0</v>
      </c>
      <c r="K12">
        <v>0</v>
      </c>
      <c r="N12">
        <v>0</v>
      </c>
      <c r="O12" t="s">
        <v>28</v>
      </c>
      <c r="Q12">
        <v>0</v>
      </c>
      <c r="R12">
        <v>0</v>
      </c>
      <c r="S12">
        <v>0</v>
      </c>
      <c r="T12">
        <v>-1</v>
      </c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</row>
    <row r="13" spans="1:57" ht="15" thickBot="1">
      <c r="A13" s="2">
        <v>43931</v>
      </c>
      <c r="B13">
        <v>95</v>
      </c>
      <c r="C13">
        <v>0</v>
      </c>
      <c r="D13">
        <v>108</v>
      </c>
      <c r="E13">
        <v>0</v>
      </c>
      <c r="F13">
        <v>0</v>
      </c>
      <c r="G13">
        <v>0</v>
      </c>
      <c r="H13">
        <v>0</v>
      </c>
      <c r="I13">
        <v>0</v>
      </c>
      <c r="J13">
        <v>0</v>
      </c>
      <c r="K13">
        <v>0</v>
      </c>
      <c r="L13">
        <v>0</v>
      </c>
      <c r="N13">
        <v>0</v>
      </c>
      <c r="O13" t="s">
        <v>28</v>
      </c>
      <c r="P13" t="s">
        <v>34</v>
      </c>
      <c r="Q13">
        <v>0</v>
      </c>
      <c r="R13">
        <v>0</v>
      </c>
      <c r="S13">
        <v>0</v>
      </c>
      <c r="T13">
        <v>-1</v>
      </c>
      <c r="Z13" s="1"/>
      <c r="AA13" s="11">
        <v>44013</v>
      </c>
      <c r="AB13" s="12">
        <v>44014</v>
      </c>
      <c r="AC13" s="12">
        <v>44015</v>
      </c>
      <c r="AD13" s="12">
        <v>44016</v>
      </c>
      <c r="AE13" s="12">
        <v>44017</v>
      </c>
      <c r="AF13" s="12">
        <v>44018</v>
      </c>
      <c r="AG13" s="12">
        <v>44019</v>
      </c>
      <c r="AH13" s="12">
        <v>44020</v>
      </c>
      <c r="AI13" s="12">
        <v>44021</v>
      </c>
      <c r="AJ13" s="12">
        <v>44022</v>
      </c>
      <c r="AK13" s="12">
        <v>44023</v>
      </c>
      <c r="AL13" s="12">
        <v>44024</v>
      </c>
      <c r="AM13" s="12">
        <v>44025</v>
      </c>
      <c r="AN13" s="12">
        <v>44026</v>
      </c>
      <c r="AO13" s="12">
        <v>44027</v>
      </c>
      <c r="AP13" s="12">
        <v>44028</v>
      </c>
      <c r="AQ13" s="12">
        <v>44029</v>
      </c>
      <c r="AR13" s="12">
        <v>44030</v>
      </c>
      <c r="AS13" s="12">
        <v>44031</v>
      </c>
      <c r="AT13" s="12">
        <v>44032</v>
      </c>
      <c r="AU13" s="12">
        <v>44033</v>
      </c>
      <c r="AV13" s="12">
        <v>44034</v>
      </c>
      <c r="AW13" s="12">
        <v>44035</v>
      </c>
      <c r="AX13" s="12">
        <v>44036</v>
      </c>
      <c r="AY13" s="12">
        <v>44037</v>
      </c>
      <c r="AZ13" s="12">
        <v>44038</v>
      </c>
      <c r="BA13" s="12">
        <v>44039</v>
      </c>
      <c r="BB13" s="12">
        <v>44040</v>
      </c>
      <c r="BC13" s="12">
        <v>44041</v>
      </c>
      <c r="BD13" s="12">
        <v>44042</v>
      </c>
      <c r="BE13" s="13">
        <v>44043</v>
      </c>
    </row>
    <row r="14" spans="1:57">
      <c r="A14" s="2">
        <v>43932</v>
      </c>
      <c r="B14">
        <v>95</v>
      </c>
      <c r="C14">
        <v>0</v>
      </c>
      <c r="E14">
        <v>0</v>
      </c>
      <c r="F14">
        <v>0</v>
      </c>
      <c r="G14">
        <v>0</v>
      </c>
      <c r="H14">
        <v>0</v>
      </c>
      <c r="I14">
        <v>0</v>
      </c>
      <c r="J14">
        <v>0</v>
      </c>
      <c r="K14">
        <v>0</v>
      </c>
      <c r="N14">
        <v>466</v>
      </c>
      <c r="O14" t="s">
        <v>30</v>
      </c>
      <c r="Q14">
        <v>0</v>
      </c>
      <c r="R14">
        <v>0</v>
      </c>
      <c r="S14">
        <v>0</v>
      </c>
      <c r="T14">
        <v>-1</v>
      </c>
      <c r="Z14" s="17" t="s">
        <v>0</v>
      </c>
      <c r="AA14" s="14">
        <v>0</v>
      </c>
      <c r="AB14" s="4">
        <v>1</v>
      </c>
      <c r="AC14" s="4">
        <v>2</v>
      </c>
      <c r="AD14" s="4">
        <v>1</v>
      </c>
      <c r="AE14" s="4">
        <v>24</v>
      </c>
      <c r="AF14" s="4">
        <v>24</v>
      </c>
      <c r="AG14" s="4">
        <v>24</v>
      </c>
      <c r="AH14" s="4">
        <v>0</v>
      </c>
      <c r="AI14" s="4">
        <v>11</v>
      </c>
      <c r="AJ14" s="4">
        <v>7</v>
      </c>
      <c r="AK14" s="4">
        <v>1</v>
      </c>
      <c r="AL14" s="4">
        <v>0</v>
      </c>
      <c r="AM14" s="4">
        <v>0</v>
      </c>
      <c r="AN14" s="4">
        <v>0</v>
      </c>
      <c r="AO14" s="4">
        <v>0</v>
      </c>
      <c r="AP14" s="4">
        <v>32</v>
      </c>
      <c r="AQ14" s="4">
        <v>0</v>
      </c>
      <c r="AR14" s="4">
        <v>3</v>
      </c>
      <c r="AS14" s="4">
        <v>1</v>
      </c>
      <c r="AT14" s="4">
        <v>0</v>
      </c>
      <c r="AU14" s="4">
        <v>0</v>
      </c>
      <c r="AV14" s="4">
        <v>0</v>
      </c>
      <c r="AW14" s="4">
        <v>0</v>
      </c>
      <c r="AX14" s="4">
        <v>0</v>
      </c>
      <c r="AY14" s="4">
        <v>0</v>
      </c>
      <c r="AZ14" s="4">
        <v>0</v>
      </c>
      <c r="BA14" s="4">
        <v>0</v>
      </c>
      <c r="BB14" s="4">
        <v>0</v>
      </c>
      <c r="BC14" s="4">
        <v>0</v>
      </c>
      <c r="BD14" s="4">
        <v>0</v>
      </c>
      <c r="BE14" s="15">
        <v>2</v>
      </c>
    </row>
    <row r="15" spans="1:57" ht="15" thickBot="1">
      <c r="A15" s="2">
        <v>43933</v>
      </c>
      <c r="B15">
        <v>95</v>
      </c>
      <c r="C15">
        <v>0</v>
      </c>
      <c r="E15">
        <v>0</v>
      </c>
      <c r="F15">
        <v>0</v>
      </c>
      <c r="G15">
        <v>0</v>
      </c>
      <c r="H15">
        <v>0</v>
      </c>
      <c r="I15">
        <v>0</v>
      </c>
      <c r="J15">
        <v>0</v>
      </c>
      <c r="K15">
        <v>0</v>
      </c>
      <c r="N15">
        <v>0</v>
      </c>
      <c r="O15" t="s">
        <v>31</v>
      </c>
      <c r="Q15">
        <v>0</v>
      </c>
      <c r="R15">
        <v>0</v>
      </c>
      <c r="S15">
        <v>0</v>
      </c>
      <c r="T15">
        <v>-1</v>
      </c>
      <c r="Z15" s="18" t="s">
        <v>1</v>
      </c>
      <c r="AA15" s="16">
        <v>0</v>
      </c>
      <c r="AB15" s="9">
        <v>68.599999999999994</v>
      </c>
      <c r="AC15" s="9">
        <v>138</v>
      </c>
      <c r="AD15" s="9">
        <v>49.4</v>
      </c>
      <c r="AE15" s="9">
        <v>960</v>
      </c>
      <c r="AF15" s="9">
        <v>1656</v>
      </c>
      <c r="AG15" s="9">
        <v>960</v>
      </c>
      <c r="AH15" s="9">
        <v>0</v>
      </c>
      <c r="AI15" s="9">
        <v>990</v>
      </c>
      <c r="AJ15" s="9">
        <v>763</v>
      </c>
      <c r="AK15" s="9">
        <v>98</v>
      </c>
      <c r="AL15" s="9">
        <v>0</v>
      </c>
      <c r="AM15" s="9">
        <v>0</v>
      </c>
      <c r="AN15" s="9">
        <v>0</v>
      </c>
      <c r="AO15" s="9">
        <v>0</v>
      </c>
      <c r="AP15" s="9">
        <v>3168</v>
      </c>
      <c r="AQ15" s="9">
        <v>0</v>
      </c>
      <c r="AR15" s="9">
        <v>162.33000000000001</v>
      </c>
      <c r="AS15" s="9">
        <v>50.93</v>
      </c>
      <c r="AT15" s="9">
        <v>0</v>
      </c>
      <c r="AU15" s="9">
        <v>0</v>
      </c>
      <c r="AV15" s="9">
        <v>0</v>
      </c>
      <c r="AW15" s="9">
        <v>0</v>
      </c>
      <c r="AX15" s="9">
        <v>0</v>
      </c>
      <c r="AY15" s="9">
        <v>0</v>
      </c>
      <c r="AZ15" s="9">
        <v>0</v>
      </c>
      <c r="BA15" s="9">
        <v>0</v>
      </c>
      <c r="BB15" s="9">
        <v>0</v>
      </c>
      <c r="BC15" s="9">
        <v>0</v>
      </c>
      <c r="BD15" s="9">
        <v>0</v>
      </c>
      <c r="BE15" s="10">
        <v>104</v>
      </c>
    </row>
    <row r="16" spans="1:57">
      <c r="A16" s="2">
        <v>43934</v>
      </c>
      <c r="B16">
        <v>95</v>
      </c>
      <c r="C16">
        <v>0</v>
      </c>
      <c r="E16">
        <v>0</v>
      </c>
      <c r="F16">
        <v>0</v>
      </c>
      <c r="G16">
        <v>0</v>
      </c>
      <c r="H16">
        <v>0</v>
      </c>
      <c r="I16">
        <v>0</v>
      </c>
      <c r="J16">
        <v>0</v>
      </c>
      <c r="K16">
        <v>0</v>
      </c>
      <c r="N16">
        <v>0</v>
      </c>
      <c r="O16" t="s">
        <v>32</v>
      </c>
      <c r="Q16">
        <v>0</v>
      </c>
      <c r="R16">
        <v>0</v>
      </c>
      <c r="S16">
        <v>0</v>
      </c>
      <c r="T16">
        <v>-1</v>
      </c>
      <c r="Z16" s="5" t="s">
        <v>48</v>
      </c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7"/>
    </row>
    <row r="17" spans="1:57" ht="15" thickBot="1">
      <c r="A17" s="2">
        <v>43935</v>
      </c>
      <c r="B17">
        <v>95</v>
      </c>
      <c r="C17">
        <v>0</v>
      </c>
      <c r="E17">
        <v>0</v>
      </c>
      <c r="F17">
        <v>0</v>
      </c>
      <c r="G17">
        <v>0</v>
      </c>
      <c r="H17">
        <v>0</v>
      </c>
      <c r="I17">
        <v>0</v>
      </c>
      <c r="J17">
        <v>0</v>
      </c>
      <c r="K17">
        <v>0</v>
      </c>
      <c r="N17">
        <v>0</v>
      </c>
      <c r="O17" t="s">
        <v>33</v>
      </c>
      <c r="Q17">
        <v>0</v>
      </c>
      <c r="R17">
        <v>0</v>
      </c>
      <c r="S17">
        <v>0</v>
      </c>
      <c r="T17">
        <v>-1</v>
      </c>
      <c r="Z17" s="8" t="s">
        <v>49</v>
      </c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  <c r="BE17" s="10"/>
    </row>
    <row r="18" spans="1:57" ht="15" thickBot="1">
      <c r="A18" s="2">
        <v>43936</v>
      </c>
      <c r="B18">
        <v>95</v>
      </c>
      <c r="C18">
        <v>0</v>
      </c>
      <c r="E18">
        <v>0</v>
      </c>
      <c r="F18">
        <v>0</v>
      </c>
      <c r="G18">
        <v>0</v>
      </c>
      <c r="H18">
        <v>0</v>
      </c>
      <c r="I18">
        <v>0</v>
      </c>
      <c r="J18">
        <v>0</v>
      </c>
      <c r="K18">
        <v>0</v>
      </c>
      <c r="N18">
        <v>0</v>
      </c>
      <c r="O18" t="s">
        <v>26</v>
      </c>
      <c r="Q18">
        <v>0</v>
      </c>
      <c r="R18">
        <v>0</v>
      </c>
      <c r="S18">
        <v>0</v>
      </c>
      <c r="T18">
        <v>-1</v>
      </c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</row>
    <row r="19" spans="1:57" ht="15" thickBot="1">
      <c r="A19" s="2">
        <v>43937</v>
      </c>
      <c r="B19">
        <v>95</v>
      </c>
      <c r="C19">
        <v>0</v>
      </c>
      <c r="E19">
        <v>0</v>
      </c>
      <c r="F19">
        <v>0</v>
      </c>
      <c r="G19">
        <v>0</v>
      </c>
      <c r="H19">
        <v>0</v>
      </c>
      <c r="I19">
        <v>0</v>
      </c>
      <c r="J19">
        <v>0</v>
      </c>
      <c r="K19">
        <v>0</v>
      </c>
      <c r="N19">
        <v>0</v>
      </c>
      <c r="O19" t="s">
        <v>27</v>
      </c>
      <c r="Q19">
        <v>0</v>
      </c>
      <c r="R19">
        <v>0</v>
      </c>
      <c r="S19">
        <v>0</v>
      </c>
      <c r="T19">
        <v>-1</v>
      </c>
      <c r="Z19" s="1"/>
      <c r="AA19" s="11">
        <v>44044</v>
      </c>
      <c r="AB19" s="12">
        <v>44045</v>
      </c>
      <c r="AC19" s="12">
        <v>44046</v>
      </c>
      <c r="AD19" s="12">
        <v>44047</v>
      </c>
      <c r="AE19" s="12">
        <v>44048</v>
      </c>
      <c r="AF19" s="12">
        <v>44049</v>
      </c>
      <c r="AG19" s="12">
        <v>44050</v>
      </c>
      <c r="AH19" s="12">
        <v>44051</v>
      </c>
      <c r="AI19" s="12">
        <v>44052</v>
      </c>
      <c r="AJ19" s="12">
        <v>44053</v>
      </c>
      <c r="AK19" s="12">
        <v>44054</v>
      </c>
      <c r="AL19" s="12">
        <v>44055</v>
      </c>
      <c r="AM19" s="12">
        <v>44056</v>
      </c>
      <c r="AN19" s="12">
        <v>44057</v>
      </c>
      <c r="AO19" s="12">
        <v>44058</v>
      </c>
      <c r="AP19" s="12">
        <v>44059</v>
      </c>
      <c r="AQ19" s="12">
        <v>44060</v>
      </c>
      <c r="AR19" s="12">
        <v>44061</v>
      </c>
      <c r="AS19" s="12">
        <v>44062</v>
      </c>
      <c r="AT19" s="12">
        <v>44063</v>
      </c>
      <c r="AU19" s="12">
        <v>44064</v>
      </c>
      <c r="AV19" s="12">
        <v>44065</v>
      </c>
      <c r="AW19" s="12">
        <v>44066</v>
      </c>
      <c r="AX19" s="12">
        <v>44067</v>
      </c>
      <c r="AY19" s="12">
        <v>44068</v>
      </c>
      <c r="AZ19" s="12">
        <v>44069</v>
      </c>
      <c r="BA19" s="12">
        <v>44070</v>
      </c>
      <c r="BB19" s="12">
        <v>44071</v>
      </c>
      <c r="BC19" s="12">
        <v>44072</v>
      </c>
      <c r="BD19" s="12">
        <v>44073</v>
      </c>
      <c r="BE19" s="13">
        <v>44074</v>
      </c>
    </row>
    <row r="20" spans="1:57">
      <c r="A20" s="2">
        <v>43938</v>
      </c>
      <c r="B20">
        <v>95</v>
      </c>
      <c r="C20">
        <v>0</v>
      </c>
      <c r="E20">
        <v>0</v>
      </c>
      <c r="F20">
        <v>0</v>
      </c>
      <c r="G20">
        <v>0</v>
      </c>
      <c r="H20">
        <v>0</v>
      </c>
      <c r="I20">
        <v>0</v>
      </c>
      <c r="J20">
        <v>0</v>
      </c>
      <c r="K20">
        <v>0</v>
      </c>
      <c r="M20">
        <v>0</v>
      </c>
      <c r="N20">
        <v>0</v>
      </c>
      <c r="O20" t="s">
        <v>28</v>
      </c>
      <c r="Q20">
        <v>0</v>
      </c>
      <c r="R20">
        <v>0</v>
      </c>
      <c r="S20">
        <v>0</v>
      </c>
      <c r="T20">
        <v>0</v>
      </c>
      <c r="Z20" s="17" t="s">
        <v>0</v>
      </c>
      <c r="AA20" s="14">
        <v>0</v>
      </c>
      <c r="AB20" s="4">
        <v>0</v>
      </c>
      <c r="AC20" s="4">
        <v>0</v>
      </c>
      <c r="AD20" s="4">
        <v>0</v>
      </c>
      <c r="AE20" s="4">
        <v>0</v>
      </c>
      <c r="AF20" s="4">
        <v>1</v>
      </c>
      <c r="AG20" s="4">
        <v>1</v>
      </c>
      <c r="AH20" s="4">
        <v>0</v>
      </c>
      <c r="AI20" s="4">
        <v>1</v>
      </c>
      <c r="AJ20" s="4">
        <v>1</v>
      </c>
      <c r="AK20" s="4">
        <v>0</v>
      </c>
      <c r="AL20" s="4">
        <v>0</v>
      </c>
      <c r="AM20" s="4">
        <v>0</v>
      </c>
      <c r="AN20" s="4">
        <v>0</v>
      </c>
      <c r="AO20" s="4">
        <v>0</v>
      </c>
      <c r="AP20" s="4">
        <v>0</v>
      </c>
      <c r="AQ20" s="4">
        <v>0</v>
      </c>
      <c r="AR20" s="4">
        <v>0</v>
      </c>
      <c r="AS20" s="4">
        <v>0</v>
      </c>
      <c r="AT20" s="4">
        <v>0</v>
      </c>
      <c r="AU20" s="4">
        <v>0</v>
      </c>
      <c r="AV20" s="4">
        <v>0</v>
      </c>
      <c r="AW20" s="4">
        <v>0</v>
      </c>
      <c r="AX20" s="4">
        <v>40</v>
      </c>
      <c r="AY20" s="4">
        <v>2</v>
      </c>
      <c r="AZ20" s="4">
        <v>1</v>
      </c>
      <c r="BA20" s="4">
        <v>23</v>
      </c>
      <c r="BB20" s="4">
        <v>0</v>
      </c>
      <c r="BC20" s="4">
        <v>0</v>
      </c>
      <c r="BD20" s="4">
        <v>0</v>
      </c>
      <c r="BE20" s="15">
        <v>0</v>
      </c>
    </row>
    <row r="21" spans="1:57" ht="15" thickBot="1">
      <c r="A21" s="2">
        <v>43939</v>
      </c>
      <c r="B21">
        <v>90</v>
      </c>
      <c r="C21">
        <v>0</v>
      </c>
      <c r="D21">
        <v>87</v>
      </c>
      <c r="E21">
        <v>4</v>
      </c>
      <c r="F21">
        <v>0</v>
      </c>
      <c r="G21">
        <v>6</v>
      </c>
      <c r="H21">
        <v>4</v>
      </c>
      <c r="I21">
        <v>0</v>
      </c>
      <c r="J21">
        <v>0</v>
      </c>
      <c r="K21">
        <v>3.51</v>
      </c>
      <c r="L21">
        <v>0.19</v>
      </c>
      <c r="M21">
        <v>52.44</v>
      </c>
      <c r="N21">
        <v>209.76</v>
      </c>
      <c r="O21" t="s">
        <v>30</v>
      </c>
      <c r="P21" t="s">
        <v>35</v>
      </c>
      <c r="Q21">
        <v>0</v>
      </c>
      <c r="R21">
        <v>6</v>
      </c>
      <c r="S21">
        <v>0</v>
      </c>
      <c r="T21">
        <v>1</v>
      </c>
      <c r="Z21" s="18" t="s">
        <v>1</v>
      </c>
      <c r="AA21" s="16">
        <v>0</v>
      </c>
      <c r="AB21" s="9">
        <v>0</v>
      </c>
      <c r="AC21" s="9">
        <v>0</v>
      </c>
      <c r="AD21" s="9">
        <v>0</v>
      </c>
      <c r="AE21" s="9">
        <v>0</v>
      </c>
      <c r="AF21" s="9">
        <v>52</v>
      </c>
      <c r="AG21" s="9">
        <v>52</v>
      </c>
      <c r="AH21" s="9">
        <v>0</v>
      </c>
      <c r="AI21" s="9">
        <v>52</v>
      </c>
      <c r="AJ21" s="9">
        <v>52</v>
      </c>
      <c r="AK21" s="9">
        <v>0</v>
      </c>
      <c r="AL21" s="9">
        <v>0</v>
      </c>
      <c r="AM21" s="9">
        <v>0</v>
      </c>
      <c r="AN21" s="9">
        <v>0</v>
      </c>
      <c r="AO21" s="9">
        <v>0</v>
      </c>
      <c r="AP21" s="9">
        <v>0</v>
      </c>
      <c r="AQ21" s="9">
        <v>0</v>
      </c>
      <c r="AR21" s="9">
        <v>0</v>
      </c>
      <c r="AS21" s="9">
        <v>0</v>
      </c>
      <c r="AT21" s="9">
        <v>0</v>
      </c>
      <c r="AU21" s="9">
        <v>0</v>
      </c>
      <c r="AV21" s="9">
        <v>0</v>
      </c>
      <c r="AW21" s="9">
        <v>0</v>
      </c>
      <c r="AX21" s="9">
        <v>5180</v>
      </c>
      <c r="AY21" s="9">
        <v>275.08</v>
      </c>
      <c r="AZ21" s="9">
        <v>122.53</v>
      </c>
      <c r="BA21" s="9">
        <v>2978.5</v>
      </c>
      <c r="BB21" s="9">
        <v>0</v>
      </c>
      <c r="BC21" s="9">
        <v>0</v>
      </c>
      <c r="BD21" s="9">
        <v>0</v>
      </c>
      <c r="BE21" s="10">
        <v>0</v>
      </c>
    </row>
    <row r="22" spans="1:57">
      <c r="A22" s="2">
        <v>43939</v>
      </c>
      <c r="B22">
        <v>90</v>
      </c>
      <c r="C22">
        <v>0</v>
      </c>
      <c r="D22">
        <v>144</v>
      </c>
      <c r="E22">
        <v>1</v>
      </c>
      <c r="F22">
        <v>0</v>
      </c>
      <c r="G22">
        <v>2</v>
      </c>
      <c r="H22">
        <v>1</v>
      </c>
      <c r="I22">
        <v>0</v>
      </c>
      <c r="J22">
        <v>0</v>
      </c>
      <c r="K22">
        <v>0.88</v>
      </c>
      <c r="L22">
        <v>0.05</v>
      </c>
      <c r="M22">
        <v>52</v>
      </c>
      <c r="N22">
        <v>52</v>
      </c>
      <c r="O22" t="s">
        <v>30</v>
      </c>
      <c r="P22" t="s">
        <v>36</v>
      </c>
      <c r="Q22">
        <v>0</v>
      </c>
      <c r="R22">
        <v>2</v>
      </c>
      <c r="S22">
        <v>0</v>
      </c>
      <c r="T22">
        <v>1</v>
      </c>
      <c r="Z22" s="5" t="s">
        <v>48</v>
      </c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7"/>
    </row>
    <row r="23" spans="1:57" ht="15" thickBot="1">
      <c r="A23" s="2">
        <v>43940</v>
      </c>
      <c r="B23">
        <v>89</v>
      </c>
      <c r="C23">
        <v>0</v>
      </c>
      <c r="D23">
        <v>144</v>
      </c>
      <c r="E23">
        <v>2</v>
      </c>
      <c r="F23">
        <v>0</v>
      </c>
      <c r="G23">
        <v>3</v>
      </c>
      <c r="H23">
        <v>1</v>
      </c>
      <c r="I23">
        <v>0</v>
      </c>
      <c r="J23">
        <v>1</v>
      </c>
      <c r="K23">
        <v>1.75</v>
      </c>
      <c r="L23">
        <v>0.14000000000000001</v>
      </c>
      <c r="M23">
        <v>52</v>
      </c>
      <c r="N23">
        <v>104</v>
      </c>
      <c r="O23" t="s">
        <v>31</v>
      </c>
      <c r="P23" t="s">
        <v>36</v>
      </c>
      <c r="Q23">
        <v>0</v>
      </c>
      <c r="R23">
        <v>3</v>
      </c>
      <c r="S23">
        <v>0</v>
      </c>
      <c r="T23">
        <v>1</v>
      </c>
      <c r="Z23" s="8" t="s">
        <v>49</v>
      </c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9"/>
      <c r="AY23" s="9"/>
      <c r="AZ23" s="9"/>
      <c r="BA23" s="9"/>
      <c r="BB23" s="9"/>
      <c r="BC23" s="9"/>
      <c r="BD23" s="9"/>
      <c r="BE23" s="10"/>
    </row>
    <row r="24" spans="1:57" ht="15" thickBot="1">
      <c r="A24" s="2">
        <v>43940</v>
      </c>
      <c r="B24">
        <v>89</v>
      </c>
      <c r="C24">
        <v>0</v>
      </c>
      <c r="D24">
        <v>87</v>
      </c>
      <c r="E24">
        <v>4</v>
      </c>
      <c r="F24">
        <v>0</v>
      </c>
      <c r="G24">
        <v>6</v>
      </c>
      <c r="H24">
        <v>0</v>
      </c>
      <c r="I24">
        <v>0</v>
      </c>
      <c r="J24">
        <v>4</v>
      </c>
      <c r="K24">
        <v>3.51</v>
      </c>
      <c r="L24">
        <v>0.37</v>
      </c>
      <c r="M24">
        <v>52.44</v>
      </c>
      <c r="N24">
        <v>209.76</v>
      </c>
      <c r="O24" t="s">
        <v>31</v>
      </c>
      <c r="P24" t="s">
        <v>35</v>
      </c>
      <c r="Q24">
        <v>0</v>
      </c>
      <c r="R24">
        <v>6</v>
      </c>
      <c r="S24">
        <v>0</v>
      </c>
      <c r="T24">
        <v>1</v>
      </c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</row>
    <row r="25" spans="1:57" ht="15" thickBot="1">
      <c r="A25" s="2">
        <v>43941</v>
      </c>
      <c r="B25">
        <v>91</v>
      </c>
      <c r="C25">
        <v>0</v>
      </c>
      <c r="D25">
        <v>87</v>
      </c>
      <c r="E25">
        <v>1</v>
      </c>
      <c r="F25">
        <v>0</v>
      </c>
      <c r="G25">
        <v>3</v>
      </c>
      <c r="H25">
        <v>0</v>
      </c>
      <c r="I25">
        <v>3</v>
      </c>
      <c r="J25">
        <v>1</v>
      </c>
      <c r="K25">
        <v>0.88</v>
      </c>
      <c r="L25">
        <v>0.39</v>
      </c>
      <c r="M25">
        <v>91</v>
      </c>
      <c r="N25">
        <v>91</v>
      </c>
      <c r="O25" t="s">
        <v>32</v>
      </c>
      <c r="P25" t="s">
        <v>35</v>
      </c>
      <c r="Q25">
        <v>0</v>
      </c>
      <c r="R25">
        <v>3</v>
      </c>
      <c r="S25">
        <v>0</v>
      </c>
      <c r="T25">
        <v>1</v>
      </c>
      <c r="Z25" s="1"/>
      <c r="AA25" s="11">
        <v>44075</v>
      </c>
      <c r="AB25" s="12">
        <v>44076</v>
      </c>
      <c r="AC25" s="12">
        <v>44077</v>
      </c>
      <c r="AD25" s="12">
        <v>44078</v>
      </c>
      <c r="AE25" s="12">
        <v>44079</v>
      </c>
      <c r="AF25" s="12">
        <v>44080</v>
      </c>
      <c r="AG25" s="12">
        <v>44081</v>
      </c>
      <c r="AH25" s="12">
        <v>44082</v>
      </c>
      <c r="AI25" s="12">
        <v>44083</v>
      </c>
      <c r="AJ25" s="12">
        <v>44084</v>
      </c>
      <c r="AK25" s="12">
        <v>44085</v>
      </c>
      <c r="AL25" s="12">
        <v>44086</v>
      </c>
      <c r="AM25" s="12">
        <v>44087</v>
      </c>
      <c r="AN25" s="12">
        <v>44088</v>
      </c>
      <c r="AO25" s="12">
        <v>44089</v>
      </c>
      <c r="AP25" s="12">
        <v>44090</v>
      </c>
      <c r="AQ25" s="12">
        <v>44091</v>
      </c>
      <c r="AR25" s="12">
        <v>44092</v>
      </c>
      <c r="AS25" s="12">
        <v>44093</v>
      </c>
      <c r="AT25" s="12">
        <v>44094</v>
      </c>
      <c r="AU25" s="12">
        <v>44095</v>
      </c>
      <c r="AV25" s="12">
        <v>44096</v>
      </c>
      <c r="AW25" s="12">
        <v>44097</v>
      </c>
      <c r="AX25" s="12">
        <v>44098</v>
      </c>
      <c r="AY25" s="12">
        <v>44099</v>
      </c>
      <c r="AZ25" s="12">
        <v>44100</v>
      </c>
      <c r="BA25" s="12">
        <v>44101</v>
      </c>
      <c r="BB25" s="12">
        <v>44102</v>
      </c>
      <c r="BC25" s="12">
        <v>44103</v>
      </c>
      <c r="BD25" s="12">
        <v>44104</v>
      </c>
      <c r="BE25" s="13"/>
    </row>
    <row r="26" spans="1:57">
      <c r="A26" s="2">
        <v>43941</v>
      </c>
      <c r="B26">
        <v>91</v>
      </c>
      <c r="C26">
        <v>0</v>
      </c>
      <c r="D26">
        <v>81</v>
      </c>
      <c r="E26">
        <v>2</v>
      </c>
      <c r="F26">
        <v>0</v>
      </c>
      <c r="G26">
        <v>2</v>
      </c>
      <c r="H26">
        <v>2</v>
      </c>
      <c r="I26">
        <v>0</v>
      </c>
      <c r="J26">
        <v>0</v>
      </c>
      <c r="K26">
        <v>1.75</v>
      </c>
      <c r="L26">
        <v>0.09</v>
      </c>
      <c r="M26">
        <v>92.75</v>
      </c>
      <c r="N26">
        <v>185.5</v>
      </c>
      <c r="O26" t="s">
        <v>32</v>
      </c>
      <c r="P26" t="s">
        <v>37</v>
      </c>
      <c r="Q26">
        <v>0</v>
      </c>
      <c r="R26">
        <v>2</v>
      </c>
      <c r="S26">
        <v>0</v>
      </c>
      <c r="T26">
        <v>1</v>
      </c>
      <c r="Z26" s="17" t="s">
        <v>0</v>
      </c>
      <c r="AA26" s="14">
        <v>0</v>
      </c>
      <c r="AB26" s="4">
        <v>2</v>
      </c>
      <c r="AC26" s="4">
        <v>10</v>
      </c>
      <c r="AD26" s="4">
        <v>0</v>
      </c>
      <c r="AE26" s="4">
        <v>1</v>
      </c>
      <c r="AF26" s="4">
        <v>0</v>
      </c>
      <c r="AG26" s="4">
        <v>20</v>
      </c>
      <c r="AH26" s="4">
        <v>20</v>
      </c>
      <c r="AI26" s="4">
        <v>20</v>
      </c>
      <c r="AJ26" s="4">
        <v>0</v>
      </c>
      <c r="AK26" s="4">
        <v>0</v>
      </c>
      <c r="AL26" s="4">
        <v>20</v>
      </c>
      <c r="AM26" s="4">
        <v>65</v>
      </c>
      <c r="AN26" s="4">
        <v>1</v>
      </c>
      <c r="AO26" s="4">
        <v>1</v>
      </c>
      <c r="AP26" s="4">
        <v>0</v>
      </c>
      <c r="AQ26" s="4">
        <v>1</v>
      </c>
      <c r="AR26" s="4">
        <v>1</v>
      </c>
      <c r="AS26" s="4">
        <v>1</v>
      </c>
      <c r="AT26" s="4">
        <v>1</v>
      </c>
      <c r="AU26" s="4">
        <v>1</v>
      </c>
      <c r="AV26" s="4">
        <v>1</v>
      </c>
      <c r="AW26" s="4">
        <v>0</v>
      </c>
      <c r="AX26" s="4">
        <v>20</v>
      </c>
      <c r="AY26" s="4">
        <v>20</v>
      </c>
      <c r="AZ26" s="4">
        <v>0</v>
      </c>
      <c r="BA26" s="4">
        <v>0</v>
      </c>
      <c r="BB26" s="4">
        <v>0</v>
      </c>
      <c r="BC26" s="4">
        <v>0</v>
      </c>
      <c r="BD26" s="4">
        <v>20</v>
      </c>
      <c r="BE26" s="15"/>
    </row>
    <row r="27" spans="1:57" ht="15" thickBot="1">
      <c r="A27" s="2">
        <v>43941</v>
      </c>
      <c r="B27">
        <v>91</v>
      </c>
      <c r="C27">
        <v>0</v>
      </c>
      <c r="D27">
        <v>144</v>
      </c>
      <c r="E27">
        <v>1</v>
      </c>
      <c r="F27">
        <v>0</v>
      </c>
      <c r="G27">
        <v>1</v>
      </c>
      <c r="H27">
        <v>0</v>
      </c>
      <c r="I27">
        <v>1</v>
      </c>
      <c r="J27">
        <v>1</v>
      </c>
      <c r="K27">
        <v>0.88</v>
      </c>
      <c r="L27">
        <v>0.18</v>
      </c>
      <c r="M27">
        <v>81</v>
      </c>
      <c r="N27">
        <v>81</v>
      </c>
      <c r="O27" t="s">
        <v>32</v>
      </c>
      <c r="P27" t="s">
        <v>36</v>
      </c>
      <c r="Q27">
        <v>0</v>
      </c>
      <c r="R27">
        <v>1</v>
      </c>
      <c r="S27">
        <v>0</v>
      </c>
      <c r="T27">
        <v>1</v>
      </c>
      <c r="Z27" s="18" t="s">
        <v>1</v>
      </c>
      <c r="AA27" s="16">
        <v>0</v>
      </c>
      <c r="AB27" s="9">
        <v>238</v>
      </c>
      <c r="AC27" s="9">
        <v>989.66</v>
      </c>
      <c r="AD27" s="9">
        <v>0</v>
      </c>
      <c r="AE27" s="9">
        <v>49.4</v>
      </c>
      <c r="AF27" s="9">
        <v>0</v>
      </c>
      <c r="AG27" s="9">
        <v>1380</v>
      </c>
      <c r="AH27" s="9">
        <v>800</v>
      </c>
      <c r="AI27" s="9">
        <v>800</v>
      </c>
      <c r="AJ27" s="9">
        <v>0</v>
      </c>
      <c r="AK27" s="9">
        <v>0</v>
      </c>
      <c r="AL27" s="9">
        <v>1380</v>
      </c>
      <c r="AM27" s="9">
        <v>5060</v>
      </c>
      <c r="AN27" s="9">
        <v>113.03</v>
      </c>
      <c r="AO27" s="9">
        <v>129</v>
      </c>
      <c r="AP27" s="9">
        <v>0</v>
      </c>
      <c r="AQ27" s="9">
        <v>119</v>
      </c>
      <c r="AR27" s="9">
        <v>179</v>
      </c>
      <c r="AS27" s="9">
        <v>179</v>
      </c>
      <c r="AT27" s="9">
        <v>179</v>
      </c>
      <c r="AU27" s="9">
        <v>179</v>
      </c>
      <c r="AV27" s="9">
        <v>129</v>
      </c>
      <c r="AW27" s="9">
        <v>0</v>
      </c>
      <c r="AX27" s="9">
        <v>2129</v>
      </c>
      <c r="AY27" s="9">
        <v>1089</v>
      </c>
      <c r="AZ27" s="9">
        <v>0</v>
      </c>
      <c r="BA27" s="9">
        <v>0</v>
      </c>
      <c r="BB27" s="9">
        <v>0</v>
      </c>
      <c r="BC27" s="9">
        <v>0</v>
      </c>
      <c r="BD27" s="9">
        <v>3800</v>
      </c>
      <c r="BE27" s="10"/>
    </row>
    <row r="28" spans="1:57">
      <c r="A28" s="2">
        <v>43942</v>
      </c>
      <c r="B28">
        <v>91</v>
      </c>
      <c r="C28">
        <v>0</v>
      </c>
      <c r="D28">
        <v>144</v>
      </c>
      <c r="E28">
        <v>1</v>
      </c>
      <c r="F28">
        <v>0</v>
      </c>
      <c r="G28">
        <v>1</v>
      </c>
      <c r="H28">
        <v>0</v>
      </c>
      <c r="I28">
        <v>0</v>
      </c>
      <c r="J28">
        <v>1</v>
      </c>
      <c r="K28">
        <v>0.88</v>
      </c>
      <c r="L28">
        <v>0.21</v>
      </c>
      <c r="M28">
        <v>84</v>
      </c>
      <c r="N28">
        <v>84</v>
      </c>
      <c r="O28" t="s">
        <v>33</v>
      </c>
      <c r="P28" t="s">
        <v>36</v>
      </c>
      <c r="Q28">
        <v>0</v>
      </c>
      <c r="R28">
        <v>1</v>
      </c>
      <c r="S28">
        <v>0</v>
      </c>
      <c r="T28">
        <v>1</v>
      </c>
      <c r="Z28" s="5" t="s">
        <v>48</v>
      </c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7"/>
    </row>
    <row r="29" spans="1:57" ht="15" thickBot="1">
      <c r="A29" s="2">
        <v>43942</v>
      </c>
      <c r="B29">
        <v>91</v>
      </c>
      <c r="C29">
        <v>0</v>
      </c>
      <c r="D29">
        <v>81</v>
      </c>
      <c r="E29">
        <v>2</v>
      </c>
      <c r="F29">
        <v>0</v>
      </c>
      <c r="G29">
        <v>2</v>
      </c>
      <c r="H29">
        <v>0</v>
      </c>
      <c r="I29">
        <v>0</v>
      </c>
      <c r="J29">
        <v>2</v>
      </c>
      <c r="K29">
        <v>1.75</v>
      </c>
      <c r="L29">
        <v>0.17</v>
      </c>
      <c r="M29">
        <v>94.75</v>
      </c>
      <c r="N29">
        <v>189.5</v>
      </c>
      <c r="O29" t="s">
        <v>33</v>
      </c>
      <c r="P29" t="s">
        <v>37</v>
      </c>
      <c r="Q29">
        <v>0</v>
      </c>
      <c r="R29">
        <v>2</v>
      </c>
      <c r="S29">
        <v>0</v>
      </c>
      <c r="T29">
        <v>1</v>
      </c>
      <c r="Z29" s="8" t="s">
        <v>49</v>
      </c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9"/>
      <c r="AU29" s="9"/>
      <c r="AV29" s="9"/>
      <c r="AW29" s="9"/>
      <c r="AX29" s="9"/>
      <c r="AY29" s="9"/>
      <c r="AZ29" s="9"/>
      <c r="BA29" s="9"/>
      <c r="BB29" s="9"/>
      <c r="BC29" s="9"/>
      <c r="BD29" s="9"/>
      <c r="BE29" s="10"/>
    </row>
    <row r="30" spans="1:57">
      <c r="A30" s="2">
        <v>43942</v>
      </c>
      <c r="B30">
        <v>91</v>
      </c>
      <c r="C30">
        <v>0</v>
      </c>
      <c r="D30">
        <v>87</v>
      </c>
      <c r="E30">
        <v>1</v>
      </c>
      <c r="F30">
        <v>0</v>
      </c>
      <c r="G30">
        <v>3</v>
      </c>
      <c r="H30">
        <v>0</v>
      </c>
      <c r="I30">
        <v>0</v>
      </c>
      <c r="J30">
        <v>1</v>
      </c>
      <c r="K30">
        <v>0.88</v>
      </c>
      <c r="L30">
        <v>0.42</v>
      </c>
      <c r="M30">
        <v>94</v>
      </c>
      <c r="N30">
        <v>94</v>
      </c>
      <c r="O30" t="s">
        <v>33</v>
      </c>
      <c r="P30" t="s">
        <v>35</v>
      </c>
      <c r="Q30">
        <v>0</v>
      </c>
      <c r="R30">
        <v>3</v>
      </c>
      <c r="S30">
        <v>0</v>
      </c>
      <c r="T30">
        <v>1</v>
      </c>
    </row>
    <row r="31" spans="1:57">
      <c r="A31" s="2">
        <v>43943</v>
      </c>
      <c r="B31">
        <v>92</v>
      </c>
      <c r="C31">
        <v>0</v>
      </c>
      <c r="D31">
        <v>87</v>
      </c>
      <c r="E31">
        <v>0</v>
      </c>
      <c r="F31">
        <v>0</v>
      </c>
      <c r="G31">
        <v>0</v>
      </c>
      <c r="H31">
        <v>0</v>
      </c>
      <c r="I31">
        <v>1</v>
      </c>
      <c r="J31">
        <v>0</v>
      </c>
      <c r="K31">
        <v>0</v>
      </c>
      <c r="L31">
        <v>0.4</v>
      </c>
      <c r="M31">
        <v>0</v>
      </c>
      <c r="N31">
        <v>0</v>
      </c>
      <c r="O31" t="s">
        <v>26</v>
      </c>
      <c r="P31" t="s">
        <v>35</v>
      </c>
      <c r="Q31">
        <v>0</v>
      </c>
      <c r="R31">
        <v>0</v>
      </c>
      <c r="S31">
        <v>0</v>
      </c>
      <c r="T31">
        <v>1</v>
      </c>
    </row>
    <row r="32" spans="1:57">
      <c r="A32" s="2">
        <v>43943</v>
      </c>
      <c r="B32">
        <v>92</v>
      </c>
      <c r="C32">
        <v>0</v>
      </c>
      <c r="D32">
        <v>81</v>
      </c>
      <c r="E32">
        <v>2</v>
      </c>
      <c r="F32">
        <v>0</v>
      </c>
      <c r="G32">
        <v>2</v>
      </c>
      <c r="H32">
        <v>0</v>
      </c>
      <c r="I32">
        <v>0</v>
      </c>
      <c r="J32">
        <v>2</v>
      </c>
      <c r="K32">
        <v>1.75</v>
      </c>
      <c r="L32">
        <v>0.24</v>
      </c>
      <c r="M32">
        <v>94.75</v>
      </c>
      <c r="N32">
        <v>189.5</v>
      </c>
      <c r="O32" t="s">
        <v>26</v>
      </c>
      <c r="P32" t="s">
        <v>37</v>
      </c>
      <c r="Q32">
        <v>0</v>
      </c>
      <c r="R32">
        <v>2</v>
      </c>
      <c r="S32">
        <v>0</v>
      </c>
      <c r="T32">
        <v>1</v>
      </c>
    </row>
    <row r="33" spans="1:20">
      <c r="A33" s="2">
        <v>43943</v>
      </c>
      <c r="B33">
        <v>92</v>
      </c>
      <c r="C33">
        <v>0</v>
      </c>
      <c r="D33">
        <v>144</v>
      </c>
      <c r="E33">
        <v>1</v>
      </c>
      <c r="F33">
        <v>0</v>
      </c>
      <c r="G33">
        <v>1</v>
      </c>
      <c r="H33">
        <v>0</v>
      </c>
      <c r="I33">
        <v>0</v>
      </c>
      <c r="J33">
        <v>1</v>
      </c>
      <c r="K33">
        <v>0.88</v>
      </c>
      <c r="L33">
        <v>0.24</v>
      </c>
      <c r="M33">
        <v>84</v>
      </c>
      <c r="N33">
        <v>84</v>
      </c>
      <c r="O33" t="s">
        <v>26</v>
      </c>
      <c r="P33" t="s">
        <v>36</v>
      </c>
      <c r="Q33">
        <v>0</v>
      </c>
      <c r="R33">
        <v>1</v>
      </c>
      <c r="S33">
        <v>0</v>
      </c>
      <c r="T33">
        <v>1</v>
      </c>
    </row>
    <row r="34" spans="1:20">
      <c r="A34" s="2">
        <v>43944</v>
      </c>
      <c r="B34">
        <v>91</v>
      </c>
      <c r="C34">
        <v>0</v>
      </c>
      <c r="D34">
        <v>144</v>
      </c>
      <c r="E34">
        <v>1</v>
      </c>
      <c r="F34">
        <v>0</v>
      </c>
      <c r="G34">
        <v>1</v>
      </c>
      <c r="H34">
        <v>0</v>
      </c>
      <c r="I34">
        <v>0</v>
      </c>
      <c r="J34">
        <v>1</v>
      </c>
      <c r="K34">
        <v>0.88</v>
      </c>
      <c r="L34">
        <v>0.27</v>
      </c>
      <c r="M34">
        <v>81</v>
      </c>
      <c r="N34">
        <v>81</v>
      </c>
      <c r="O34" t="s">
        <v>27</v>
      </c>
      <c r="P34" t="s">
        <v>36</v>
      </c>
      <c r="Q34">
        <v>0</v>
      </c>
      <c r="R34">
        <v>1</v>
      </c>
      <c r="S34">
        <v>0</v>
      </c>
      <c r="T34">
        <v>1</v>
      </c>
    </row>
    <row r="35" spans="1:20">
      <c r="A35" s="2">
        <v>43944</v>
      </c>
      <c r="B35">
        <v>91</v>
      </c>
      <c r="C35">
        <v>0</v>
      </c>
      <c r="D35">
        <v>81</v>
      </c>
      <c r="E35">
        <v>3</v>
      </c>
      <c r="F35">
        <v>0</v>
      </c>
      <c r="G35">
        <v>4</v>
      </c>
      <c r="H35">
        <v>1</v>
      </c>
      <c r="I35">
        <v>0</v>
      </c>
      <c r="J35">
        <v>2</v>
      </c>
      <c r="K35">
        <v>2.63</v>
      </c>
      <c r="L35">
        <v>0.34</v>
      </c>
      <c r="M35">
        <v>95.17</v>
      </c>
      <c r="N35">
        <v>285.5</v>
      </c>
      <c r="O35" t="s">
        <v>27</v>
      </c>
      <c r="P35" t="s">
        <v>37</v>
      </c>
      <c r="Q35">
        <v>0</v>
      </c>
      <c r="R35">
        <v>4</v>
      </c>
      <c r="S35">
        <v>0</v>
      </c>
      <c r="T35">
        <v>1</v>
      </c>
    </row>
    <row r="36" spans="1:20">
      <c r="A36" s="2">
        <v>43945</v>
      </c>
      <c r="B36">
        <v>92</v>
      </c>
      <c r="C36">
        <v>0</v>
      </c>
      <c r="D36">
        <v>81</v>
      </c>
      <c r="E36">
        <v>3</v>
      </c>
      <c r="F36">
        <v>0</v>
      </c>
      <c r="G36">
        <v>4</v>
      </c>
      <c r="H36">
        <v>1</v>
      </c>
      <c r="I36">
        <v>1</v>
      </c>
      <c r="J36">
        <v>2</v>
      </c>
      <c r="K36">
        <v>2.63</v>
      </c>
      <c r="L36">
        <v>0.44</v>
      </c>
      <c r="M36">
        <v>79</v>
      </c>
      <c r="N36">
        <v>237</v>
      </c>
      <c r="O36" t="s">
        <v>28</v>
      </c>
      <c r="P36" t="s">
        <v>37</v>
      </c>
      <c r="Q36">
        <v>0</v>
      </c>
      <c r="R36">
        <v>4</v>
      </c>
      <c r="S36">
        <v>0</v>
      </c>
      <c r="T36">
        <v>1</v>
      </c>
    </row>
    <row r="37" spans="1:20">
      <c r="A37" s="2">
        <v>43945</v>
      </c>
      <c r="B37">
        <v>92</v>
      </c>
      <c r="C37">
        <v>0</v>
      </c>
      <c r="D37">
        <v>144</v>
      </c>
      <c r="E37">
        <v>0</v>
      </c>
      <c r="F37">
        <v>0</v>
      </c>
      <c r="G37">
        <v>0</v>
      </c>
      <c r="H37">
        <v>0</v>
      </c>
      <c r="I37">
        <v>1</v>
      </c>
      <c r="J37">
        <v>0</v>
      </c>
      <c r="K37">
        <v>0</v>
      </c>
      <c r="L37">
        <v>0.26</v>
      </c>
      <c r="M37">
        <v>0</v>
      </c>
      <c r="N37">
        <v>0</v>
      </c>
      <c r="O37" t="s">
        <v>28</v>
      </c>
      <c r="P37" t="s">
        <v>36</v>
      </c>
      <c r="Q37">
        <v>0</v>
      </c>
      <c r="R37">
        <v>0</v>
      </c>
      <c r="S37">
        <v>0</v>
      </c>
      <c r="T37">
        <v>1</v>
      </c>
    </row>
    <row r="38" spans="1:20">
      <c r="A38" s="2">
        <v>43946</v>
      </c>
      <c r="B38">
        <v>93</v>
      </c>
      <c r="C38">
        <v>0</v>
      </c>
      <c r="D38">
        <v>81</v>
      </c>
      <c r="E38">
        <v>2</v>
      </c>
      <c r="F38">
        <v>0</v>
      </c>
      <c r="G38">
        <v>3</v>
      </c>
      <c r="H38">
        <v>0</v>
      </c>
      <c r="I38">
        <v>1</v>
      </c>
      <c r="J38">
        <v>2</v>
      </c>
      <c r="K38">
        <v>1.75</v>
      </c>
      <c r="L38">
        <v>0.49</v>
      </c>
      <c r="M38">
        <v>79</v>
      </c>
      <c r="N38">
        <v>158</v>
      </c>
      <c r="O38" t="s">
        <v>30</v>
      </c>
      <c r="P38" t="s">
        <v>37</v>
      </c>
      <c r="Q38">
        <v>0</v>
      </c>
      <c r="R38">
        <v>3</v>
      </c>
      <c r="S38">
        <v>0</v>
      </c>
      <c r="T38">
        <v>1</v>
      </c>
    </row>
    <row r="39" spans="1:20">
      <c r="A39" s="2">
        <v>43947</v>
      </c>
      <c r="B39">
        <v>93</v>
      </c>
      <c r="C39">
        <v>0</v>
      </c>
      <c r="D39">
        <v>81</v>
      </c>
      <c r="E39">
        <v>2</v>
      </c>
      <c r="F39">
        <v>0</v>
      </c>
      <c r="G39">
        <v>3</v>
      </c>
      <c r="H39">
        <v>1</v>
      </c>
      <c r="I39">
        <v>1</v>
      </c>
      <c r="J39">
        <v>1</v>
      </c>
      <c r="K39">
        <v>1.75</v>
      </c>
      <c r="L39">
        <v>0.54</v>
      </c>
      <c r="M39">
        <v>69</v>
      </c>
      <c r="N39">
        <v>138</v>
      </c>
      <c r="O39" t="s">
        <v>31</v>
      </c>
      <c r="P39" t="s">
        <v>37</v>
      </c>
      <c r="Q39">
        <v>0</v>
      </c>
      <c r="R39">
        <v>3</v>
      </c>
      <c r="S39">
        <v>0</v>
      </c>
      <c r="T39">
        <v>1</v>
      </c>
    </row>
    <row r="40" spans="1:20">
      <c r="A40" s="2">
        <v>43948</v>
      </c>
      <c r="B40">
        <v>94</v>
      </c>
      <c r="C40">
        <v>0</v>
      </c>
      <c r="D40">
        <v>81</v>
      </c>
      <c r="E40">
        <v>1</v>
      </c>
      <c r="F40">
        <v>0</v>
      </c>
      <c r="G40">
        <v>1</v>
      </c>
      <c r="H40">
        <v>0</v>
      </c>
      <c r="I40">
        <v>1</v>
      </c>
      <c r="J40">
        <v>1</v>
      </c>
      <c r="K40">
        <v>0.88</v>
      </c>
      <c r="L40">
        <v>0.55000000000000004</v>
      </c>
      <c r="M40">
        <v>90</v>
      </c>
      <c r="N40">
        <v>90</v>
      </c>
      <c r="O40" t="s">
        <v>32</v>
      </c>
      <c r="P40" t="s">
        <v>37</v>
      </c>
      <c r="Q40">
        <v>0</v>
      </c>
      <c r="R40">
        <v>1</v>
      </c>
      <c r="S40">
        <v>0</v>
      </c>
      <c r="T40">
        <v>1</v>
      </c>
    </row>
    <row r="41" spans="1:20">
      <c r="A41" s="2">
        <v>43949</v>
      </c>
      <c r="B41">
        <v>93</v>
      </c>
      <c r="C41">
        <v>0</v>
      </c>
      <c r="D41">
        <v>81</v>
      </c>
      <c r="E41">
        <v>2</v>
      </c>
      <c r="F41">
        <v>0</v>
      </c>
      <c r="G41">
        <v>2</v>
      </c>
      <c r="H41">
        <v>1</v>
      </c>
      <c r="I41">
        <v>0</v>
      </c>
      <c r="J41">
        <v>1</v>
      </c>
      <c r="K41">
        <v>1.75</v>
      </c>
      <c r="L41">
        <v>0.6</v>
      </c>
      <c r="M41">
        <v>94.75</v>
      </c>
      <c r="N41">
        <v>189.5</v>
      </c>
      <c r="O41" t="s">
        <v>33</v>
      </c>
      <c r="P41" t="s">
        <v>37</v>
      </c>
      <c r="Q41">
        <v>0</v>
      </c>
      <c r="R41">
        <v>2</v>
      </c>
      <c r="S41">
        <v>0</v>
      </c>
      <c r="T41">
        <v>1</v>
      </c>
    </row>
    <row r="42" spans="1:20">
      <c r="A42" s="2">
        <v>43950</v>
      </c>
      <c r="B42">
        <v>93</v>
      </c>
      <c r="C42">
        <v>0</v>
      </c>
      <c r="D42">
        <v>81</v>
      </c>
      <c r="E42">
        <v>2</v>
      </c>
      <c r="F42">
        <v>0</v>
      </c>
      <c r="G42">
        <v>2</v>
      </c>
      <c r="H42">
        <v>0</v>
      </c>
      <c r="I42">
        <v>0</v>
      </c>
      <c r="J42">
        <v>2</v>
      </c>
      <c r="K42">
        <v>1.75</v>
      </c>
      <c r="L42">
        <v>0.64</v>
      </c>
      <c r="M42">
        <v>94.75</v>
      </c>
      <c r="N42">
        <v>189.5</v>
      </c>
      <c r="O42" t="s">
        <v>26</v>
      </c>
      <c r="P42" t="s">
        <v>37</v>
      </c>
      <c r="Q42">
        <v>0</v>
      </c>
      <c r="R42">
        <v>2</v>
      </c>
      <c r="S42">
        <v>0</v>
      </c>
      <c r="T42">
        <v>1</v>
      </c>
    </row>
    <row r="43" spans="1:20">
      <c r="A43" s="2">
        <v>43951</v>
      </c>
      <c r="B43">
        <v>114</v>
      </c>
      <c r="C43">
        <v>0</v>
      </c>
      <c r="D43">
        <v>81</v>
      </c>
      <c r="E43">
        <v>0</v>
      </c>
      <c r="F43">
        <v>0</v>
      </c>
      <c r="G43">
        <v>0</v>
      </c>
      <c r="H43">
        <v>0</v>
      </c>
      <c r="I43">
        <v>2</v>
      </c>
      <c r="J43">
        <v>0</v>
      </c>
      <c r="K43">
        <v>0</v>
      </c>
      <c r="L43">
        <v>0.61</v>
      </c>
      <c r="M43">
        <v>0</v>
      </c>
      <c r="N43">
        <v>0</v>
      </c>
      <c r="O43" t="s">
        <v>27</v>
      </c>
      <c r="P43" t="s">
        <v>37</v>
      </c>
      <c r="Q43">
        <v>0</v>
      </c>
      <c r="R43">
        <v>0</v>
      </c>
      <c r="S43">
        <v>0</v>
      </c>
      <c r="T43">
        <v>1</v>
      </c>
    </row>
    <row r="44" spans="1:20">
      <c r="A44" s="2">
        <v>43952</v>
      </c>
      <c r="B44">
        <v>110</v>
      </c>
      <c r="C44">
        <v>0</v>
      </c>
      <c r="D44">
        <v>82</v>
      </c>
      <c r="E44">
        <v>2</v>
      </c>
      <c r="F44">
        <v>0</v>
      </c>
      <c r="G44">
        <v>3</v>
      </c>
      <c r="H44">
        <v>2</v>
      </c>
      <c r="I44">
        <v>0</v>
      </c>
      <c r="J44">
        <v>0</v>
      </c>
      <c r="K44">
        <v>1.75</v>
      </c>
      <c r="L44">
        <v>0.06</v>
      </c>
      <c r="M44">
        <v>62.1</v>
      </c>
      <c r="N44">
        <v>124.2</v>
      </c>
      <c r="O44" t="s">
        <v>28</v>
      </c>
      <c r="P44" t="s">
        <v>38</v>
      </c>
      <c r="Q44">
        <v>0</v>
      </c>
      <c r="R44">
        <v>3</v>
      </c>
      <c r="S44">
        <v>0</v>
      </c>
      <c r="T44">
        <v>-1</v>
      </c>
    </row>
    <row r="45" spans="1:20">
      <c r="A45" s="2">
        <v>43952</v>
      </c>
      <c r="B45">
        <v>110</v>
      </c>
      <c r="C45">
        <v>0</v>
      </c>
      <c r="D45">
        <v>87</v>
      </c>
      <c r="E45">
        <v>1</v>
      </c>
      <c r="F45">
        <v>0</v>
      </c>
      <c r="G45">
        <v>2</v>
      </c>
      <c r="H45">
        <v>1</v>
      </c>
      <c r="I45">
        <v>0</v>
      </c>
      <c r="J45">
        <v>0</v>
      </c>
      <c r="K45">
        <v>0.88</v>
      </c>
      <c r="L45">
        <v>0.31</v>
      </c>
      <c r="M45">
        <v>51.43</v>
      </c>
      <c r="N45">
        <v>51.43</v>
      </c>
      <c r="O45" t="s">
        <v>28</v>
      </c>
      <c r="P45" t="s">
        <v>35</v>
      </c>
      <c r="Q45">
        <v>0</v>
      </c>
      <c r="R45">
        <v>2</v>
      </c>
      <c r="S45">
        <v>0</v>
      </c>
      <c r="T45">
        <v>-1</v>
      </c>
    </row>
    <row r="46" spans="1:20">
      <c r="A46" s="2">
        <v>43952</v>
      </c>
      <c r="B46">
        <v>110</v>
      </c>
      <c r="C46">
        <v>0</v>
      </c>
      <c r="D46">
        <v>130</v>
      </c>
      <c r="E46">
        <v>1</v>
      </c>
      <c r="F46">
        <v>0</v>
      </c>
      <c r="G46">
        <v>1</v>
      </c>
      <c r="H46">
        <v>1</v>
      </c>
      <c r="I46">
        <v>0</v>
      </c>
      <c r="J46">
        <v>0</v>
      </c>
      <c r="K46">
        <v>0.88</v>
      </c>
      <c r="L46">
        <v>0.03</v>
      </c>
      <c r="M46">
        <v>69</v>
      </c>
      <c r="N46">
        <v>69</v>
      </c>
      <c r="O46" t="s">
        <v>28</v>
      </c>
      <c r="P46" t="s">
        <v>39</v>
      </c>
      <c r="Q46">
        <v>0</v>
      </c>
      <c r="R46">
        <v>1</v>
      </c>
      <c r="S46">
        <v>0</v>
      </c>
      <c r="T46">
        <v>-1</v>
      </c>
    </row>
    <row r="47" spans="1:20">
      <c r="A47" s="2">
        <v>43953</v>
      </c>
      <c r="B47">
        <v>108</v>
      </c>
      <c r="C47">
        <v>0</v>
      </c>
      <c r="D47">
        <v>130</v>
      </c>
      <c r="E47">
        <v>2</v>
      </c>
      <c r="F47">
        <v>0</v>
      </c>
      <c r="G47">
        <v>2</v>
      </c>
      <c r="H47">
        <v>1</v>
      </c>
      <c r="I47">
        <v>0</v>
      </c>
      <c r="J47">
        <v>1</v>
      </c>
      <c r="K47">
        <v>1.75</v>
      </c>
      <c r="L47">
        <v>0.08</v>
      </c>
      <c r="M47">
        <v>69</v>
      </c>
      <c r="N47">
        <v>138</v>
      </c>
      <c r="O47" t="s">
        <v>30</v>
      </c>
      <c r="P47" t="s">
        <v>39</v>
      </c>
      <c r="Q47">
        <v>0</v>
      </c>
      <c r="R47">
        <v>2</v>
      </c>
      <c r="S47">
        <v>0</v>
      </c>
      <c r="T47">
        <v>-1</v>
      </c>
    </row>
    <row r="48" spans="1:20">
      <c r="A48" s="2">
        <v>43953</v>
      </c>
      <c r="B48">
        <v>108</v>
      </c>
      <c r="C48">
        <v>0</v>
      </c>
      <c r="D48">
        <v>99</v>
      </c>
      <c r="E48">
        <v>2</v>
      </c>
      <c r="F48">
        <v>0</v>
      </c>
      <c r="G48">
        <v>2</v>
      </c>
      <c r="H48">
        <v>2</v>
      </c>
      <c r="I48">
        <v>0</v>
      </c>
      <c r="J48">
        <v>0</v>
      </c>
      <c r="K48">
        <v>1.75</v>
      </c>
      <c r="L48">
        <v>0.05</v>
      </c>
      <c r="M48">
        <v>40</v>
      </c>
      <c r="N48">
        <v>80</v>
      </c>
      <c r="O48" t="s">
        <v>30</v>
      </c>
      <c r="P48" t="s">
        <v>40</v>
      </c>
      <c r="Q48">
        <v>0</v>
      </c>
      <c r="R48">
        <v>2</v>
      </c>
      <c r="S48">
        <v>0</v>
      </c>
      <c r="T48">
        <v>-1</v>
      </c>
    </row>
    <row r="49" spans="1:20">
      <c r="A49" s="2">
        <v>43953</v>
      </c>
      <c r="B49">
        <v>108</v>
      </c>
      <c r="C49">
        <v>0</v>
      </c>
      <c r="D49">
        <v>87</v>
      </c>
      <c r="E49">
        <v>0</v>
      </c>
      <c r="F49">
        <v>0</v>
      </c>
      <c r="G49">
        <v>0</v>
      </c>
      <c r="H49">
        <v>0</v>
      </c>
      <c r="I49">
        <v>1</v>
      </c>
      <c r="J49">
        <v>0</v>
      </c>
      <c r="K49">
        <v>0</v>
      </c>
      <c r="L49">
        <v>0.3</v>
      </c>
      <c r="M49">
        <v>0</v>
      </c>
      <c r="N49">
        <v>0</v>
      </c>
      <c r="O49" t="s">
        <v>30</v>
      </c>
      <c r="P49" t="s">
        <v>35</v>
      </c>
      <c r="Q49">
        <v>0</v>
      </c>
      <c r="R49">
        <v>0</v>
      </c>
      <c r="S49">
        <v>0</v>
      </c>
      <c r="T49">
        <v>-1</v>
      </c>
    </row>
    <row r="50" spans="1:20">
      <c r="A50" s="2">
        <v>43953</v>
      </c>
      <c r="B50">
        <v>108</v>
      </c>
      <c r="C50">
        <v>0</v>
      </c>
      <c r="D50">
        <v>82</v>
      </c>
      <c r="E50">
        <v>2</v>
      </c>
      <c r="F50">
        <v>0</v>
      </c>
      <c r="G50">
        <v>3</v>
      </c>
      <c r="H50">
        <v>0</v>
      </c>
      <c r="I50">
        <v>0</v>
      </c>
      <c r="J50">
        <v>2</v>
      </c>
      <c r="K50">
        <v>1.75</v>
      </c>
      <c r="L50">
        <v>0.11</v>
      </c>
      <c r="M50">
        <v>62.1</v>
      </c>
      <c r="N50">
        <v>124.2</v>
      </c>
      <c r="O50" t="s">
        <v>30</v>
      </c>
      <c r="P50" t="s">
        <v>38</v>
      </c>
      <c r="Q50">
        <v>0</v>
      </c>
      <c r="R50">
        <v>3</v>
      </c>
      <c r="S50">
        <v>0</v>
      </c>
      <c r="T50">
        <v>-1</v>
      </c>
    </row>
    <row r="51" spans="1:20">
      <c r="A51" s="2">
        <v>43954</v>
      </c>
      <c r="B51">
        <v>112</v>
      </c>
      <c r="C51">
        <v>0</v>
      </c>
      <c r="D51">
        <v>82</v>
      </c>
      <c r="E51">
        <v>0</v>
      </c>
      <c r="F51">
        <v>0</v>
      </c>
      <c r="G51">
        <v>0</v>
      </c>
      <c r="H51">
        <v>0</v>
      </c>
      <c r="I51">
        <v>2</v>
      </c>
      <c r="J51">
        <v>0</v>
      </c>
      <c r="K51">
        <v>0</v>
      </c>
      <c r="L51">
        <v>0.11</v>
      </c>
      <c r="M51">
        <v>0</v>
      </c>
      <c r="N51">
        <v>0</v>
      </c>
      <c r="O51" t="s">
        <v>31</v>
      </c>
      <c r="P51" t="s">
        <v>38</v>
      </c>
      <c r="Q51">
        <v>0</v>
      </c>
      <c r="R51">
        <v>0</v>
      </c>
      <c r="S51">
        <v>0</v>
      </c>
      <c r="T51">
        <v>-1</v>
      </c>
    </row>
    <row r="52" spans="1:20">
      <c r="A52" s="2">
        <v>43954</v>
      </c>
      <c r="B52">
        <v>112</v>
      </c>
      <c r="C52">
        <v>0</v>
      </c>
      <c r="D52">
        <v>99</v>
      </c>
      <c r="E52">
        <v>0</v>
      </c>
      <c r="F52">
        <v>0</v>
      </c>
      <c r="G52">
        <v>0</v>
      </c>
      <c r="H52">
        <v>0</v>
      </c>
      <c r="I52">
        <v>2</v>
      </c>
      <c r="J52">
        <v>0</v>
      </c>
      <c r="K52">
        <v>0</v>
      </c>
      <c r="L52">
        <v>0.05</v>
      </c>
      <c r="M52">
        <v>0</v>
      </c>
      <c r="N52">
        <v>0</v>
      </c>
      <c r="O52" t="s">
        <v>31</v>
      </c>
      <c r="P52" t="s">
        <v>40</v>
      </c>
      <c r="Q52">
        <v>0</v>
      </c>
      <c r="R52">
        <v>0</v>
      </c>
      <c r="S52">
        <v>0</v>
      </c>
      <c r="T52">
        <v>-1</v>
      </c>
    </row>
    <row r="53" spans="1:20">
      <c r="A53" s="2">
        <v>43954</v>
      </c>
      <c r="B53">
        <v>112</v>
      </c>
      <c r="C53">
        <v>0</v>
      </c>
      <c r="D53">
        <v>130</v>
      </c>
      <c r="E53">
        <v>2</v>
      </c>
      <c r="F53">
        <v>0</v>
      </c>
      <c r="G53">
        <v>2</v>
      </c>
      <c r="H53">
        <v>0</v>
      </c>
      <c r="I53">
        <v>0</v>
      </c>
      <c r="J53">
        <v>2</v>
      </c>
      <c r="K53">
        <v>1.75</v>
      </c>
      <c r="L53">
        <v>0.13</v>
      </c>
      <c r="M53">
        <v>69</v>
      </c>
      <c r="N53">
        <v>138</v>
      </c>
      <c r="O53" t="s">
        <v>31</v>
      </c>
      <c r="P53" t="s">
        <v>39</v>
      </c>
      <c r="Q53">
        <v>0</v>
      </c>
      <c r="R53">
        <v>2</v>
      </c>
      <c r="S53">
        <v>0</v>
      </c>
      <c r="T53">
        <v>-1</v>
      </c>
    </row>
    <row r="54" spans="1:20">
      <c r="A54" s="2">
        <v>43955</v>
      </c>
      <c r="B54">
        <v>111</v>
      </c>
      <c r="C54">
        <v>0</v>
      </c>
      <c r="D54">
        <v>130</v>
      </c>
      <c r="E54">
        <v>3</v>
      </c>
      <c r="F54">
        <v>0</v>
      </c>
      <c r="G54">
        <v>3</v>
      </c>
      <c r="H54">
        <v>1</v>
      </c>
      <c r="I54">
        <v>0</v>
      </c>
      <c r="J54">
        <v>2</v>
      </c>
      <c r="K54">
        <v>2.63</v>
      </c>
      <c r="L54">
        <v>0.21</v>
      </c>
      <c r="M54">
        <v>86.9</v>
      </c>
      <c r="N54">
        <v>260.70999999999998</v>
      </c>
      <c r="O54" t="s">
        <v>32</v>
      </c>
      <c r="P54" t="s">
        <v>39</v>
      </c>
      <c r="Q54">
        <v>0</v>
      </c>
      <c r="R54">
        <v>3</v>
      </c>
      <c r="S54">
        <v>0</v>
      </c>
      <c r="T54">
        <v>-1</v>
      </c>
    </row>
    <row r="55" spans="1:20">
      <c r="A55" s="2">
        <v>43956</v>
      </c>
      <c r="B55">
        <v>112</v>
      </c>
      <c r="C55">
        <v>0</v>
      </c>
      <c r="D55">
        <v>130</v>
      </c>
      <c r="E55">
        <v>2</v>
      </c>
      <c r="F55">
        <v>0</v>
      </c>
      <c r="G55">
        <v>2</v>
      </c>
      <c r="H55">
        <v>0</v>
      </c>
      <c r="I55">
        <v>1</v>
      </c>
      <c r="J55">
        <v>2</v>
      </c>
      <c r="K55">
        <v>1.75</v>
      </c>
      <c r="L55">
        <v>0.25</v>
      </c>
      <c r="M55">
        <v>99</v>
      </c>
      <c r="N55">
        <v>198</v>
      </c>
      <c r="O55" t="s">
        <v>33</v>
      </c>
      <c r="P55" t="s">
        <v>39</v>
      </c>
      <c r="Q55">
        <v>0</v>
      </c>
      <c r="R55">
        <v>2</v>
      </c>
      <c r="S55">
        <v>0</v>
      </c>
      <c r="T55">
        <v>-1</v>
      </c>
    </row>
    <row r="56" spans="1:20">
      <c r="A56" s="2">
        <v>43957</v>
      </c>
      <c r="B56">
        <v>112</v>
      </c>
      <c r="C56">
        <v>0</v>
      </c>
      <c r="D56">
        <v>130</v>
      </c>
      <c r="E56">
        <v>2</v>
      </c>
      <c r="F56">
        <v>0</v>
      </c>
      <c r="G56">
        <v>2</v>
      </c>
      <c r="H56">
        <v>0</v>
      </c>
      <c r="I56">
        <v>0</v>
      </c>
      <c r="J56">
        <v>2</v>
      </c>
      <c r="K56">
        <v>1.75</v>
      </c>
      <c r="L56">
        <v>0.28999999999999998</v>
      </c>
      <c r="M56">
        <v>99</v>
      </c>
      <c r="N56">
        <v>198</v>
      </c>
      <c r="O56" t="s">
        <v>26</v>
      </c>
      <c r="P56" t="s">
        <v>39</v>
      </c>
      <c r="Q56">
        <v>0</v>
      </c>
      <c r="R56">
        <v>2</v>
      </c>
      <c r="S56">
        <v>0</v>
      </c>
      <c r="T56">
        <v>-1</v>
      </c>
    </row>
    <row r="57" spans="1:20">
      <c r="A57" s="2">
        <v>43958</v>
      </c>
      <c r="B57">
        <v>110</v>
      </c>
      <c r="C57">
        <v>0</v>
      </c>
      <c r="D57">
        <v>130</v>
      </c>
      <c r="E57">
        <v>2</v>
      </c>
      <c r="F57">
        <v>0</v>
      </c>
      <c r="G57">
        <v>2</v>
      </c>
      <c r="H57">
        <v>0</v>
      </c>
      <c r="I57">
        <v>0</v>
      </c>
      <c r="J57">
        <v>2</v>
      </c>
      <c r="K57">
        <v>1.75</v>
      </c>
      <c r="L57">
        <v>0.33</v>
      </c>
      <c r="M57">
        <v>69</v>
      </c>
      <c r="N57">
        <v>138</v>
      </c>
      <c r="O57" t="s">
        <v>27</v>
      </c>
      <c r="P57" t="s">
        <v>39</v>
      </c>
      <c r="Q57">
        <v>0</v>
      </c>
      <c r="R57">
        <v>2</v>
      </c>
      <c r="S57">
        <v>0</v>
      </c>
      <c r="T57">
        <v>-1</v>
      </c>
    </row>
    <row r="58" spans="1:20">
      <c r="A58" s="2">
        <v>43958</v>
      </c>
      <c r="B58">
        <v>110</v>
      </c>
      <c r="C58">
        <v>0</v>
      </c>
      <c r="D58">
        <v>144</v>
      </c>
      <c r="E58">
        <v>2</v>
      </c>
      <c r="F58">
        <v>0</v>
      </c>
      <c r="G58">
        <v>5</v>
      </c>
      <c r="H58">
        <v>2</v>
      </c>
      <c r="I58">
        <v>0</v>
      </c>
      <c r="J58">
        <v>0</v>
      </c>
      <c r="K58">
        <v>1.75</v>
      </c>
      <c r="L58">
        <v>0.21</v>
      </c>
      <c r="M58">
        <v>57</v>
      </c>
      <c r="N58">
        <v>114</v>
      </c>
      <c r="O58" t="s">
        <v>27</v>
      </c>
      <c r="P58" t="s">
        <v>36</v>
      </c>
      <c r="Q58">
        <v>0</v>
      </c>
      <c r="R58">
        <v>5</v>
      </c>
      <c r="S58">
        <v>0</v>
      </c>
      <c r="T58">
        <v>-1</v>
      </c>
    </row>
    <row r="59" spans="1:20">
      <c r="A59" s="2">
        <v>43959</v>
      </c>
      <c r="B59">
        <v>100</v>
      </c>
      <c r="C59">
        <v>0</v>
      </c>
      <c r="D59">
        <v>144</v>
      </c>
      <c r="E59">
        <v>1</v>
      </c>
      <c r="F59">
        <v>0</v>
      </c>
      <c r="G59">
        <v>2</v>
      </c>
      <c r="H59">
        <v>0</v>
      </c>
      <c r="I59">
        <v>1</v>
      </c>
      <c r="J59">
        <v>1</v>
      </c>
      <c r="K59">
        <v>0.88</v>
      </c>
      <c r="L59">
        <v>0.23</v>
      </c>
      <c r="M59">
        <v>52</v>
      </c>
      <c r="N59">
        <v>52</v>
      </c>
      <c r="O59" t="s">
        <v>28</v>
      </c>
      <c r="P59" t="s">
        <v>36</v>
      </c>
      <c r="Q59">
        <v>0</v>
      </c>
      <c r="R59">
        <v>2</v>
      </c>
      <c r="S59">
        <v>0</v>
      </c>
      <c r="T59">
        <v>-1</v>
      </c>
    </row>
    <row r="60" spans="1:20">
      <c r="A60" s="2">
        <v>43959</v>
      </c>
      <c r="B60">
        <v>100</v>
      </c>
      <c r="C60">
        <v>0</v>
      </c>
      <c r="D60">
        <v>130</v>
      </c>
      <c r="E60">
        <v>1</v>
      </c>
      <c r="F60">
        <v>0</v>
      </c>
      <c r="G60">
        <v>1</v>
      </c>
      <c r="H60">
        <v>0</v>
      </c>
      <c r="I60">
        <v>1</v>
      </c>
      <c r="J60">
        <v>1</v>
      </c>
      <c r="K60">
        <v>0.88</v>
      </c>
      <c r="L60">
        <v>0.35</v>
      </c>
      <c r="M60">
        <v>69</v>
      </c>
      <c r="N60">
        <v>69</v>
      </c>
      <c r="O60" t="s">
        <v>28</v>
      </c>
      <c r="P60" t="s">
        <v>39</v>
      </c>
      <c r="Q60">
        <v>0</v>
      </c>
      <c r="R60">
        <v>1</v>
      </c>
      <c r="S60">
        <v>0</v>
      </c>
      <c r="T60">
        <v>-1</v>
      </c>
    </row>
    <row r="61" spans="1:20">
      <c r="A61" s="2">
        <v>43959</v>
      </c>
      <c r="B61">
        <v>100</v>
      </c>
      <c r="C61">
        <v>0</v>
      </c>
      <c r="D61">
        <v>108</v>
      </c>
      <c r="E61">
        <v>12</v>
      </c>
      <c r="F61">
        <v>0</v>
      </c>
      <c r="G61">
        <v>12</v>
      </c>
      <c r="H61">
        <v>12</v>
      </c>
      <c r="I61">
        <v>0</v>
      </c>
      <c r="J61">
        <v>0</v>
      </c>
      <c r="K61">
        <v>10.53</v>
      </c>
      <c r="L61">
        <v>0.28000000000000003</v>
      </c>
      <c r="M61">
        <v>69</v>
      </c>
      <c r="N61">
        <v>828</v>
      </c>
      <c r="O61" t="s">
        <v>28</v>
      </c>
      <c r="P61" t="s">
        <v>34</v>
      </c>
      <c r="Q61">
        <v>0</v>
      </c>
      <c r="R61">
        <v>12</v>
      </c>
      <c r="S61">
        <v>0</v>
      </c>
      <c r="T61">
        <v>-1</v>
      </c>
    </row>
    <row r="62" spans="1:20">
      <c r="A62" s="2">
        <v>43960</v>
      </c>
      <c r="B62">
        <v>98</v>
      </c>
      <c r="C62">
        <v>0</v>
      </c>
      <c r="D62">
        <v>108</v>
      </c>
      <c r="E62">
        <v>12</v>
      </c>
      <c r="F62">
        <v>0</v>
      </c>
      <c r="G62">
        <v>12</v>
      </c>
      <c r="H62">
        <v>0</v>
      </c>
      <c r="I62">
        <v>0</v>
      </c>
      <c r="J62">
        <v>12</v>
      </c>
      <c r="K62">
        <v>10.53</v>
      </c>
      <c r="L62">
        <v>0.54</v>
      </c>
      <c r="M62">
        <v>69</v>
      </c>
      <c r="N62">
        <v>828</v>
      </c>
      <c r="O62" t="s">
        <v>30</v>
      </c>
      <c r="P62" t="s">
        <v>34</v>
      </c>
      <c r="Q62">
        <v>0</v>
      </c>
      <c r="R62">
        <v>12</v>
      </c>
      <c r="S62">
        <v>0</v>
      </c>
      <c r="T62">
        <v>-1</v>
      </c>
    </row>
    <row r="63" spans="1:20">
      <c r="A63" s="2">
        <v>43960</v>
      </c>
      <c r="B63">
        <v>98</v>
      </c>
      <c r="C63">
        <v>0</v>
      </c>
      <c r="D63">
        <v>99</v>
      </c>
      <c r="E63">
        <v>3</v>
      </c>
      <c r="F63">
        <v>0</v>
      </c>
      <c r="G63">
        <v>6</v>
      </c>
      <c r="H63">
        <v>3</v>
      </c>
      <c r="I63">
        <v>0</v>
      </c>
      <c r="J63">
        <v>0</v>
      </c>
      <c r="K63">
        <v>2.63</v>
      </c>
      <c r="L63">
        <v>0.11</v>
      </c>
      <c r="M63">
        <v>40</v>
      </c>
      <c r="N63">
        <v>120</v>
      </c>
      <c r="O63" t="s">
        <v>30</v>
      </c>
      <c r="P63" t="s">
        <v>40</v>
      </c>
      <c r="Q63">
        <v>0</v>
      </c>
      <c r="R63">
        <v>6</v>
      </c>
      <c r="S63">
        <v>0</v>
      </c>
      <c r="T63">
        <v>-1</v>
      </c>
    </row>
    <row r="64" spans="1:20">
      <c r="A64" s="2">
        <v>43960</v>
      </c>
      <c r="B64">
        <v>98</v>
      </c>
      <c r="C64">
        <v>0</v>
      </c>
      <c r="D64">
        <v>130</v>
      </c>
      <c r="E64">
        <v>1</v>
      </c>
      <c r="F64">
        <v>0</v>
      </c>
      <c r="G64">
        <v>1</v>
      </c>
      <c r="H64">
        <v>0</v>
      </c>
      <c r="I64">
        <v>0</v>
      </c>
      <c r="J64">
        <v>1</v>
      </c>
      <c r="K64">
        <v>0.88</v>
      </c>
      <c r="L64">
        <v>0.36</v>
      </c>
      <c r="M64">
        <v>69</v>
      </c>
      <c r="N64">
        <v>69</v>
      </c>
      <c r="O64" t="s">
        <v>30</v>
      </c>
      <c r="P64" t="s">
        <v>39</v>
      </c>
      <c r="Q64">
        <v>0</v>
      </c>
      <c r="R64">
        <v>1</v>
      </c>
      <c r="S64">
        <v>0</v>
      </c>
      <c r="T64">
        <v>-1</v>
      </c>
    </row>
    <row r="65" spans="1:20">
      <c r="A65" s="2">
        <v>43960</v>
      </c>
      <c r="B65">
        <v>98</v>
      </c>
      <c r="C65">
        <v>0</v>
      </c>
      <c r="D65">
        <v>144</v>
      </c>
      <c r="E65">
        <v>0</v>
      </c>
      <c r="F65">
        <v>0</v>
      </c>
      <c r="G65">
        <v>0</v>
      </c>
      <c r="H65">
        <v>0</v>
      </c>
      <c r="I65">
        <v>1</v>
      </c>
      <c r="J65">
        <v>0</v>
      </c>
      <c r="K65">
        <v>0</v>
      </c>
      <c r="L65">
        <v>0.22</v>
      </c>
      <c r="M65">
        <v>0</v>
      </c>
      <c r="N65">
        <v>0</v>
      </c>
      <c r="O65" t="s">
        <v>30</v>
      </c>
      <c r="P65" t="s">
        <v>36</v>
      </c>
      <c r="Q65">
        <v>0</v>
      </c>
      <c r="R65">
        <v>0</v>
      </c>
      <c r="S65">
        <v>0</v>
      </c>
      <c r="T65">
        <v>-1</v>
      </c>
    </row>
    <row r="66" spans="1:20">
      <c r="A66" s="2">
        <v>43961</v>
      </c>
      <c r="B66">
        <v>113</v>
      </c>
      <c r="C66">
        <v>0</v>
      </c>
      <c r="D66">
        <v>130</v>
      </c>
      <c r="E66">
        <v>1</v>
      </c>
      <c r="F66">
        <v>0</v>
      </c>
      <c r="G66">
        <v>1</v>
      </c>
      <c r="H66">
        <v>0</v>
      </c>
      <c r="I66">
        <v>0</v>
      </c>
      <c r="J66">
        <v>1</v>
      </c>
      <c r="K66">
        <v>0.88</v>
      </c>
      <c r="L66">
        <v>0.37</v>
      </c>
      <c r="M66">
        <v>69</v>
      </c>
      <c r="N66">
        <v>69</v>
      </c>
      <c r="O66" t="s">
        <v>31</v>
      </c>
      <c r="P66" t="s">
        <v>39</v>
      </c>
      <c r="Q66">
        <v>0</v>
      </c>
      <c r="R66">
        <v>1</v>
      </c>
      <c r="S66">
        <v>0</v>
      </c>
      <c r="T66">
        <v>-1</v>
      </c>
    </row>
    <row r="67" spans="1:20">
      <c r="A67" s="2">
        <v>43961</v>
      </c>
      <c r="B67">
        <v>113</v>
      </c>
      <c r="C67">
        <v>0</v>
      </c>
      <c r="D67">
        <v>99</v>
      </c>
      <c r="E67">
        <v>0</v>
      </c>
      <c r="F67">
        <v>0</v>
      </c>
      <c r="G67">
        <v>0</v>
      </c>
      <c r="H67">
        <v>0</v>
      </c>
      <c r="I67">
        <v>3</v>
      </c>
      <c r="J67">
        <v>0</v>
      </c>
      <c r="K67">
        <v>0</v>
      </c>
      <c r="L67">
        <v>0.11</v>
      </c>
      <c r="M67">
        <v>0</v>
      </c>
      <c r="N67">
        <v>0</v>
      </c>
      <c r="O67" t="s">
        <v>31</v>
      </c>
      <c r="P67" t="s">
        <v>40</v>
      </c>
      <c r="Q67">
        <v>0</v>
      </c>
      <c r="R67">
        <v>0</v>
      </c>
      <c r="S67">
        <v>0</v>
      </c>
      <c r="T67">
        <v>-1</v>
      </c>
    </row>
    <row r="68" spans="1:20">
      <c r="A68" s="2">
        <v>43961</v>
      </c>
      <c r="B68">
        <v>113</v>
      </c>
      <c r="C68">
        <v>0</v>
      </c>
      <c r="D68">
        <v>108</v>
      </c>
      <c r="E68">
        <v>0</v>
      </c>
      <c r="F68">
        <v>0</v>
      </c>
      <c r="G68">
        <v>0</v>
      </c>
      <c r="H68">
        <v>0</v>
      </c>
      <c r="I68">
        <v>12</v>
      </c>
      <c r="J68">
        <v>0</v>
      </c>
      <c r="K68">
        <v>0</v>
      </c>
      <c r="L68">
        <v>0.53</v>
      </c>
      <c r="M68">
        <v>0</v>
      </c>
      <c r="N68">
        <v>0</v>
      </c>
      <c r="O68" t="s">
        <v>31</v>
      </c>
      <c r="P68" t="s">
        <v>34</v>
      </c>
      <c r="Q68">
        <v>0</v>
      </c>
      <c r="R68">
        <v>0</v>
      </c>
      <c r="S68">
        <v>0</v>
      </c>
      <c r="T68">
        <v>-1</v>
      </c>
    </row>
    <row r="69" spans="1:20">
      <c r="A69" s="2">
        <v>43962</v>
      </c>
      <c r="B69">
        <v>110</v>
      </c>
      <c r="C69">
        <v>0</v>
      </c>
      <c r="D69">
        <v>130</v>
      </c>
      <c r="E69">
        <v>1</v>
      </c>
      <c r="F69">
        <v>0</v>
      </c>
      <c r="G69">
        <v>1</v>
      </c>
      <c r="H69">
        <v>1</v>
      </c>
      <c r="I69">
        <v>1</v>
      </c>
      <c r="J69">
        <v>0</v>
      </c>
      <c r="K69">
        <v>0.88</v>
      </c>
      <c r="L69">
        <v>0.39</v>
      </c>
      <c r="M69">
        <v>83.08</v>
      </c>
      <c r="N69">
        <v>83.08</v>
      </c>
      <c r="O69" t="s">
        <v>32</v>
      </c>
      <c r="P69" t="s">
        <v>39</v>
      </c>
      <c r="Q69">
        <v>0</v>
      </c>
      <c r="R69">
        <v>1</v>
      </c>
      <c r="S69">
        <v>0</v>
      </c>
      <c r="T69">
        <v>-1</v>
      </c>
    </row>
    <row r="70" spans="1:20">
      <c r="A70" s="2">
        <v>43962</v>
      </c>
      <c r="B70">
        <v>110</v>
      </c>
      <c r="C70">
        <v>0</v>
      </c>
      <c r="D70">
        <v>81</v>
      </c>
      <c r="E70">
        <v>2</v>
      </c>
      <c r="F70">
        <v>0</v>
      </c>
      <c r="G70">
        <v>2</v>
      </c>
      <c r="H70">
        <v>2</v>
      </c>
      <c r="I70">
        <v>0</v>
      </c>
      <c r="J70">
        <v>0</v>
      </c>
      <c r="K70">
        <v>1.75</v>
      </c>
      <c r="L70">
        <v>0.49</v>
      </c>
      <c r="M70">
        <v>129.5</v>
      </c>
      <c r="N70">
        <v>259</v>
      </c>
      <c r="O70" t="s">
        <v>32</v>
      </c>
      <c r="P70" t="s">
        <v>37</v>
      </c>
      <c r="Q70">
        <v>0</v>
      </c>
      <c r="R70">
        <v>2</v>
      </c>
      <c r="S70">
        <v>0</v>
      </c>
      <c r="T70">
        <v>-1</v>
      </c>
    </row>
    <row r="71" spans="1:20">
      <c r="A71" s="2">
        <v>43962</v>
      </c>
      <c r="B71">
        <v>110</v>
      </c>
      <c r="C71">
        <v>0</v>
      </c>
      <c r="D71">
        <v>94</v>
      </c>
      <c r="E71">
        <v>1</v>
      </c>
      <c r="F71">
        <v>0</v>
      </c>
      <c r="G71">
        <v>1</v>
      </c>
      <c r="H71">
        <v>1</v>
      </c>
      <c r="I71">
        <v>0</v>
      </c>
      <c r="J71">
        <v>0</v>
      </c>
      <c r="K71">
        <v>0.88</v>
      </c>
      <c r="L71">
        <v>0.02</v>
      </c>
      <c r="M71">
        <v>103.55</v>
      </c>
      <c r="N71">
        <v>103.55</v>
      </c>
      <c r="O71" t="s">
        <v>32</v>
      </c>
      <c r="P71" t="s">
        <v>41</v>
      </c>
      <c r="Q71">
        <v>0</v>
      </c>
      <c r="R71">
        <v>1</v>
      </c>
      <c r="S71">
        <v>0</v>
      </c>
      <c r="T71">
        <v>-1</v>
      </c>
    </row>
    <row r="72" spans="1:20">
      <c r="A72" s="2">
        <v>43963</v>
      </c>
      <c r="B72">
        <v>109</v>
      </c>
      <c r="C72">
        <v>0</v>
      </c>
      <c r="D72">
        <v>94</v>
      </c>
      <c r="E72">
        <v>1</v>
      </c>
      <c r="F72">
        <v>0</v>
      </c>
      <c r="G72">
        <v>1</v>
      </c>
      <c r="H72">
        <v>0</v>
      </c>
      <c r="I72">
        <v>0</v>
      </c>
      <c r="J72">
        <v>1</v>
      </c>
      <c r="K72">
        <v>0.88</v>
      </c>
      <c r="L72">
        <v>0.04</v>
      </c>
      <c r="M72">
        <v>113.05</v>
      </c>
      <c r="N72">
        <v>113.05</v>
      </c>
      <c r="O72" t="s">
        <v>33</v>
      </c>
      <c r="P72" t="s">
        <v>41</v>
      </c>
      <c r="Q72">
        <v>0</v>
      </c>
      <c r="R72">
        <v>1</v>
      </c>
      <c r="S72">
        <v>0</v>
      </c>
      <c r="T72">
        <v>-1</v>
      </c>
    </row>
    <row r="73" spans="1:20">
      <c r="A73" s="2">
        <v>43963</v>
      </c>
      <c r="B73">
        <v>109</v>
      </c>
      <c r="C73">
        <v>0</v>
      </c>
      <c r="D73">
        <v>81</v>
      </c>
      <c r="E73">
        <v>2</v>
      </c>
      <c r="F73">
        <v>0</v>
      </c>
      <c r="G73">
        <v>2</v>
      </c>
      <c r="H73">
        <v>0</v>
      </c>
      <c r="I73">
        <v>0</v>
      </c>
      <c r="J73">
        <v>2</v>
      </c>
      <c r="K73">
        <v>1.75</v>
      </c>
      <c r="L73">
        <v>0.52</v>
      </c>
      <c r="M73">
        <v>129.5</v>
      </c>
      <c r="N73">
        <v>259</v>
      </c>
      <c r="O73" t="s">
        <v>33</v>
      </c>
      <c r="P73" t="s">
        <v>37</v>
      </c>
      <c r="Q73">
        <v>0</v>
      </c>
      <c r="R73">
        <v>2</v>
      </c>
      <c r="S73">
        <v>0</v>
      </c>
      <c r="T73">
        <v>-1</v>
      </c>
    </row>
    <row r="74" spans="1:20">
      <c r="A74" s="2">
        <v>43963</v>
      </c>
      <c r="B74">
        <v>109</v>
      </c>
      <c r="C74">
        <v>0</v>
      </c>
      <c r="D74">
        <v>130</v>
      </c>
      <c r="E74">
        <v>2</v>
      </c>
      <c r="F74">
        <v>0</v>
      </c>
      <c r="G74">
        <v>2</v>
      </c>
      <c r="H74">
        <v>1</v>
      </c>
      <c r="I74">
        <v>0</v>
      </c>
      <c r="J74">
        <v>1</v>
      </c>
      <c r="K74">
        <v>1.75</v>
      </c>
      <c r="L74">
        <v>0.42</v>
      </c>
      <c r="M74">
        <v>106.04</v>
      </c>
      <c r="N74">
        <v>212.08</v>
      </c>
      <c r="O74" t="s">
        <v>33</v>
      </c>
      <c r="P74" t="s">
        <v>39</v>
      </c>
      <c r="Q74">
        <v>0</v>
      </c>
      <c r="R74">
        <v>2</v>
      </c>
      <c r="S74">
        <v>0</v>
      </c>
      <c r="T74">
        <v>-1</v>
      </c>
    </row>
    <row r="75" spans="1:20">
      <c r="A75" s="2">
        <v>43964</v>
      </c>
      <c r="B75">
        <v>111</v>
      </c>
      <c r="C75">
        <v>0</v>
      </c>
      <c r="D75">
        <v>130</v>
      </c>
      <c r="E75">
        <v>0</v>
      </c>
      <c r="F75">
        <v>0</v>
      </c>
      <c r="G75">
        <v>0</v>
      </c>
      <c r="H75">
        <v>0</v>
      </c>
      <c r="I75">
        <v>2</v>
      </c>
      <c r="J75">
        <v>0</v>
      </c>
      <c r="K75">
        <v>0</v>
      </c>
      <c r="L75">
        <v>0.41</v>
      </c>
      <c r="M75">
        <v>0</v>
      </c>
      <c r="N75">
        <v>0</v>
      </c>
      <c r="O75" t="s">
        <v>26</v>
      </c>
      <c r="P75" t="s">
        <v>39</v>
      </c>
      <c r="Q75">
        <v>0</v>
      </c>
      <c r="R75">
        <v>0</v>
      </c>
      <c r="S75">
        <v>0</v>
      </c>
      <c r="T75">
        <v>-1</v>
      </c>
    </row>
    <row r="76" spans="1:20">
      <c r="A76" s="2">
        <v>43964</v>
      </c>
      <c r="B76">
        <v>111</v>
      </c>
      <c r="C76">
        <v>0</v>
      </c>
      <c r="D76">
        <v>94</v>
      </c>
      <c r="E76">
        <v>0</v>
      </c>
      <c r="F76">
        <v>0</v>
      </c>
      <c r="G76">
        <v>0</v>
      </c>
      <c r="H76">
        <v>0</v>
      </c>
      <c r="I76">
        <v>1</v>
      </c>
      <c r="J76">
        <v>0</v>
      </c>
      <c r="K76">
        <v>0</v>
      </c>
      <c r="L76">
        <v>0.04</v>
      </c>
      <c r="M76">
        <v>0</v>
      </c>
      <c r="N76">
        <v>0</v>
      </c>
      <c r="O76" t="s">
        <v>26</v>
      </c>
      <c r="P76" t="s">
        <v>41</v>
      </c>
      <c r="Q76">
        <v>0</v>
      </c>
      <c r="R76">
        <v>0</v>
      </c>
      <c r="S76">
        <v>0</v>
      </c>
      <c r="T76">
        <v>-1</v>
      </c>
    </row>
    <row r="77" spans="1:20">
      <c r="A77" s="2">
        <v>43964</v>
      </c>
      <c r="B77">
        <v>111</v>
      </c>
      <c r="C77">
        <v>0</v>
      </c>
      <c r="D77">
        <v>81</v>
      </c>
      <c r="E77">
        <v>3</v>
      </c>
      <c r="F77">
        <v>0</v>
      </c>
      <c r="G77">
        <v>3</v>
      </c>
      <c r="H77">
        <v>1</v>
      </c>
      <c r="I77">
        <v>0</v>
      </c>
      <c r="J77">
        <v>2</v>
      </c>
      <c r="K77">
        <v>2.63</v>
      </c>
      <c r="L77">
        <v>0.56999999999999995</v>
      </c>
      <c r="M77">
        <v>99.33</v>
      </c>
      <c r="N77">
        <v>298</v>
      </c>
      <c r="O77" t="s">
        <v>26</v>
      </c>
      <c r="P77" t="s">
        <v>37</v>
      </c>
      <c r="Q77">
        <v>0</v>
      </c>
      <c r="R77">
        <v>3</v>
      </c>
      <c r="S77">
        <v>0</v>
      </c>
      <c r="T77">
        <v>-1</v>
      </c>
    </row>
    <row r="78" spans="1:20">
      <c r="A78" s="2">
        <v>43965</v>
      </c>
      <c r="B78">
        <v>114</v>
      </c>
      <c r="C78">
        <v>0</v>
      </c>
      <c r="D78">
        <v>81</v>
      </c>
      <c r="E78">
        <v>0</v>
      </c>
      <c r="F78">
        <v>0</v>
      </c>
      <c r="G78">
        <v>0</v>
      </c>
      <c r="H78">
        <v>0</v>
      </c>
      <c r="I78">
        <v>3</v>
      </c>
      <c r="J78">
        <v>0</v>
      </c>
      <c r="K78">
        <v>0</v>
      </c>
      <c r="L78">
        <v>0.56000000000000005</v>
      </c>
      <c r="M78">
        <v>0</v>
      </c>
      <c r="N78">
        <v>0</v>
      </c>
      <c r="O78" t="s">
        <v>27</v>
      </c>
      <c r="P78" t="s">
        <v>37</v>
      </c>
      <c r="Q78">
        <v>0</v>
      </c>
      <c r="R78">
        <v>0</v>
      </c>
      <c r="S78">
        <v>0</v>
      </c>
      <c r="T78">
        <v>-1</v>
      </c>
    </row>
    <row r="79" spans="1:20">
      <c r="A79" s="2">
        <v>43966</v>
      </c>
      <c r="B79">
        <v>113</v>
      </c>
      <c r="C79">
        <v>0</v>
      </c>
      <c r="D79">
        <v>87</v>
      </c>
      <c r="E79">
        <v>1</v>
      </c>
      <c r="F79">
        <v>0</v>
      </c>
      <c r="G79">
        <v>2</v>
      </c>
      <c r="H79">
        <v>1</v>
      </c>
      <c r="I79">
        <v>0</v>
      </c>
      <c r="J79">
        <v>0</v>
      </c>
      <c r="K79">
        <v>0.88</v>
      </c>
      <c r="L79">
        <v>0.23</v>
      </c>
      <c r="M79">
        <v>47.86</v>
      </c>
      <c r="N79">
        <v>47.86</v>
      </c>
      <c r="O79" t="s">
        <v>28</v>
      </c>
      <c r="P79" t="s">
        <v>35</v>
      </c>
      <c r="Q79">
        <v>0</v>
      </c>
      <c r="R79">
        <v>2</v>
      </c>
      <c r="S79">
        <v>0</v>
      </c>
      <c r="T79">
        <v>-1</v>
      </c>
    </row>
    <row r="80" spans="1:20">
      <c r="A80" s="2">
        <v>43967</v>
      </c>
      <c r="B80">
        <v>113</v>
      </c>
      <c r="C80">
        <v>0</v>
      </c>
      <c r="D80">
        <v>87</v>
      </c>
      <c r="E80">
        <v>1</v>
      </c>
      <c r="F80">
        <v>0</v>
      </c>
      <c r="G80">
        <v>2</v>
      </c>
      <c r="H80">
        <v>0</v>
      </c>
      <c r="I80">
        <v>0</v>
      </c>
      <c r="J80">
        <v>1</v>
      </c>
      <c r="K80">
        <v>0.88</v>
      </c>
      <c r="L80">
        <v>0.25</v>
      </c>
      <c r="M80">
        <v>47.86</v>
      </c>
      <c r="N80">
        <v>47.86</v>
      </c>
      <c r="O80" t="s">
        <v>30</v>
      </c>
      <c r="P80" t="s">
        <v>35</v>
      </c>
      <c r="Q80">
        <v>0</v>
      </c>
      <c r="R80">
        <v>2</v>
      </c>
      <c r="S80">
        <v>0</v>
      </c>
      <c r="T80">
        <v>-1</v>
      </c>
    </row>
    <row r="81" spans="1:20">
      <c r="A81" s="2">
        <v>43968</v>
      </c>
      <c r="B81">
        <v>114</v>
      </c>
      <c r="C81">
        <v>0</v>
      </c>
      <c r="D81">
        <v>87</v>
      </c>
      <c r="E81">
        <v>0</v>
      </c>
      <c r="F81">
        <v>0</v>
      </c>
      <c r="G81">
        <v>0</v>
      </c>
      <c r="H81">
        <v>0</v>
      </c>
      <c r="I81">
        <v>1</v>
      </c>
      <c r="J81">
        <v>0</v>
      </c>
      <c r="K81">
        <v>0</v>
      </c>
      <c r="L81">
        <v>0.24</v>
      </c>
      <c r="M81">
        <v>0</v>
      </c>
      <c r="N81">
        <v>0</v>
      </c>
      <c r="O81" t="s">
        <v>31</v>
      </c>
      <c r="P81" t="s">
        <v>35</v>
      </c>
      <c r="Q81">
        <v>0</v>
      </c>
      <c r="R81">
        <v>0</v>
      </c>
      <c r="S81">
        <v>0</v>
      </c>
      <c r="T81">
        <v>0</v>
      </c>
    </row>
    <row r="82" spans="1:20">
      <c r="A82" s="2">
        <v>43969</v>
      </c>
      <c r="B82">
        <v>114</v>
      </c>
      <c r="C82">
        <v>0</v>
      </c>
      <c r="E82">
        <v>0</v>
      </c>
      <c r="F82">
        <v>0</v>
      </c>
      <c r="G82">
        <v>0</v>
      </c>
      <c r="H82">
        <v>0</v>
      </c>
      <c r="I82">
        <v>0</v>
      </c>
      <c r="J82">
        <v>0</v>
      </c>
      <c r="K82">
        <v>0</v>
      </c>
      <c r="M82">
        <v>0</v>
      </c>
      <c r="N82">
        <v>0</v>
      </c>
      <c r="O82" t="s">
        <v>32</v>
      </c>
      <c r="Q82">
        <v>0</v>
      </c>
      <c r="R82">
        <v>0</v>
      </c>
      <c r="S82">
        <v>0</v>
      </c>
      <c r="T82">
        <v>1</v>
      </c>
    </row>
    <row r="83" spans="1:20">
      <c r="A83" s="2">
        <v>43970</v>
      </c>
      <c r="B83">
        <v>114</v>
      </c>
      <c r="C83">
        <v>0</v>
      </c>
      <c r="E83">
        <v>0</v>
      </c>
      <c r="F83">
        <v>0</v>
      </c>
      <c r="G83">
        <v>0</v>
      </c>
      <c r="H83">
        <v>0</v>
      </c>
      <c r="I83">
        <v>0</v>
      </c>
      <c r="J83">
        <v>0</v>
      </c>
      <c r="K83">
        <v>0</v>
      </c>
      <c r="M83">
        <v>0</v>
      </c>
      <c r="N83">
        <v>0</v>
      </c>
      <c r="O83" t="s">
        <v>33</v>
      </c>
      <c r="Q83">
        <v>0</v>
      </c>
      <c r="R83">
        <v>0</v>
      </c>
      <c r="S83">
        <v>0</v>
      </c>
      <c r="T83">
        <v>1</v>
      </c>
    </row>
    <row r="84" spans="1:20">
      <c r="A84" s="2">
        <v>43971</v>
      </c>
      <c r="B84">
        <v>113</v>
      </c>
      <c r="C84">
        <v>0</v>
      </c>
      <c r="D84">
        <v>81</v>
      </c>
      <c r="E84">
        <v>1</v>
      </c>
      <c r="F84">
        <v>0</v>
      </c>
      <c r="G84">
        <v>2</v>
      </c>
      <c r="H84">
        <v>1</v>
      </c>
      <c r="I84">
        <v>0</v>
      </c>
      <c r="J84">
        <v>0</v>
      </c>
      <c r="K84">
        <v>0.88</v>
      </c>
      <c r="L84">
        <v>0.51</v>
      </c>
      <c r="M84">
        <v>70</v>
      </c>
      <c r="N84">
        <v>70</v>
      </c>
      <c r="O84" t="s">
        <v>26</v>
      </c>
      <c r="P84" t="s">
        <v>37</v>
      </c>
      <c r="Q84">
        <v>0</v>
      </c>
      <c r="R84">
        <v>2</v>
      </c>
      <c r="S84">
        <v>0</v>
      </c>
      <c r="T84">
        <v>1</v>
      </c>
    </row>
    <row r="85" spans="1:20">
      <c r="A85" s="2">
        <v>43972</v>
      </c>
      <c r="B85">
        <v>111</v>
      </c>
      <c r="C85">
        <v>0</v>
      </c>
      <c r="D85">
        <v>81</v>
      </c>
      <c r="E85">
        <v>0</v>
      </c>
      <c r="F85">
        <v>0</v>
      </c>
      <c r="G85">
        <v>0</v>
      </c>
      <c r="H85">
        <v>0</v>
      </c>
      <c r="I85">
        <v>1</v>
      </c>
      <c r="J85">
        <v>0</v>
      </c>
      <c r="K85">
        <v>0</v>
      </c>
      <c r="L85">
        <v>0.5</v>
      </c>
      <c r="M85">
        <v>0</v>
      </c>
      <c r="N85">
        <v>0</v>
      </c>
      <c r="O85" t="s">
        <v>27</v>
      </c>
      <c r="P85" t="s">
        <v>37</v>
      </c>
      <c r="Q85">
        <v>0</v>
      </c>
      <c r="R85">
        <v>0</v>
      </c>
      <c r="S85">
        <v>0</v>
      </c>
      <c r="T85">
        <v>1</v>
      </c>
    </row>
    <row r="86" spans="1:20">
      <c r="A86" s="2">
        <v>43972</v>
      </c>
      <c r="B86">
        <v>111</v>
      </c>
      <c r="C86">
        <v>0</v>
      </c>
      <c r="D86">
        <v>87</v>
      </c>
      <c r="E86">
        <v>2</v>
      </c>
      <c r="F86">
        <v>0</v>
      </c>
      <c r="G86">
        <v>4</v>
      </c>
      <c r="H86">
        <v>2</v>
      </c>
      <c r="I86">
        <v>0</v>
      </c>
      <c r="J86">
        <v>0</v>
      </c>
      <c r="K86">
        <v>1.75</v>
      </c>
      <c r="L86">
        <v>0.26</v>
      </c>
      <c r="M86">
        <v>51.43</v>
      </c>
      <c r="N86">
        <v>102.86</v>
      </c>
      <c r="O86" t="s">
        <v>27</v>
      </c>
      <c r="P86" t="s">
        <v>35</v>
      </c>
      <c r="Q86">
        <v>0</v>
      </c>
      <c r="R86">
        <v>4</v>
      </c>
      <c r="S86">
        <v>0</v>
      </c>
      <c r="T86">
        <v>1</v>
      </c>
    </row>
    <row r="87" spans="1:20">
      <c r="A87" s="2">
        <v>43972</v>
      </c>
      <c r="B87">
        <v>111</v>
      </c>
      <c r="C87">
        <v>0</v>
      </c>
      <c r="D87">
        <v>84</v>
      </c>
      <c r="E87">
        <v>1</v>
      </c>
      <c r="F87">
        <v>0</v>
      </c>
      <c r="G87">
        <v>2</v>
      </c>
      <c r="H87">
        <v>1</v>
      </c>
      <c r="I87">
        <v>0</v>
      </c>
      <c r="J87">
        <v>0</v>
      </c>
      <c r="K87">
        <v>0.88</v>
      </c>
      <c r="L87">
        <v>0.02</v>
      </c>
      <c r="M87">
        <v>55</v>
      </c>
      <c r="N87">
        <v>55</v>
      </c>
      <c r="O87" t="s">
        <v>27</v>
      </c>
      <c r="P87" t="s">
        <v>42</v>
      </c>
      <c r="Q87">
        <v>0</v>
      </c>
      <c r="R87">
        <v>2</v>
      </c>
      <c r="S87">
        <v>0</v>
      </c>
      <c r="T87">
        <v>1</v>
      </c>
    </row>
    <row r="88" spans="1:20">
      <c r="A88" s="2">
        <v>43973</v>
      </c>
      <c r="B88">
        <v>111</v>
      </c>
      <c r="C88">
        <v>0</v>
      </c>
      <c r="D88">
        <v>84</v>
      </c>
      <c r="E88">
        <v>1</v>
      </c>
      <c r="F88">
        <v>0</v>
      </c>
      <c r="G88">
        <v>2</v>
      </c>
      <c r="H88">
        <v>0</v>
      </c>
      <c r="I88">
        <v>0</v>
      </c>
      <c r="J88">
        <v>1</v>
      </c>
      <c r="K88">
        <v>0.88</v>
      </c>
      <c r="L88">
        <v>0.03</v>
      </c>
      <c r="M88">
        <v>55</v>
      </c>
      <c r="N88">
        <v>55</v>
      </c>
      <c r="O88" t="s">
        <v>28</v>
      </c>
      <c r="P88" t="s">
        <v>42</v>
      </c>
      <c r="Q88">
        <v>0</v>
      </c>
      <c r="R88">
        <v>2</v>
      </c>
      <c r="S88">
        <v>0</v>
      </c>
      <c r="T88">
        <v>1</v>
      </c>
    </row>
    <row r="89" spans="1:20">
      <c r="A89" s="2">
        <v>43973</v>
      </c>
      <c r="B89">
        <v>111</v>
      </c>
      <c r="C89">
        <v>0</v>
      </c>
      <c r="D89">
        <v>87</v>
      </c>
      <c r="E89">
        <v>2</v>
      </c>
      <c r="F89">
        <v>0</v>
      </c>
      <c r="G89">
        <v>4</v>
      </c>
      <c r="H89">
        <v>0</v>
      </c>
      <c r="I89">
        <v>0</v>
      </c>
      <c r="J89">
        <v>2</v>
      </c>
      <c r="K89">
        <v>1.75</v>
      </c>
      <c r="L89">
        <v>0.28999999999999998</v>
      </c>
      <c r="M89">
        <v>51.43</v>
      </c>
      <c r="N89">
        <v>102.86</v>
      </c>
      <c r="O89" t="s">
        <v>28</v>
      </c>
      <c r="P89" t="s">
        <v>35</v>
      </c>
      <c r="Q89">
        <v>0</v>
      </c>
      <c r="R89">
        <v>4</v>
      </c>
      <c r="S89">
        <v>0</v>
      </c>
      <c r="T89">
        <v>1</v>
      </c>
    </row>
    <row r="90" spans="1:20">
      <c r="A90" s="2">
        <v>43974</v>
      </c>
      <c r="B90">
        <v>111</v>
      </c>
      <c r="C90">
        <v>0</v>
      </c>
      <c r="D90">
        <v>84</v>
      </c>
      <c r="E90">
        <v>1</v>
      </c>
      <c r="F90">
        <v>0</v>
      </c>
      <c r="G90">
        <v>2</v>
      </c>
      <c r="H90">
        <v>0</v>
      </c>
      <c r="I90">
        <v>0</v>
      </c>
      <c r="J90">
        <v>1</v>
      </c>
      <c r="K90">
        <v>0.88</v>
      </c>
      <c r="L90">
        <v>0.05</v>
      </c>
      <c r="M90">
        <v>55</v>
      </c>
      <c r="N90">
        <v>55</v>
      </c>
      <c r="O90" t="s">
        <v>30</v>
      </c>
      <c r="P90" t="s">
        <v>42</v>
      </c>
      <c r="Q90">
        <v>0</v>
      </c>
      <c r="R90">
        <v>2</v>
      </c>
      <c r="S90">
        <v>0</v>
      </c>
      <c r="T90">
        <v>1</v>
      </c>
    </row>
    <row r="91" spans="1:20">
      <c r="A91" s="2">
        <v>43974</v>
      </c>
      <c r="B91">
        <v>111</v>
      </c>
      <c r="C91">
        <v>0</v>
      </c>
      <c r="D91">
        <v>87</v>
      </c>
      <c r="E91">
        <v>2</v>
      </c>
      <c r="F91">
        <v>0</v>
      </c>
      <c r="G91">
        <v>4</v>
      </c>
      <c r="H91">
        <v>0</v>
      </c>
      <c r="I91">
        <v>0</v>
      </c>
      <c r="J91">
        <v>2</v>
      </c>
      <c r="K91">
        <v>1.75</v>
      </c>
      <c r="L91">
        <v>0.31</v>
      </c>
      <c r="M91">
        <v>51.43</v>
      </c>
      <c r="N91">
        <v>102.86</v>
      </c>
      <c r="O91" t="s">
        <v>30</v>
      </c>
      <c r="P91" t="s">
        <v>35</v>
      </c>
      <c r="Q91">
        <v>0</v>
      </c>
      <c r="R91">
        <v>4</v>
      </c>
      <c r="S91">
        <v>0</v>
      </c>
      <c r="T91">
        <v>1</v>
      </c>
    </row>
    <row r="92" spans="1:20">
      <c r="A92" s="2">
        <v>43975</v>
      </c>
      <c r="B92">
        <v>114</v>
      </c>
      <c r="C92">
        <v>0</v>
      </c>
      <c r="D92">
        <v>84</v>
      </c>
      <c r="E92">
        <v>0</v>
      </c>
      <c r="F92">
        <v>0</v>
      </c>
      <c r="G92">
        <v>0</v>
      </c>
      <c r="H92">
        <v>0</v>
      </c>
      <c r="I92">
        <v>1</v>
      </c>
      <c r="J92">
        <v>0</v>
      </c>
      <c r="K92">
        <v>0</v>
      </c>
      <c r="L92">
        <v>0.05</v>
      </c>
      <c r="M92">
        <v>0</v>
      </c>
      <c r="N92">
        <v>0</v>
      </c>
      <c r="O92" t="s">
        <v>31</v>
      </c>
      <c r="P92" t="s">
        <v>42</v>
      </c>
      <c r="Q92">
        <v>0</v>
      </c>
      <c r="R92">
        <v>0</v>
      </c>
      <c r="S92">
        <v>0</v>
      </c>
      <c r="T92">
        <v>1</v>
      </c>
    </row>
    <row r="93" spans="1:20">
      <c r="A93" s="2">
        <v>43975</v>
      </c>
      <c r="B93">
        <v>114</v>
      </c>
      <c r="C93">
        <v>0</v>
      </c>
      <c r="D93">
        <v>87</v>
      </c>
      <c r="E93">
        <v>0</v>
      </c>
      <c r="F93">
        <v>0</v>
      </c>
      <c r="G93">
        <v>0</v>
      </c>
      <c r="H93">
        <v>0</v>
      </c>
      <c r="I93">
        <v>2</v>
      </c>
      <c r="J93">
        <v>0</v>
      </c>
      <c r="K93">
        <v>0</v>
      </c>
      <c r="L93">
        <v>0.31</v>
      </c>
      <c r="M93">
        <v>0</v>
      </c>
      <c r="N93">
        <v>0</v>
      </c>
      <c r="O93" t="s">
        <v>31</v>
      </c>
      <c r="P93" t="s">
        <v>35</v>
      </c>
      <c r="Q93">
        <v>0</v>
      </c>
      <c r="R93">
        <v>0</v>
      </c>
      <c r="S93">
        <v>0</v>
      </c>
      <c r="T93">
        <v>1</v>
      </c>
    </row>
    <row r="94" spans="1:20">
      <c r="A94" s="2">
        <v>43976</v>
      </c>
      <c r="B94">
        <v>114</v>
      </c>
      <c r="C94">
        <v>0</v>
      </c>
      <c r="E94">
        <v>0</v>
      </c>
      <c r="F94">
        <v>0</v>
      </c>
      <c r="G94">
        <v>0</v>
      </c>
      <c r="H94">
        <v>0</v>
      </c>
      <c r="I94">
        <v>0</v>
      </c>
      <c r="J94">
        <v>0</v>
      </c>
      <c r="K94">
        <v>0</v>
      </c>
      <c r="M94">
        <v>0</v>
      </c>
      <c r="N94">
        <v>0</v>
      </c>
      <c r="O94" t="s">
        <v>32</v>
      </c>
      <c r="Q94">
        <v>0</v>
      </c>
      <c r="R94">
        <v>0</v>
      </c>
      <c r="S94">
        <v>0</v>
      </c>
      <c r="T94">
        <v>1</v>
      </c>
    </row>
    <row r="95" spans="1:20">
      <c r="A95" s="2">
        <v>43977</v>
      </c>
      <c r="B95">
        <v>114</v>
      </c>
      <c r="C95">
        <v>0</v>
      </c>
      <c r="E95">
        <v>0</v>
      </c>
      <c r="F95">
        <v>0</v>
      </c>
      <c r="G95">
        <v>0</v>
      </c>
      <c r="H95">
        <v>0</v>
      </c>
      <c r="I95">
        <v>0</v>
      </c>
      <c r="J95">
        <v>0</v>
      </c>
      <c r="K95">
        <v>0</v>
      </c>
      <c r="M95">
        <v>0</v>
      </c>
      <c r="N95">
        <v>0</v>
      </c>
      <c r="O95" t="s">
        <v>33</v>
      </c>
      <c r="Q95">
        <v>0</v>
      </c>
      <c r="R95">
        <v>0</v>
      </c>
      <c r="S95">
        <v>0</v>
      </c>
      <c r="T95">
        <v>1</v>
      </c>
    </row>
    <row r="96" spans="1:20">
      <c r="A96" s="2">
        <v>43978</v>
      </c>
      <c r="B96">
        <v>114</v>
      </c>
      <c r="C96">
        <v>0</v>
      </c>
      <c r="E96">
        <v>0</v>
      </c>
      <c r="F96">
        <v>0</v>
      </c>
      <c r="G96">
        <v>0</v>
      </c>
      <c r="H96">
        <v>0</v>
      </c>
      <c r="I96">
        <v>0</v>
      </c>
      <c r="J96">
        <v>0</v>
      </c>
      <c r="K96">
        <v>0</v>
      </c>
      <c r="M96">
        <v>0</v>
      </c>
      <c r="N96">
        <v>0</v>
      </c>
      <c r="O96" t="s">
        <v>26</v>
      </c>
      <c r="Q96">
        <v>0</v>
      </c>
      <c r="R96">
        <v>0</v>
      </c>
      <c r="S96">
        <v>0</v>
      </c>
      <c r="T96">
        <v>1</v>
      </c>
    </row>
    <row r="97" spans="1:20">
      <c r="A97" s="2">
        <v>43979</v>
      </c>
      <c r="B97">
        <v>114</v>
      </c>
      <c r="C97">
        <v>0</v>
      </c>
      <c r="E97">
        <v>0</v>
      </c>
      <c r="F97">
        <v>0</v>
      </c>
      <c r="G97">
        <v>0</v>
      </c>
      <c r="H97">
        <v>0</v>
      </c>
      <c r="I97">
        <v>0</v>
      </c>
      <c r="J97">
        <v>0</v>
      </c>
      <c r="K97">
        <v>0</v>
      </c>
      <c r="M97">
        <v>0</v>
      </c>
      <c r="N97">
        <v>0</v>
      </c>
      <c r="O97" t="s">
        <v>27</v>
      </c>
      <c r="Q97">
        <v>0</v>
      </c>
      <c r="R97">
        <v>0</v>
      </c>
      <c r="S97">
        <v>0</v>
      </c>
      <c r="T97">
        <v>1</v>
      </c>
    </row>
    <row r="98" spans="1:20">
      <c r="A98" s="2">
        <v>43980</v>
      </c>
      <c r="B98">
        <v>113</v>
      </c>
      <c r="C98">
        <v>0</v>
      </c>
      <c r="D98">
        <v>81</v>
      </c>
      <c r="E98">
        <v>1</v>
      </c>
      <c r="F98">
        <v>0</v>
      </c>
      <c r="G98">
        <v>2</v>
      </c>
      <c r="H98">
        <v>1</v>
      </c>
      <c r="I98">
        <v>0</v>
      </c>
      <c r="J98">
        <v>0</v>
      </c>
      <c r="K98">
        <v>0.88</v>
      </c>
      <c r="L98">
        <v>0.45</v>
      </c>
      <c r="M98">
        <v>69</v>
      </c>
      <c r="N98">
        <v>69</v>
      </c>
      <c r="O98" t="s">
        <v>28</v>
      </c>
      <c r="P98" t="s">
        <v>37</v>
      </c>
      <c r="Q98">
        <v>0</v>
      </c>
      <c r="R98">
        <v>2</v>
      </c>
      <c r="S98">
        <v>0</v>
      </c>
      <c r="T98">
        <v>1</v>
      </c>
    </row>
    <row r="99" spans="1:20">
      <c r="A99" s="2">
        <v>43981</v>
      </c>
      <c r="B99">
        <v>103</v>
      </c>
      <c r="C99">
        <v>0</v>
      </c>
      <c r="D99">
        <v>81</v>
      </c>
      <c r="E99">
        <v>4</v>
      </c>
      <c r="F99">
        <v>0</v>
      </c>
      <c r="G99">
        <v>5</v>
      </c>
      <c r="H99">
        <v>3</v>
      </c>
      <c r="I99">
        <v>0</v>
      </c>
      <c r="J99">
        <v>1</v>
      </c>
      <c r="K99">
        <v>3.51</v>
      </c>
      <c r="L99">
        <v>0.5</v>
      </c>
      <c r="M99">
        <v>69.25</v>
      </c>
      <c r="N99">
        <v>277</v>
      </c>
      <c r="O99" t="s">
        <v>30</v>
      </c>
      <c r="P99" t="s">
        <v>37</v>
      </c>
      <c r="Q99">
        <v>0</v>
      </c>
      <c r="R99">
        <v>5</v>
      </c>
      <c r="S99">
        <v>0</v>
      </c>
      <c r="T99">
        <v>1</v>
      </c>
    </row>
    <row r="100" spans="1:20">
      <c r="A100" s="2">
        <v>43981</v>
      </c>
      <c r="B100">
        <v>103</v>
      </c>
      <c r="C100">
        <v>0</v>
      </c>
      <c r="D100">
        <v>87</v>
      </c>
      <c r="E100">
        <v>7</v>
      </c>
      <c r="F100">
        <v>0</v>
      </c>
      <c r="G100">
        <v>7</v>
      </c>
      <c r="H100">
        <v>7</v>
      </c>
      <c r="I100">
        <v>0</v>
      </c>
      <c r="J100">
        <v>0</v>
      </c>
      <c r="K100">
        <v>6.14</v>
      </c>
      <c r="L100">
        <v>0.38</v>
      </c>
      <c r="M100">
        <v>50.93</v>
      </c>
      <c r="N100">
        <v>356.51</v>
      </c>
      <c r="O100" t="s">
        <v>30</v>
      </c>
      <c r="P100" t="s">
        <v>35</v>
      </c>
      <c r="Q100">
        <v>0</v>
      </c>
      <c r="R100">
        <v>7</v>
      </c>
      <c r="S100">
        <v>0</v>
      </c>
      <c r="T100">
        <v>1</v>
      </c>
    </row>
    <row r="101" spans="1:20">
      <c r="A101" s="2">
        <v>43982</v>
      </c>
      <c r="B101">
        <v>112</v>
      </c>
      <c r="C101">
        <v>0</v>
      </c>
      <c r="D101">
        <v>87</v>
      </c>
      <c r="E101">
        <v>0</v>
      </c>
      <c r="F101">
        <v>0</v>
      </c>
      <c r="G101">
        <v>0</v>
      </c>
      <c r="H101">
        <v>0</v>
      </c>
      <c r="I101">
        <v>7</v>
      </c>
      <c r="J101">
        <v>0</v>
      </c>
      <c r="K101">
        <v>0</v>
      </c>
      <c r="L101">
        <v>0.37</v>
      </c>
      <c r="M101">
        <v>0</v>
      </c>
      <c r="N101">
        <v>0</v>
      </c>
      <c r="O101" t="s">
        <v>31</v>
      </c>
      <c r="P101" t="s">
        <v>35</v>
      </c>
      <c r="Q101">
        <v>0</v>
      </c>
      <c r="R101">
        <v>0</v>
      </c>
      <c r="S101">
        <v>0</v>
      </c>
      <c r="T101">
        <v>1</v>
      </c>
    </row>
    <row r="102" spans="1:20">
      <c r="A102" s="2">
        <v>43982</v>
      </c>
      <c r="B102">
        <v>112</v>
      </c>
      <c r="C102">
        <v>0</v>
      </c>
      <c r="D102">
        <v>81</v>
      </c>
      <c r="E102">
        <v>2</v>
      </c>
      <c r="F102">
        <v>0</v>
      </c>
      <c r="G102">
        <v>3</v>
      </c>
      <c r="H102">
        <v>0</v>
      </c>
      <c r="I102">
        <v>2</v>
      </c>
      <c r="J102">
        <v>2</v>
      </c>
      <c r="K102">
        <v>1.75</v>
      </c>
      <c r="L102">
        <v>0.52</v>
      </c>
      <c r="M102">
        <v>69</v>
      </c>
      <c r="N102">
        <v>138</v>
      </c>
      <c r="O102" t="s">
        <v>31</v>
      </c>
      <c r="P102" t="s">
        <v>37</v>
      </c>
      <c r="Q102">
        <v>0</v>
      </c>
      <c r="R102">
        <v>3</v>
      </c>
      <c r="S102">
        <v>0</v>
      </c>
      <c r="T102">
        <v>1</v>
      </c>
    </row>
    <row r="103" spans="1:20">
      <c r="A103" s="2">
        <v>43983</v>
      </c>
      <c r="B103">
        <v>112</v>
      </c>
      <c r="C103">
        <v>0</v>
      </c>
      <c r="D103">
        <v>81</v>
      </c>
      <c r="E103">
        <v>1</v>
      </c>
      <c r="F103">
        <v>0</v>
      </c>
      <c r="G103">
        <v>1</v>
      </c>
      <c r="H103">
        <v>1</v>
      </c>
      <c r="I103">
        <v>2</v>
      </c>
      <c r="J103">
        <v>0</v>
      </c>
      <c r="K103">
        <v>0.88</v>
      </c>
      <c r="L103">
        <v>0.52</v>
      </c>
      <c r="M103">
        <v>65.53</v>
      </c>
      <c r="N103">
        <v>65.53</v>
      </c>
      <c r="O103" t="s">
        <v>32</v>
      </c>
      <c r="P103" t="s">
        <v>37</v>
      </c>
      <c r="Q103">
        <v>0</v>
      </c>
      <c r="R103">
        <v>1</v>
      </c>
      <c r="S103">
        <v>0</v>
      </c>
      <c r="T103">
        <v>-1</v>
      </c>
    </row>
    <row r="104" spans="1:20">
      <c r="A104" s="2">
        <v>43983</v>
      </c>
      <c r="B104">
        <v>112</v>
      </c>
      <c r="C104">
        <v>0</v>
      </c>
      <c r="D104">
        <v>84</v>
      </c>
      <c r="E104">
        <v>1</v>
      </c>
      <c r="F104">
        <v>0</v>
      </c>
      <c r="G104">
        <v>2</v>
      </c>
      <c r="H104">
        <v>1</v>
      </c>
      <c r="I104">
        <v>0</v>
      </c>
      <c r="J104">
        <v>0</v>
      </c>
      <c r="K104">
        <v>0.88</v>
      </c>
      <c r="L104">
        <v>0.06</v>
      </c>
      <c r="M104">
        <v>55</v>
      </c>
      <c r="N104">
        <v>55</v>
      </c>
      <c r="O104" t="s">
        <v>32</v>
      </c>
      <c r="P104" t="s">
        <v>42</v>
      </c>
      <c r="Q104">
        <v>0</v>
      </c>
      <c r="R104">
        <v>2</v>
      </c>
      <c r="S104">
        <v>0</v>
      </c>
      <c r="T104">
        <v>-1</v>
      </c>
    </row>
    <row r="105" spans="1:20">
      <c r="A105" s="2">
        <v>43984</v>
      </c>
      <c r="B105">
        <v>95</v>
      </c>
      <c r="C105">
        <v>0</v>
      </c>
      <c r="D105">
        <v>84</v>
      </c>
      <c r="E105">
        <v>0</v>
      </c>
      <c r="F105">
        <v>0</v>
      </c>
      <c r="G105">
        <v>0</v>
      </c>
      <c r="H105">
        <v>0</v>
      </c>
      <c r="I105">
        <v>1</v>
      </c>
      <c r="J105">
        <v>0</v>
      </c>
      <c r="K105">
        <v>0</v>
      </c>
      <c r="L105">
        <v>0.06</v>
      </c>
      <c r="M105">
        <v>0</v>
      </c>
      <c r="N105">
        <v>0</v>
      </c>
      <c r="O105" t="s">
        <v>33</v>
      </c>
      <c r="P105" t="s">
        <v>42</v>
      </c>
      <c r="Q105">
        <v>0</v>
      </c>
      <c r="R105">
        <v>0</v>
      </c>
      <c r="S105">
        <v>0</v>
      </c>
      <c r="T105">
        <v>-1</v>
      </c>
    </row>
    <row r="106" spans="1:20">
      <c r="A106" s="2">
        <v>43984</v>
      </c>
      <c r="B106">
        <v>95</v>
      </c>
      <c r="C106">
        <v>0</v>
      </c>
      <c r="D106">
        <v>81</v>
      </c>
      <c r="E106">
        <v>0</v>
      </c>
      <c r="F106">
        <v>0</v>
      </c>
      <c r="G106">
        <v>0</v>
      </c>
      <c r="H106">
        <v>0</v>
      </c>
      <c r="I106">
        <v>1</v>
      </c>
      <c r="J106">
        <v>0</v>
      </c>
      <c r="K106">
        <v>0</v>
      </c>
      <c r="L106">
        <v>0.52</v>
      </c>
      <c r="M106">
        <v>0</v>
      </c>
      <c r="N106">
        <v>0</v>
      </c>
      <c r="O106" t="s">
        <v>33</v>
      </c>
      <c r="P106" t="s">
        <v>37</v>
      </c>
      <c r="Q106">
        <v>0</v>
      </c>
      <c r="R106">
        <v>0</v>
      </c>
      <c r="S106">
        <v>0</v>
      </c>
      <c r="T106">
        <v>-1</v>
      </c>
    </row>
    <row r="107" spans="1:20">
      <c r="A107" s="2">
        <v>43984</v>
      </c>
      <c r="B107">
        <v>95</v>
      </c>
      <c r="C107">
        <v>0</v>
      </c>
      <c r="D107">
        <v>108</v>
      </c>
      <c r="E107">
        <v>19</v>
      </c>
      <c r="F107">
        <v>0</v>
      </c>
      <c r="G107">
        <v>19</v>
      </c>
      <c r="H107">
        <v>19</v>
      </c>
      <c r="I107">
        <v>0</v>
      </c>
      <c r="J107">
        <v>0</v>
      </c>
      <c r="K107">
        <v>16.670000000000002</v>
      </c>
      <c r="L107">
        <v>0.6</v>
      </c>
      <c r="M107">
        <v>179</v>
      </c>
      <c r="N107">
        <v>3401</v>
      </c>
      <c r="O107" t="s">
        <v>33</v>
      </c>
      <c r="P107" t="s">
        <v>34</v>
      </c>
      <c r="Q107">
        <v>0</v>
      </c>
      <c r="R107">
        <v>19</v>
      </c>
      <c r="S107">
        <v>0</v>
      </c>
      <c r="T107">
        <v>-1</v>
      </c>
    </row>
    <row r="108" spans="1:20">
      <c r="A108" s="2">
        <v>43985</v>
      </c>
      <c r="B108">
        <v>56</v>
      </c>
      <c r="C108">
        <v>0</v>
      </c>
      <c r="D108">
        <v>108</v>
      </c>
      <c r="E108">
        <v>56</v>
      </c>
      <c r="F108">
        <v>0</v>
      </c>
      <c r="G108">
        <v>56</v>
      </c>
      <c r="H108">
        <v>37</v>
      </c>
      <c r="I108">
        <v>0</v>
      </c>
      <c r="J108">
        <v>19</v>
      </c>
      <c r="K108">
        <v>49.12</v>
      </c>
      <c r="L108">
        <v>1.36</v>
      </c>
      <c r="M108">
        <v>179</v>
      </c>
      <c r="N108">
        <v>10024</v>
      </c>
      <c r="O108" t="s">
        <v>26</v>
      </c>
      <c r="P108" t="s">
        <v>34</v>
      </c>
      <c r="Q108">
        <v>0</v>
      </c>
      <c r="R108">
        <v>56</v>
      </c>
      <c r="S108">
        <v>0</v>
      </c>
      <c r="T108">
        <v>-1</v>
      </c>
    </row>
    <row r="109" spans="1:20">
      <c r="A109" s="2">
        <v>43985</v>
      </c>
      <c r="B109">
        <v>56</v>
      </c>
      <c r="C109">
        <v>0</v>
      </c>
      <c r="D109">
        <v>130</v>
      </c>
      <c r="E109">
        <v>1</v>
      </c>
      <c r="F109">
        <v>0</v>
      </c>
      <c r="G109">
        <v>2</v>
      </c>
      <c r="H109">
        <v>1</v>
      </c>
      <c r="I109">
        <v>0</v>
      </c>
      <c r="J109">
        <v>0</v>
      </c>
      <c r="K109">
        <v>0.88</v>
      </c>
      <c r="L109">
        <v>0.28999999999999998</v>
      </c>
      <c r="M109">
        <v>180</v>
      </c>
      <c r="N109">
        <v>180</v>
      </c>
      <c r="O109" t="s">
        <v>26</v>
      </c>
      <c r="P109" t="s">
        <v>39</v>
      </c>
      <c r="Q109">
        <v>0</v>
      </c>
      <c r="R109">
        <v>2</v>
      </c>
      <c r="S109">
        <v>0</v>
      </c>
      <c r="T109">
        <v>-1</v>
      </c>
    </row>
    <row r="110" spans="1:20">
      <c r="A110" s="2">
        <v>43985</v>
      </c>
      <c r="B110">
        <v>56</v>
      </c>
      <c r="C110">
        <v>0</v>
      </c>
      <c r="D110">
        <v>81</v>
      </c>
      <c r="E110">
        <v>1</v>
      </c>
      <c r="F110">
        <v>0</v>
      </c>
      <c r="G110">
        <v>1</v>
      </c>
      <c r="H110">
        <v>1</v>
      </c>
      <c r="I110">
        <v>0</v>
      </c>
      <c r="J110">
        <v>0</v>
      </c>
      <c r="K110">
        <v>0.88</v>
      </c>
      <c r="L110">
        <v>0.52</v>
      </c>
      <c r="M110">
        <v>179</v>
      </c>
      <c r="N110">
        <v>179</v>
      </c>
      <c r="O110" t="s">
        <v>26</v>
      </c>
      <c r="P110" t="s">
        <v>37</v>
      </c>
      <c r="Q110">
        <v>0</v>
      </c>
      <c r="R110">
        <v>1</v>
      </c>
      <c r="S110">
        <v>0</v>
      </c>
      <c r="T110">
        <v>-1</v>
      </c>
    </row>
    <row r="111" spans="1:20">
      <c r="A111" s="2">
        <v>43986</v>
      </c>
      <c r="B111">
        <v>55</v>
      </c>
      <c r="C111">
        <v>0</v>
      </c>
      <c r="D111">
        <v>81</v>
      </c>
      <c r="E111">
        <v>1</v>
      </c>
      <c r="F111">
        <v>0</v>
      </c>
      <c r="G111">
        <v>1</v>
      </c>
      <c r="H111">
        <v>0</v>
      </c>
      <c r="I111">
        <v>0</v>
      </c>
      <c r="J111">
        <v>1</v>
      </c>
      <c r="K111">
        <v>0.88</v>
      </c>
      <c r="L111">
        <v>0.53</v>
      </c>
      <c r="M111">
        <v>179</v>
      </c>
      <c r="N111">
        <v>179</v>
      </c>
      <c r="O111" t="s">
        <v>27</v>
      </c>
      <c r="P111" t="s">
        <v>37</v>
      </c>
      <c r="Q111">
        <v>0</v>
      </c>
      <c r="R111">
        <v>1</v>
      </c>
      <c r="S111">
        <v>0</v>
      </c>
      <c r="T111">
        <v>-1</v>
      </c>
    </row>
    <row r="112" spans="1:20">
      <c r="A112" s="2">
        <v>43986</v>
      </c>
      <c r="B112">
        <v>55</v>
      </c>
      <c r="C112">
        <v>0</v>
      </c>
      <c r="D112">
        <v>87</v>
      </c>
      <c r="E112">
        <v>1</v>
      </c>
      <c r="F112">
        <v>0</v>
      </c>
      <c r="G112">
        <v>1</v>
      </c>
      <c r="H112">
        <v>1</v>
      </c>
      <c r="I112">
        <v>0</v>
      </c>
      <c r="J112">
        <v>0</v>
      </c>
      <c r="K112">
        <v>0.88</v>
      </c>
      <c r="L112">
        <v>0.36</v>
      </c>
      <c r="M112">
        <v>164.93</v>
      </c>
      <c r="N112">
        <v>164.93</v>
      </c>
      <c r="O112" t="s">
        <v>27</v>
      </c>
      <c r="P112" t="s">
        <v>35</v>
      </c>
      <c r="Q112">
        <v>0</v>
      </c>
      <c r="R112">
        <v>1</v>
      </c>
      <c r="S112">
        <v>0</v>
      </c>
      <c r="T112">
        <v>-1</v>
      </c>
    </row>
    <row r="113" spans="1:20">
      <c r="A113" s="2">
        <v>43986</v>
      </c>
      <c r="B113">
        <v>55</v>
      </c>
      <c r="C113">
        <v>0</v>
      </c>
      <c r="D113">
        <v>130</v>
      </c>
      <c r="E113">
        <v>1</v>
      </c>
      <c r="F113">
        <v>0</v>
      </c>
      <c r="G113">
        <v>2</v>
      </c>
      <c r="H113">
        <v>0</v>
      </c>
      <c r="I113">
        <v>0</v>
      </c>
      <c r="J113">
        <v>1</v>
      </c>
      <c r="K113">
        <v>0.88</v>
      </c>
      <c r="L113">
        <v>0.3</v>
      </c>
      <c r="M113">
        <v>180</v>
      </c>
      <c r="N113">
        <v>180</v>
      </c>
      <c r="O113" t="s">
        <v>27</v>
      </c>
      <c r="P113" t="s">
        <v>39</v>
      </c>
      <c r="Q113">
        <v>0</v>
      </c>
      <c r="R113">
        <v>2</v>
      </c>
      <c r="S113">
        <v>0</v>
      </c>
      <c r="T113">
        <v>-1</v>
      </c>
    </row>
    <row r="114" spans="1:20">
      <c r="A114" s="2">
        <v>43986</v>
      </c>
      <c r="B114">
        <v>55</v>
      </c>
      <c r="C114">
        <v>0</v>
      </c>
      <c r="D114">
        <v>108</v>
      </c>
      <c r="E114">
        <v>56</v>
      </c>
      <c r="F114">
        <v>0</v>
      </c>
      <c r="G114">
        <v>56</v>
      </c>
      <c r="H114">
        <v>0</v>
      </c>
      <c r="I114">
        <v>0</v>
      </c>
      <c r="J114">
        <v>56</v>
      </c>
      <c r="K114">
        <v>49.12</v>
      </c>
      <c r="L114">
        <v>2.09</v>
      </c>
      <c r="M114">
        <v>179</v>
      </c>
      <c r="N114">
        <v>10024</v>
      </c>
      <c r="O114" t="s">
        <v>27</v>
      </c>
      <c r="P114" t="s">
        <v>34</v>
      </c>
      <c r="Q114">
        <v>0</v>
      </c>
      <c r="R114">
        <v>56</v>
      </c>
      <c r="S114">
        <v>0</v>
      </c>
      <c r="T114">
        <v>-1</v>
      </c>
    </row>
    <row r="115" spans="1:20">
      <c r="A115" s="2">
        <v>43987</v>
      </c>
      <c r="B115">
        <v>55</v>
      </c>
      <c r="C115">
        <v>0</v>
      </c>
      <c r="D115">
        <v>108</v>
      </c>
      <c r="E115">
        <v>55</v>
      </c>
      <c r="F115">
        <v>0</v>
      </c>
      <c r="G115">
        <v>55</v>
      </c>
      <c r="H115">
        <v>0</v>
      </c>
      <c r="I115">
        <v>1</v>
      </c>
      <c r="J115">
        <v>55</v>
      </c>
      <c r="K115">
        <v>48.25</v>
      </c>
      <c r="L115">
        <v>2.79</v>
      </c>
      <c r="M115">
        <v>161.36000000000001</v>
      </c>
      <c r="N115">
        <v>8875</v>
      </c>
      <c r="O115" t="s">
        <v>28</v>
      </c>
      <c r="P115" t="s">
        <v>34</v>
      </c>
      <c r="Q115">
        <v>0</v>
      </c>
      <c r="R115">
        <v>55</v>
      </c>
      <c r="S115">
        <v>0</v>
      </c>
      <c r="T115">
        <v>-1</v>
      </c>
    </row>
    <row r="116" spans="1:20">
      <c r="A116" s="2">
        <v>43987</v>
      </c>
      <c r="B116">
        <v>55</v>
      </c>
      <c r="C116">
        <v>0</v>
      </c>
      <c r="D116">
        <v>130</v>
      </c>
      <c r="E116">
        <v>3</v>
      </c>
      <c r="F116">
        <v>0</v>
      </c>
      <c r="G116">
        <v>6</v>
      </c>
      <c r="H116">
        <v>2</v>
      </c>
      <c r="I116">
        <v>0</v>
      </c>
      <c r="J116">
        <v>1</v>
      </c>
      <c r="K116">
        <v>2.63</v>
      </c>
      <c r="L116">
        <v>0.33</v>
      </c>
      <c r="M116">
        <v>169.33</v>
      </c>
      <c r="N116">
        <v>508</v>
      </c>
      <c r="O116" t="s">
        <v>28</v>
      </c>
      <c r="P116" t="s">
        <v>39</v>
      </c>
      <c r="Q116">
        <v>0</v>
      </c>
      <c r="R116">
        <v>6</v>
      </c>
      <c r="S116">
        <v>0</v>
      </c>
      <c r="T116">
        <v>-1</v>
      </c>
    </row>
    <row r="117" spans="1:20">
      <c r="A117" s="2">
        <v>43987</v>
      </c>
      <c r="B117">
        <v>55</v>
      </c>
      <c r="C117">
        <v>0</v>
      </c>
      <c r="D117">
        <v>87</v>
      </c>
      <c r="E117">
        <v>0</v>
      </c>
      <c r="F117">
        <v>0</v>
      </c>
      <c r="G117">
        <v>0</v>
      </c>
      <c r="H117">
        <v>0</v>
      </c>
      <c r="I117">
        <v>1</v>
      </c>
      <c r="J117">
        <v>0</v>
      </c>
      <c r="K117">
        <v>0</v>
      </c>
      <c r="L117">
        <v>0.36</v>
      </c>
      <c r="M117">
        <v>0</v>
      </c>
      <c r="N117">
        <v>0</v>
      </c>
      <c r="O117" t="s">
        <v>28</v>
      </c>
      <c r="P117" t="s">
        <v>35</v>
      </c>
      <c r="Q117">
        <v>0</v>
      </c>
      <c r="R117">
        <v>0</v>
      </c>
      <c r="S117">
        <v>0</v>
      </c>
      <c r="T117">
        <v>-1</v>
      </c>
    </row>
    <row r="118" spans="1:20">
      <c r="A118" s="2">
        <v>43987</v>
      </c>
      <c r="B118">
        <v>55</v>
      </c>
      <c r="C118">
        <v>0</v>
      </c>
      <c r="D118">
        <v>81</v>
      </c>
      <c r="E118">
        <v>1</v>
      </c>
      <c r="F118">
        <v>0</v>
      </c>
      <c r="G118">
        <v>1</v>
      </c>
      <c r="H118">
        <v>0</v>
      </c>
      <c r="I118">
        <v>0</v>
      </c>
      <c r="J118">
        <v>1</v>
      </c>
      <c r="K118">
        <v>0.88</v>
      </c>
      <c r="L118">
        <v>0.53</v>
      </c>
      <c r="M118">
        <v>169</v>
      </c>
      <c r="N118">
        <v>169</v>
      </c>
      <c r="O118" t="s">
        <v>28</v>
      </c>
      <c r="P118" t="s">
        <v>37</v>
      </c>
      <c r="Q118">
        <v>0</v>
      </c>
      <c r="R118">
        <v>1</v>
      </c>
      <c r="S118">
        <v>0</v>
      </c>
      <c r="T118">
        <v>-1</v>
      </c>
    </row>
    <row r="119" spans="1:20">
      <c r="A119" s="2">
        <v>43988</v>
      </c>
      <c r="B119">
        <v>112</v>
      </c>
      <c r="C119">
        <v>0</v>
      </c>
      <c r="D119">
        <v>81</v>
      </c>
      <c r="E119">
        <v>0</v>
      </c>
      <c r="F119">
        <v>0</v>
      </c>
      <c r="G119">
        <v>0</v>
      </c>
      <c r="H119">
        <v>0</v>
      </c>
      <c r="I119">
        <v>1</v>
      </c>
      <c r="J119">
        <v>0</v>
      </c>
      <c r="K119">
        <v>0</v>
      </c>
      <c r="L119">
        <v>0.52</v>
      </c>
      <c r="M119">
        <v>0</v>
      </c>
      <c r="N119">
        <v>0</v>
      </c>
      <c r="O119" t="s">
        <v>30</v>
      </c>
      <c r="P119" t="s">
        <v>37</v>
      </c>
      <c r="Q119">
        <v>0</v>
      </c>
      <c r="R119">
        <v>0</v>
      </c>
      <c r="S119">
        <v>0</v>
      </c>
      <c r="T119">
        <v>-1</v>
      </c>
    </row>
    <row r="120" spans="1:20">
      <c r="A120" s="2">
        <v>43988</v>
      </c>
      <c r="B120">
        <v>112</v>
      </c>
      <c r="C120">
        <v>0</v>
      </c>
      <c r="D120">
        <v>130</v>
      </c>
      <c r="E120">
        <v>2</v>
      </c>
      <c r="F120">
        <v>0</v>
      </c>
      <c r="G120">
        <v>4</v>
      </c>
      <c r="H120">
        <v>0</v>
      </c>
      <c r="I120">
        <v>1</v>
      </c>
      <c r="J120">
        <v>2</v>
      </c>
      <c r="K120">
        <v>1.75</v>
      </c>
      <c r="L120">
        <v>0.35</v>
      </c>
      <c r="M120">
        <v>79</v>
      </c>
      <c r="N120">
        <v>158</v>
      </c>
      <c r="O120" t="s">
        <v>30</v>
      </c>
      <c r="P120" t="s">
        <v>39</v>
      </c>
      <c r="Q120">
        <v>0</v>
      </c>
      <c r="R120">
        <v>4</v>
      </c>
      <c r="S120">
        <v>0</v>
      </c>
      <c r="T120">
        <v>-1</v>
      </c>
    </row>
    <row r="121" spans="1:20">
      <c r="A121" s="2">
        <v>43988</v>
      </c>
      <c r="B121">
        <v>112</v>
      </c>
      <c r="C121">
        <v>0</v>
      </c>
      <c r="D121">
        <v>108</v>
      </c>
      <c r="E121">
        <v>0</v>
      </c>
      <c r="F121">
        <v>0</v>
      </c>
      <c r="G121">
        <v>0</v>
      </c>
      <c r="H121">
        <v>0</v>
      </c>
      <c r="I121">
        <v>55</v>
      </c>
      <c r="J121">
        <v>0</v>
      </c>
      <c r="K121">
        <v>0</v>
      </c>
      <c r="L121">
        <v>2.75</v>
      </c>
      <c r="M121">
        <v>0</v>
      </c>
      <c r="N121">
        <v>0</v>
      </c>
      <c r="O121" t="s">
        <v>30</v>
      </c>
      <c r="P121" t="s">
        <v>34</v>
      </c>
      <c r="Q121">
        <v>0</v>
      </c>
      <c r="R121">
        <v>0</v>
      </c>
      <c r="S121">
        <v>0</v>
      </c>
      <c r="T121">
        <v>-1</v>
      </c>
    </row>
    <row r="122" spans="1:20">
      <c r="A122" s="2">
        <v>43989</v>
      </c>
      <c r="B122">
        <v>111</v>
      </c>
      <c r="C122">
        <v>0</v>
      </c>
      <c r="D122">
        <v>130</v>
      </c>
      <c r="E122">
        <v>2</v>
      </c>
      <c r="F122">
        <v>0</v>
      </c>
      <c r="G122">
        <v>4</v>
      </c>
      <c r="H122">
        <v>0</v>
      </c>
      <c r="I122">
        <v>0</v>
      </c>
      <c r="J122">
        <v>2</v>
      </c>
      <c r="K122">
        <v>1.75</v>
      </c>
      <c r="L122">
        <v>0.37</v>
      </c>
      <c r="M122">
        <v>69</v>
      </c>
      <c r="N122">
        <v>138</v>
      </c>
      <c r="O122" t="s">
        <v>31</v>
      </c>
      <c r="P122" t="s">
        <v>39</v>
      </c>
      <c r="Q122">
        <v>0</v>
      </c>
      <c r="R122">
        <v>4</v>
      </c>
      <c r="S122">
        <v>0</v>
      </c>
      <c r="T122">
        <v>-1</v>
      </c>
    </row>
    <row r="123" spans="1:20">
      <c r="A123" s="2">
        <v>43989</v>
      </c>
      <c r="B123">
        <v>111</v>
      </c>
      <c r="C123">
        <v>0</v>
      </c>
      <c r="D123">
        <v>144</v>
      </c>
      <c r="E123">
        <v>1</v>
      </c>
      <c r="F123">
        <v>0</v>
      </c>
      <c r="G123">
        <v>3</v>
      </c>
      <c r="H123">
        <v>1</v>
      </c>
      <c r="I123">
        <v>0</v>
      </c>
      <c r="J123">
        <v>0</v>
      </c>
      <c r="K123">
        <v>0.88</v>
      </c>
      <c r="L123">
        <v>0.14000000000000001</v>
      </c>
      <c r="M123">
        <v>62</v>
      </c>
      <c r="N123">
        <v>62</v>
      </c>
      <c r="O123" t="s">
        <v>31</v>
      </c>
      <c r="P123" t="s">
        <v>36</v>
      </c>
      <c r="Q123">
        <v>0</v>
      </c>
      <c r="R123">
        <v>3</v>
      </c>
      <c r="S123">
        <v>0</v>
      </c>
      <c r="T123">
        <v>-1</v>
      </c>
    </row>
    <row r="124" spans="1:20">
      <c r="A124" s="2">
        <v>43990</v>
      </c>
      <c r="B124">
        <v>111</v>
      </c>
      <c r="C124">
        <v>0</v>
      </c>
      <c r="D124">
        <v>144</v>
      </c>
      <c r="E124">
        <v>0</v>
      </c>
      <c r="F124">
        <v>0</v>
      </c>
      <c r="G124">
        <v>0</v>
      </c>
      <c r="H124">
        <v>0</v>
      </c>
      <c r="I124">
        <v>1</v>
      </c>
      <c r="J124">
        <v>0</v>
      </c>
      <c r="K124">
        <v>0</v>
      </c>
      <c r="L124">
        <v>0.14000000000000001</v>
      </c>
      <c r="M124">
        <v>0</v>
      </c>
      <c r="N124">
        <v>0</v>
      </c>
      <c r="O124" t="s">
        <v>32</v>
      </c>
      <c r="P124" t="s">
        <v>36</v>
      </c>
      <c r="Q124">
        <v>0</v>
      </c>
      <c r="R124">
        <v>0</v>
      </c>
      <c r="S124">
        <v>0</v>
      </c>
      <c r="T124">
        <v>-1</v>
      </c>
    </row>
    <row r="125" spans="1:20">
      <c r="A125" s="2">
        <v>43990</v>
      </c>
      <c r="B125">
        <v>111</v>
      </c>
      <c r="C125">
        <v>0</v>
      </c>
      <c r="D125">
        <v>130</v>
      </c>
      <c r="E125">
        <v>2</v>
      </c>
      <c r="F125">
        <v>0</v>
      </c>
      <c r="G125">
        <v>4</v>
      </c>
      <c r="H125">
        <v>0</v>
      </c>
      <c r="I125">
        <v>0</v>
      </c>
      <c r="J125">
        <v>2</v>
      </c>
      <c r="K125">
        <v>1.75</v>
      </c>
      <c r="L125">
        <v>0.39</v>
      </c>
      <c r="M125">
        <v>119</v>
      </c>
      <c r="N125">
        <v>238</v>
      </c>
      <c r="O125" t="s">
        <v>32</v>
      </c>
      <c r="P125" t="s">
        <v>39</v>
      </c>
      <c r="Q125">
        <v>0</v>
      </c>
      <c r="R125">
        <v>4</v>
      </c>
      <c r="S125">
        <v>0</v>
      </c>
      <c r="T125">
        <v>-1</v>
      </c>
    </row>
    <row r="126" spans="1:20">
      <c r="A126" s="2">
        <v>43990</v>
      </c>
      <c r="B126">
        <v>111</v>
      </c>
      <c r="C126">
        <v>0</v>
      </c>
      <c r="D126">
        <v>81</v>
      </c>
      <c r="E126">
        <v>1</v>
      </c>
      <c r="F126">
        <v>0</v>
      </c>
      <c r="G126">
        <v>1</v>
      </c>
      <c r="H126">
        <v>1</v>
      </c>
      <c r="I126">
        <v>0</v>
      </c>
      <c r="J126">
        <v>0</v>
      </c>
      <c r="K126">
        <v>0.88</v>
      </c>
      <c r="L126">
        <v>0.52</v>
      </c>
      <c r="M126">
        <v>113.03</v>
      </c>
      <c r="N126">
        <v>113.03</v>
      </c>
      <c r="O126" t="s">
        <v>32</v>
      </c>
      <c r="P126" t="s">
        <v>37</v>
      </c>
      <c r="Q126">
        <v>0</v>
      </c>
      <c r="R126">
        <v>1</v>
      </c>
      <c r="S126">
        <v>0</v>
      </c>
      <c r="T126">
        <v>-1</v>
      </c>
    </row>
    <row r="127" spans="1:20">
      <c r="A127" s="2">
        <v>43991</v>
      </c>
      <c r="B127">
        <v>102</v>
      </c>
      <c r="C127">
        <v>0</v>
      </c>
      <c r="D127">
        <v>81</v>
      </c>
      <c r="E127">
        <v>2</v>
      </c>
      <c r="F127">
        <v>0</v>
      </c>
      <c r="G127">
        <v>2</v>
      </c>
      <c r="H127">
        <v>1</v>
      </c>
      <c r="I127">
        <v>0</v>
      </c>
      <c r="J127">
        <v>1</v>
      </c>
      <c r="K127">
        <v>1.75</v>
      </c>
      <c r="L127">
        <v>0.54</v>
      </c>
      <c r="M127">
        <v>122.53</v>
      </c>
      <c r="N127">
        <v>245.06</v>
      </c>
      <c r="O127" t="s">
        <v>33</v>
      </c>
      <c r="P127" t="s">
        <v>37</v>
      </c>
      <c r="Q127">
        <v>0</v>
      </c>
      <c r="R127">
        <v>2</v>
      </c>
      <c r="S127">
        <v>0</v>
      </c>
      <c r="T127">
        <v>-1</v>
      </c>
    </row>
    <row r="128" spans="1:20">
      <c r="A128" s="2">
        <v>43991</v>
      </c>
      <c r="B128">
        <v>102</v>
      </c>
      <c r="C128">
        <v>0</v>
      </c>
      <c r="D128">
        <v>130</v>
      </c>
      <c r="E128">
        <v>0</v>
      </c>
      <c r="F128">
        <v>0</v>
      </c>
      <c r="G128">
        <v>0</v>
      </c>
      <c r="H128">
        <v>0</v>
      </c>
      <c r="I128">
        <v>2</v>
      </c>
      <c r="J128">
        <v>0</v>
      </c>
      <c r="K128">
        <v>0</v>
      </c>
      <c r="L128">
        <v>0.39</v>
      </c>
      <c r="M128">
        <v>0</v>
      </c>
      <c r="N128">
        <v>0</v>
      </c>
      <c r="O128" t="s">
        <v>33</v>
      </c>
      <c r="P128" t="s">
        <v>39</v>
      </c>
      <c r="Q128">
        <v>0</v>
      </c>
      <c r="R128">
        <v>0</v>
      </c>
      <c r="S128">
        <v>0</v>
      </c>
      <c r="T128">
        <v>-1</v>
      </c>
    </row>
    <row r="129" spans="1:20">
      <c r="A129" s="2">
        <v>43991</v>
      </c>
      <c r="B129">
        <v>102</v>
      </c>
      <c r="C129">
        <v>0</v>
      </c>
      <c r="D129">
        <v>108</v>
      </c>
      <c r="E129">
        <v>10</v>
      </c>
      <c r="F129">
        <v>0</v>
      </c>
      <c r="G129">
        <v>10</v>
      </c>
      <c r="H129">
        <v>10</v>
      </c>
      <c r="I129">
        <v>0</v>
      </c>
      <c r="J129">
        <v>0</v>
      </c>
      <c r="K129">
        <v>8.77</v>
      </c>
      <c r="L129">
        <v>2.76</v>
      </c>
      <c r="M129">
        <v>112</v>
      </c>
      <c r="N129">
        <v>1120</v>
      </c>
      <c r="O129" t="s">
        <v>33</v>
      </c>
      <c r="P129" t="s">
        <v>34</v>
      </c>
      <c r="Q129">
        <v>0</v>
      </c>
      <c r="R129">
        <v>10</v>
      </c>
      <c r="S129">
        <v>0</v>
      </c>
      <c r="T129">
        <v>-1</v>
      </c>
    </row>
    <row r="130" spans="1:20">
      <c r="A130" s="2">
        <v>43992</v>
      </c>
      <c r="B130">
        <v>62</v>
      </c>
      <c r="C130">
        <v>0</v>
      </c>
      <c r="D130">
        <v>108</v>
      </c>
      <c r="E130">
        <v>50</v>
      </c>
      <c r="F130">
        <v>0</v>
      </c>
      <c r="G130">
        <v>50</v>
      </c>
      <c r="H130">
        <v>40</v>
      </c>
      <c r="I130">
        <v>0</v>
      </c>
      <c r="J130">
        <v>10</v>
      </c>
      <c r="K130">
        <v>43.86</v>
      </c>
      <c r="L130">
        <v>3.34</v>
      </c>
      <c r="M130">
        <v>152</v>
      </c>
      <c r="N130">
        <v>7600</v>
      </c>
      <c r="O130" t="s">
        <v>26</v>
      </c>
      <c r="P130" t="s">
        <v>34</v>
      </c>
      <c r="Q130">
        <v>0</v>
      </c>
      <c r="R130">
        <v>50</v>
      </c>
      <c r="S130">
        <v>0</v>
      </c>
      <c r="T130">
        <v>-1</v>
      </c>
    </row>
    <row r="131" spans="1:20">
      <c r="A131" s="2">
        <v>43992</v>
      </c>
      <c r="B131">
        <v>62</v>
      </c>
      <c r="C131">
        <v>0</v>
      </c>
      <c r="D131">
        <v>81</v>
      </c>
      <c r="E131">
        <v>2</v>
      </c>
      <c r="F131">
        <v>0</v>
      </c>
      <c r="G131">
        <v>2</v>
      </c>
      <c r="H131">
        <v>0</v>
      </c>
      <c r="I131">
        <v>0</v>
      </c>
      <c r="J131">
        <v>2</v>
      </c>
      <c r="K131">
        <v>1.75</v>
      </c>
      <c r="L131">
        <v>0.56000000000000005</v>
      </c>
      <c r="M131">
        <v>160.53</v>
      </c>
      <c r="N131">
        <v>321.06</v>
      </c>
      <c r="O131" t="s">
        <v>26</v>
      </c>
      <c r="P131" t="s">
        <v>37</v>
      </c>
      <c r="Q131">
        <v>0</v>
      </c>
      <c r="R131">
        <v>2</v>
      </c>
      <c r="S131">
        <v>0</v>
      </c>
      <c r="T131">
        <v>-1</v>
      </c>
    </row>
    <row r="132" spans="1:20">
      <c r="A132" s="2">
        <v>43993</v>
      </c>
      <c r="B132">
        <v>64</v>
      </c>
      <c r="C132">
        <v>0</v>
      </c>
      <c r="D132">
        <v>81</v>
      </c>
      <c r="E132">
        <v>0</v>
      </c>
      <c r="F132">
        <v>0</v>
      </c>
      <c r="G132">
        <v>0</v>
      </c>
      <c r="H132">
        <v>0</v>
      </c>
      <c r="I132">
        <v>2</v>
      </c>
      <c r="J132">
        <v>0</v>
      </c>
      <c r="K132">
        <v>0</v>
      </c>
      <c r="L132">
        <v>0.55000000000000004</v>
      </c>
      <c r="M132">
        <v>0</v>
      </c>
      <c r="N132">
        <v>0</v>
      </c>
      <c r="O132" t="s">
        <v>27</v>
      </c>
      <c r="P132" t="s">
        <v>37</v>
      </c>
      <c r="Q132">
        <v>0</v>
      </c>
      <c r="R132">
        <v>0</v>
      </c>
      <c r="S132">
        <v>0</v>
      </c>
      <c r="T132">
        <v>-1</v>
      </c>
    </row>
    <row r="133" spans="1:20">
      <c r="A133" s="2">
        <v>43993</v>
      </c>
      <c r="B133">
        <v>64</v>
      </c>
      <c r="C133">
        <v>0</v>
      </c>
      <c r="D133">
        <v>108</v>
      </c>
      <c r="E133">
        <v>50</v>
      </c>
      <c r="F133">
        <v>0</v>
      </c>
      <c r="G133">
        <v>50</v>
      </c>
      <c r="H133">
        <v>0</v>
      </c>
      <c r="I133">
        <v>0</v>
      </c>
      <c r="J133">
        <v>50</v>
      </c>
      <c r="K133">
        <v>43.86</v>
      </c>
      <c r="L133">
        <v>3.9</v>
      </c>
      <c r="M133">
        <v>152</v>
      </c>
      <c r="N133">
        <v>7600</v>
      </c>
      <c r="O133" t="s">
        <v>27</v>
      </c>
      <c r="P133" t="s">
        <v>34</v>
      </c>
      <c r="Q133">
        <v>0</v>
      </c>
      <c r="R133">
        <v>50</v>
      </c>
      <c r="S133">
        <v>0</v>
      </c>
      <c r="T133">
        <v>-1</v>
      </c>
    </row>
    <row r="134" spans="1:20">
      <c r="A134" s="2">
        <v>43994</v>
      </c>
      <c r="B134">
        <v>59</v>
      </c>
      <c r="C134">
        <v>0</v>
      </c>
      <c r="D134">
        <v>108</v>
      </c>
      <c r="E134">
        <v>50</v>
      </c>
      <c r="F134">
        <v>0</v>
      </c>
      <c r="G134">
        <v>50</v>
      </c>
      <c r="H134">
        <v>0</v>
      </c>
      <c r="I134">
        <v>0</v>
      </c>
      <c r="J134">
        <v>50</v>
      </c>
      <c r="K134">
        <v>43.86</v>
      </c>
      <c r="L134">
        <v>4.45</v>
      </c>
      <c r="M134">
        <v>93</v>
      </c>
      <c r="N134">
        <v>4650</v>
      </c>
      <c r="O134" t="s">
        <v>28</v>
      </c>
      <c r="P134" t="s">
        <v>34</v>
      </c>
      <c r="Q134">
        <v>0</v>
      </c>
      <c r="R134">
        <v>50</v>
      </c>
      <c r="S134">
        <v>0</v>
      </c>
      <c r="T134">
        <v>-1</v>
      </c>
    </row>
    <row r="135" spans="1:20">
      <c r="A135" s="2">
        <v>43994</v>
      </c>
      <c r="B135">
        <v>59</v>
      </c>
      <c r="C135">
        <v>0</v>
      </c>
      <c r="D135">
        <v>116</v>
      </c>
      <c r="E135">
        <v>1</v>
      </c>
      <c r="F135">
        <v>0</v>
      </c>
      <c r="G135">
        <v>2</v>
      </c>
      <c r="H135">
        <v>1</v>
      </c>
      <c r="I135">
        <v>0</v>
      </c>
      <c r="J135">
        <v>0</v>
      </c>
      <c r="K135">
        <v>0.88</v>
      </c>
      <c r="L135">
        <v>0.01</v>
      </c>
      <c r="M135">
        <v>55.48</v>
      </c>
      <c r="N135">
        <v>55.48</v>
      </c>
      <c r="O135" t="s">
        <v>28</v>
      </c>
      <c r="P135" t="s">
        <v>43</v>
      </c>
      <c r="Q135">
        <v>0</v>
      </c>
      <c r="R135">
        <v>2</v>
      </c>
      <c r="S135">
        <v>0</v>
      </c>
      <c r="T135">
        <v>-1</v>
      </c>
    </row>
    <row r="136" spans="1:20">
      <c r="A136" s="2">
        <v>43994</v>
      </c>
      <c r="B136">
        <v>59</v>
      </c>
      <c r="C136">
        <v>0</v>
      </c>
      <c r="D136">
        <v>82</v>
      </c>
      <c r="E136">
        <v>1</v>
      </c>
      <c r="F136">
        <v>0</v>
      </c>
      <c r="G136">
        <v>2</v>
      </c>
      <c r="H136">
        <v>1</v>
      </c>
      <c r="I136">
        <v>0</v>
      </c>
      <c r="J136">
        <v>0</v>
      </c>
      <c r="K136">
        <v>0.88</v>
      </c>
      <c r="L136">
        <v>0.06</v>
      </c>
      <c r="M136">
        <v>98.1</v>
      </c>
      <c r="N136">
        <v>98.1</v>
      </c>
      <c r="O136" t="s">
        <v>28</v>
      </c>
      <c r="P136" t="s">
        <v>38</v>
      </c>
      <c r="Q136">
        <v>0</v>
      </c>
      <c r="R136">
        <v>2</v>
      </c>
      <c r="S136">
        <v>0</v>
      </c>
      <c r="T136">
        <v>-1</v>
      </c>
    </row>
    <row r="137" spans="1:20">
      <c r="A137" s="2">
        <v>43994</v>
      </c>
      <c r="B137">
        <v>59</v>
      </c>
      <c r="C137">
        <v>0</v>
      </c>
      <c r="D137">
        <v>87</v>
      </c>
      <c r="E137">
        <v>3</v>
      </c>
      <c r="F137">
        <v>0</v>
      </c>
      <c r="G137">
        <v>7</v>
      </c>
      <c r="H137">
        <v>3</v>
      </c>
      <c r="I137">
        <v>0</v>
      </c>
      <c r="J137">
        <v>0</v>
      </c>
      <c r="K137">
        <v>2.63</v>
      </c>
      <c r="L137">
        <v>0.36</v>
      </c>
      <c r="M137">
        <v>80.16</v>
      </c>
      <c r="N137">
        <v>240.48</v>
      </c>
      <c r="O137" t="s">
        <v>28</v>
      </c>
      <c r="P137" t="s">
        <v>35</v>
      </c>
      <c r="Q137">
        <v>0</v>
      </c>
      <c r="R137">
        <v>6</v>
      </c>
      <c r="S137">
        <v>1</v>
      </c>
      <c r="T137">
        <v>-1</v>
      </c>
    </row>
    <row r="138" spans="1:20">
      <c r="A138" s="2">
        <v>43995</v>
      </c>
      <c r="B138">
        <v>107</v>
      </c>
      <c r="C138">
        <v>0</v>
      </c>
      <c r="D138">
        <v>87</v>
      </c>
      <c r="E138">
        <v>2</v>
      </c>
      <c r="F138">
        <v>0</v>
      </c>
      <c r="G138">
        <v>5</v>
      </c>
      <c r="H138">
        <v>0</v>
      </c>
      <c r="I138">
        <v>1</v>
      </c>
      <c r="J138">
        <v>2</v>
      </c>
      <c r="K138">
        <v>1.75</v>
      </c>
      <c r="L138">
        <v>0.38</v>
      </c>
      <c r="M138">
        <v>47.86</v>
      </c>
      <c r="N138">
        <v>95.72</v>
      </c>
      <c r="O138" t="s">
        <v>30</v>
      </c>
      <c r="P138" t="s">
        <v>35</v>
      </c>
      <c r="Q138">
        <v>0</v>
      </c>
      <c r="R138">
        <v>4</v>
      </c>
      <c r="S138">
        <v>1</v>
      </c>
      <c r="T138">
        <v>-1</v>
      </c>
    </row>
    <row r="139" spans="1:20">
      <c r="A139" s="2">
        <v>43995</v>
      </c>
      <c r="B139">
        <v>107</v>
      </c>
      <c r="C139">
        <v>0</v>
      </c>
      <c r="D139">
        <v>82</v>
      </c>
      <c r="E139">
        <v>2</v>
      </c>
      <c r="F139">
        <v>0</v>
      </c>
      <c r="G139">
        <v>3</v>
      </c>
      <c r="H139">
        <v>1</v>
      </c>
      <c r="I139">
        <v>0</v>
      </c>
      <c r="J139">
        <v>1</v>
      </c>
      <c r="K139">
        <v>1.75</v>
      </c>
      <c r="L139">
        <v>0.08</v>
      </c>
      <c r="M139">
        <v>60.55</v>
      </c>
      <c r="N139">
        <v>121.1</v>
      </c>
      <c r="O139" t="s">
        <v>30</v>
      </c>
      <c r="P139" t="s">
        <v>38</v>
      </c>
      <c r="Q139">
        <v>0</v>
      </c>
      <c r="R139">
        <v>3</v>
      </c>
      <c r="S139">
        <v>0</v>
      </c>
      <c r="T139">
        <v>-1</v>
      </c>
    </row>
    <row r="140" spans="1:20">
      <c r="A140" s="2">
        <v>43995</v>
      </c>
      <c r="B140">
        <v>107</v>
      </c>
      <c r="C140">
        <v>0</v>
      </c>
      <c r="D140">
        <v>84</v>
      </c>
      <c r="E140">
        <v>1</v>
      </c>
      <c r="F140">
        <v>0</v>
      </c>
      <c r="G140">
        <v>2</v>
      </c>
      <c r="H140">
        <v>1</v>
      </c>
      <c r="I140">
        <v>0</v>
      </c>
      <c r="J140">
        <v>0</v>
      </c>
      <c r="K140">
        <v>0.88</v>
      </c>
      <c r="L140">
        <v>0.06</v>
      </c>
      <c r="M140">
        <v>54.95</v>
      </c>
      <c r="N140">
        <v>54.95</v>
      </c>
      <c r="O140" t="s">
        <v>30</v>
      </c>
      <c r="P140" t="s">
        <v>42</v>
      </c>
      <c r="Q140">
        <v>0</v>
      </c>
      <c r="R140">
        <v>2</v>
      </c>
      <c r="S140">
        <v>0</v>
      </c>
      <c r="T140">
        <v>-1</v>
      </c>
    </row>
    <row r="141" spans="1:20">
      <c r="A141" s="2">
        <v>43995</v>
      </c>
      <c r="B141">
        <v>107</v>
      </c>
      <c r="C141">
        <v>0</v>
      </c>
      <c r="D141">
        <v>81</v>
      </c>
      <c r="E141">
        <v>1</v>
      </c>
      <c r="F141">
        <v>0</v>
      </c>
      <c r="G141">
        <v>1</v>
      </c>
      <c r="H141">
        <v>1</v>
      </c>
      <c r="I141">
        <v>0</v>
      </c>
      <c r="J141">
        <v>0</v>
      </c>
      <c r="K141">
        <v>0.88</v>
      </c>
      <c r="L141">
        <v>0.55000000000000004</v>
      </c>
      <c r="M141">
        <v>69</v>
      </c>
      <c r="N141">
        <v>69</v>
      </c>
      <c r="O141" t="s">
        <v>30</v>
      </c>
      <c r="P141" t="s">
        <v>37</v>
      </c>
      <c r="Q141">
        <v>0</v>
      </c>
      <c r="R141">
        <v>1</v>
      </c>
      <c r="S141">
        <v>0</v>
      </c>
      <c r="T141">
        <v>-1</v>
      </c>
    </row>
    <row r="142" spans="1:20">
      <c r="A142" s="2">
        <v>43995</v>
      </c>
      <c r="B142">
        <v>107</v>
      </c>
      <c r="C142">
        <v>0</v>
      </c>
      <c r="D142">
        <v>116</v>
      </c>
      <c r="E142">
        <v>1</v>
      </c>
      <c r="F142">
        <v>0</v>
      </c>
      <c r="G142">
        <v>2</v>
      </c>
      <c r="H142">
        <v>0</v>
      </c>
      <c r="I142">
        <v>0</v>
      </c>
      <c r="J142">
        <v>1</v>
      </c>
      <c r="K142">
        <v>0.88</v>
      </c>
      <c r="L142">
        <v>0.02</v>
      </c>
      <c r="M142">
        <v>55.48</v>
      </c>
      <c r="N142">
        <v>55.48</v>
      </c>
      <c r="O142" t="s">
        <v>30</v>
      </c>
      <c r="P142" t="s">
        <v>43</v>
      </c>
      <c r="Q142">
        <v>0</v>
      </c>
      <c r="R142">
        <v>2</v>
      </c>
      <c r="S142">
        <v>0</v>
      </c>
      <c r="T142">
        <v>-1</v>
      </c>
    </row>
    <row r="143" spans="1:20">
      <c r="A143" s="2">
        <v>43995</v>
      </c>
      <c r="B143">
        <v>107</v>
      </c>
      <c r="C143">
        <v>0</v>
      </c>
      <c r="D143">
        <v>108</v>
      </c>
      <c r="E143">
        <v>0</v>
      </c>
      <c r="F143">
        <v>0</v>
      </c>
      <c r="G143">
        <v>0</v>
      </c>
      <c r="H143">
        <v>0</v>
      </c>
      <c r="I143">
        <v>50</v>
      </c>
      <c r="J143">
        <v>0</v>
      </c>
      <c r="K143">
        <v>0</v>
      </c>
      <c r="L143">
        <v>4.3899999999999997</v>
      </c>
      <c r="M143">
        <v>0</v>
      </c>
      <c r="N143">
        <v>0</v>
      </c>
      <c r="O143" t="s">
        <v>30</v>
      </c>
      <c r="P143" t="s">
        <v>34</v>
      </c>
      <c r="Q143">
        <v>0</v>
      </c>
      <c r="R143">
        <v>0</v>
      </c>
      <c r="S143">
        <v>0</v>
      </c>
      <c r="T143">
        <v>-1</v>
      </c>
    </row>
    <row r="144" spans="1:20">
      <c r="A144" s="2">
        <v>43996</v>
      </c>
      <c r="B144">
        <v>112</v>
      </c>
      <c r="C144">
        <v>0</v>
      </c>
      <c r="D144">
        <v>116</v>
      </c>
      <c r="E144">
        <v>0</v>
      </c>
      <c r="F144">
        <v>0</v>
      </c>
      <c r="G144">
        <v>0</v>
      </c>
      <c r="H144">
        <v>0</v>
      </c>
      <c r="I144">
        <v>1</v>
      </c>
      <c r="J144">
        <v>0</v>
      </c>
      <c r="K144">
        <v>0</v>
      </c>
      <c r="L144">
        <v>0.02</v>
      </c>
      <c r="M144">
        <v>0</v>
      </c>
      <c r="N144">
        <v>0</v>
      </c>
      <c r="O144" t="s">
        <v>31</v>
      </c>
      <c r="P144" t="s">
        <v>43</v>
      </c>
      <c r="Q144">
        <v>0</v>
      </c>
      <c r="R144">
        <v>0</v>
      </c>
      <c r="S144">
        <v>0</v>
      </c>
      <c r="T144">
        <v>-1</v>
      </c>
    </row>
    <row r="145" spans="1:20">
      <c r="A145" s="2">
        <v>43996</v>
      </c>
      <c r="B145">
        <v>112</v>
      </c>
      <c r="C145">
        <v>0</v>
      </c>
      <c r="D145">
        <v>81</v>
      </c>
      <c r="E145">
        <v>1</v>
      </c>
      <c r="F145">
        <v>0</v>
      </c>
      <c r="G145">
        <v>1</v>
      </c>
      <c r="H145">
        <v>0</v>
      </c>
      <c r="I145">
        <v>0</v>
      </c>
      <c r="J145">
        <v>1</v>
      </c>
      <c r="K145">
        <v>0.88</v>
      </c>
      <c r="L145">
        <v>0.55000000000000004</v>
      </c>
      <c r="M145">
        <v>79</v>
      </c>
      <c r="N145">
        <v>79</v>
      </c>
      <c r="O145" t="s">
        <v>31</v>
      </c>
      <c r="P145" t="s">
        <v>37</v>
      </c>
      <c r="Q145">
        <v>0</v>
      </c>
      <c r="R145">
        <v>1</v>
      </c>
      <c r="S145">
        <v>0</v>
      </c>
      <c r="T145">
        <v>-1</v>
      </c>
    </row>
    <row r="146" spans="1:20">
      <c r="A146" s="2">
        <v>43996</v>
      </c>
      <c r="B146">
        <v>112</v>
      </c>
      <c r="C146">
        <v>0</v>
      </c>
      <c r="D146">
        <v>84</v>
      </c>
      <c r="E146">
        <v>0</v>
      </c>
      <c r="F146">
        <v>0</v>
      </c>
      <c r="G146">
        <v>0</v>
      </c>
      <c r="H146">
        <v>0</v>
      </c>
      <c r="I146">
        <v>1</v>
      </c>
      <c r="J146">
        <v>0</v>
      </c>
      <c r="K146">
        <v>0</v>
      </c>
      <c r="L146">
        <v>0.06</v>
      </c>
      <c r="M146">
        <v>0</v>
      </c>
      <c r="N146">
        <v>0</v>
      </c>
      <c r="O146" t="s">
        <v>31</v>
      </c>
      <c r="P146" t="s">
        <v>42</v>
      </c>
      <c r="Q146">
        <v>0</v>
      </c>
      <c r="R146">
        <v>0</v>
      </c>
      <c r="S146">
        <v>0</v>
      </c>
      <c r="T146">
        <v>-1</v>
      </c>
    </row>
    <row r="147" spans="1:20">
      <c r="A147" s="2">
        <v>43996</v>
      </c>
      <c r="B147">
        <v>112</v>
      </c>
      <c r="C147">
        <v>0</v>
      </c>
      <c r="D147">
        <v>82</v>
      </c>
      <c r="E147">
        <v>1</v>
      </c>
      <c r="F147">
        <v>0</v>
      </c>
      <c r="G147">
        <v>1</v>
      </c>
      <c r="H147">
        <v>0</v>
      </c>
      <c r="I147">
        <v>1</v>
      </c>
      <c r="J147">
        <v>1</v>
      </c>
      <c r="K147">
        <v>0.88</v>
      </c>
      <c r="L147">
        <v>0.09</v>
      </c>
      <c r="M147">
        <v>67.55</v>
      </c>
      <c r="N147">
        <v>67.55</v>
      </c>
      <c r="O147" t="s">
        <v>31</v>
      </c>
      <c r="P147" t="s">
        <v>38</v>
      </c>
      <c r="Q147">
        <v>0</v>
      </c>
      <c r="R147">
        <v>1</v>
      </c>
      <c r="S147">
        <v>0</v>
      </c>
      <c r="T147">
        <v>-1</v>
      </c>
    </row>
    <row r="148" spans="1:20">
      <c r="A148" s="2">
        <v>43996</v>
      </c>
      <c r="B148">
        <v>112</v>
      </c>
      <c r="C148">
        <v>0</v>
      </c>
      <c r="D148">
        <v>87</v>
      </c>
      <c r="E148">
        <v>0</v>
      </c>
      <c r="F148">
        <v>0</v>
      </c>
      <c r="G148">
        <v>0</v>
      </c>
      <c r="H148">
        <v>0</v>
      </c>
      <c r="I148">
        <v>2</v>
      </c>
      <c r="J148">
        <v>0</v>
      </c>
      <c r="K148">
        <v>0</v>
      </c>
      <c r="L148">
        <v>0.37</v>
      </c>
      <c r="M148">
        <v>0</v>
      </c>
      <c r="N148">
        <v>0</v>
      </c>
      <c r="O148" t="s">
        <v>31</v>
      </c>
      <c r="P148" t="s">
        <v>35</v>
      </c>
      <c r="Q148">
        <v>0</v>
      </c>
      <c r="R148">
        <v>0</v>
      </c>
      <c r="S148">
        <v>0</v>
      </c>
      <c r="T148">
        <v>-1</v>
      </c>
    </row>
    <row r="149" spans="1:20">
      <c r="A149" s="2">
        <v>43997</v>
      </c>
      <c r="B149">
        <v>112</v>
      </c>
      <c r="C149">
        <v>0</v>
      </c>
      <c r="D149">
        <v>82</v>
      </c>
      <c r="E149">
        <v>1</v>
      </c>
      <c r="F149">
        <v>0</v>
      </c>
      <c r="G149">
        <v>1</v>
      </c>
      <c r="H149">
        <v>0</v>
      </c>
      <c r="I149">
        <v>0</v>
      </c>
      <c r="J149">
        <v>1</v>
      </c>
      <c r="K149">
        <v>0.88</v>
      </c>
      <c r="L149">
        <v>0.1</v>
      </c>
      <c r="M149">
        <v>101.75</v>
      </c>
      <c r="N149">
        <v>101.75</v>
      </c>
      <c r="O149" t="s">
        <v>32</v>
      </c>
      <c r="P149" t="s">
        <v>38</v>
      </c>
      <c r="Q149">
        <v>0</v>
      </c>
      <c r="R149">
        <v>1</v>
      </c>
      <c r="S149">
        <v>0</v>
      </c>
      <c r="T149">
        <v>-1</v>
      </c>
    </row>
    <row r="150" spans="1:20">
      <c r="A150" s="2">
        <v>43997</v>
      </c>
      <c r="B150">
        <v>112</v>
      </c>
      <c r="C150">
        <v>0</v>
      </c>
      <c r="D150">
        <v>81</v>
      </c>
      <c r="E150">
        <v>1</v>
      </c>
      <c r="F150">
        <v>0</v>
      </c>
      <c r="G150">
        <v>1</v>
      </c>
      <c r="H150">
        <v>0</v>
      </c>
      <c r="I150">
        <v>0</v>
      </c>
      <c r="J150">
        <v>1</v>
      </c>
      <c r="K150">
        <v>0.88</v>
      </c>
      <c r="L150">
        <v>0.55000000000000004</v>
      </c>
      <c r="M150">
        <v>119</v>
      </c>
      <c r="N150">
        <v>119</v>
      </c>
      <c r="O150" t="s">
        <v>32</v>
      </c>
      <c r="P150" t="s">
        <v>37</v>
      </c>
      <c r="Q150">
        <v>0</v>
      </c>
      <c r="R150">
        <v>1</v>
      </c>
      <c r="S150">
        <v>0</v>
      </c>
      <c r="T150">
        <v>-1</v>
      </c>
    </row>
    <row r="151" spans="1:20">
      <c r="A151" s="2">
        <v>43998</v>
      </c>
      <c r="B151">
        <v>112</v>
      </c>
      <c r="C151">
        <v>0</v>
      </c>
      <c r="D151">
        <v>81</v>
      </c>
      <c r="E151">
        <v>1</v>
      </c>
      <c r="F151">
        <v>0</v>
      </c>
      <c r="G151">
        <v>1</v>
      </c>
      <c r="H151">
        <v>0</v>
      </c>
      <c r="I151">
        <v>0</v>
      </c>
      <c r="J151">
        <v>1</v>
      </c>
      <c r="K151">
        <v>0.88</v>
      </c>
      <c r="L151">
        <v>0.56000000000000005</v>
      </c>
      <c r="M151">
        <v>129</v>
      </c>
      <c r="N151">
        <v>129</v>
      </c>
      <c r="O151" t="s">
        <v>33</v>
      </c>
      <c r="P151" t="s">
        <v>37</v>
      </c>
      <c r="Q151">
        <v>0</v>
      </c>
      <c r="R151">
        <v>1</v>
      </c>
      <c r="S151">
        <v>0</v>
      </c>
      <c r="T151">
        <v>-1</v>
      </c>
    </row>
    <row r="152" spans="1:20">
      <c r="A152" s="2">
        <v>43998</v>
      </c>
      <c r="B152">
        <v>112</v>
      </c>
      <c r="C152">
        <v>0</v>
      </c>
      <c r="D152">
        <v>82</v>
      </c>
      <c r="E152">
        <v>1</v>
      </c>
      <c r="F152">
        <v>0</v>
      </c>
      <c r="G152">
        <v>1</v>
      </c>
      <c r="H152">
        <v>0</v>
      </c>
      <c r="I152">
        <v>0</v>
      </c>
      <c r="J152">
        <v>1</v>
      </c>
      <c r="K152">
        <v>0.88</v>
      </c>
      <c r="L152">
        <v>0.11</v>
      </c>
      <c r="M152">
        <v>110.3</v>
      </c>
      <c r="N152">
        <v>110.3</v>
      </c>
      <c r="O152" t="s">
        <v>33</v>
      </c>
      <c r="P152" t="s">
        <v>38</v>
      </c>
      <c r="Q152">
        <v>0</v>
      </c>
      <c r="R152">
        <v>1</v>
      </c>
      <c r="S152">
        <v>0</v>
      </c>
      <c r="T152">
        <v>-1</v>
      </c>
    </row>
    <row r="153" spans="1:20">
      <c r="A153" s="2">
        <v>43999</v>
      </c>
      <c r="B153">
        <v>114</v>
      </c>
      <c r="C153">
        <v>0</v>
      </c>
      <c r="D153">
        <v>82</v>
      </c>
      <c r="E153">
        <v>0</v>
      </c>
      <c r="F153">
        <v>0</v>
      </c>
      <c r="G153">
        <v>0</v>
      </c>
      <c r="H153">
        <v>0</v>
      </c>
      <c r="I153">
        <v>1</v>
      </c>
      <c r="J153">
        <v>0</v>
      </c>
      <c r="K153">
        <v>0</v>
      </c>
      <c r="L153">
        <v>0.11</v>
      </c>
      <c r="M153">
        <v>0</v>
      </c>
      <c r="N153">
        <v>0</v>
      </c>
      <c r="O153" t="s">
        <v>26</v>
      </c>
      <c r="P153" t="s">
        <v>38</v>
      </c>
      <c r="Q153">
        <v>0</v>
      </c>
      <c r="R153">
        <v>0</v>
      </c>
      <c r="S153">
        <v>0</v>
      </c>
      <c r="T153">
        <v>0</v>
      </c>
    </row>
    <row r="154" spans="1:20">
      <c r="A154" s="2">
        <v>43999</v>
      </c>
      <c r="B154">
        <v>114</v>
      </c>
      <c r="C154">
        <v>0</v>
      </c>
      <c r="D154">
        <v>81</v>
      </c>
      <c r="E154">
        <v>0</v>
      </c>
      <c r="F154">
        <v>0</v>
      </c>
      <c r="G154">
        <v>0</v>
      </c>
      <c r="H154">
        <v>0</v>
      </c>
      <c r="I154">
        <v>1</v>
      </c>
      <c r="J154">
        <v>0</v>
      </c>
      <c r="K154">
        <v>0</v>
      </c>
      <c r="L154">
        <v>0.55000000000000004</v>
      </c>
      <c r="M154">
        <v>0</v>
      </c>
      <c r="N154">
        <v>0</v>
      </c>
      <c r="O154" t="s">
        <v>26</v>
      </c>
      <c r="P154" t="s">
        <v>37</v>
      </c>
      <c r="Q154">
        <v>0</v>
      </c>
      <c r="R154">
        <v>0</v>
      </c>
      <c r="S154">
        <v>0</v>
      </c>
      <c r="T154">
        <v>0</v>
      </c>
    </row>
    <row r="155" spans="1:20">
      <c r="A155" s="2">
        <v>44000</v>
      </c>
      <c r="B155">
        <v>114</v>
      </c>
      <c r="C155">
        <v>0</v>
      </c>
      <c r="E155">
        <v>0</v>
      </c>
      <c r="F155">
        <v>0</v>
      </c>
      <c r="G155">
        <v>0</v>
      </c>
      <c r="H155">
        <v>0</v>
      </c>
      <c r="I155">
        <v>0</v>
      </c>
      <c r="J155">
        <v>0</v>
      </c>
      <c r="K155">
        <v>0</v>
      </c>
      <c r="M155">
        <v>0</v>
      </c>
      <c r="N155">
        <v>0</v>
      </c>
      <c r="O155" t="s">
        <v>27</v>
      </c>
      <c r="Q155">
        <v>0</v>
      </c>
      <c r="R155">
        <v>0</v>
      </c>
      <c r="S155">
        <v>0</v>
      </c>
      <c r="T155">
        <v>1</v>
      </c>
    </row>
    <row r="156" spans="1:20">
      <c r="A156" s="2">
        <v>44001</v>
      </c>
      <c r="B156">
        <v>114</v>
      </c>
      <c r="C156">
        <v>0</v>
      </c>
      <c r="E156">
        <v>0</v>
      </c>
      <c r="F156">
        <v>0</v>
      </c>
      <c r="G156">
        <v>0</v>
      </c>
      <c r="H156">
        <v>0</v>
      </c>
      <c r="I156">
        <v>0</v>
      </c>
      <c r="J156">
        <v>0</v>
      </c>
      <c r="K156">
        <v>0</v>
      </c>
      <c r="M156">
        <v>0</v>
      </c>
      <c r="N156">
        <v>0</v>
      </c>
      <c r="O156" t="s">
        <v>28</v>
      </c>
      <c r="Q156">
        <v>0</v>
      </c>
      <c r="R156">
        <v>0</v>
      </c>
      <c r="S156">
        <v>0</v>
      </c>
      <c r="T156">
        <v>1</v>
      </c>
    </row>
    <row r="157" spans="1:20">
      <c r="A157" s="2">
        <v>44002</v>
      </c>
      <c r="B157">
        <v>83</v>
      </c>
      <c r="C157">
        <v>0</v>
      </c>
      <c r="D157">
        <v>99</v>
      </c>
      <c r="E157">
        <v>30</v>
      </c>
      <c r="F157">
        <v>0</v>
      </c>
      <c r="G157">
        <v>60</v>
      </c>
      <c r="H157">
        <v>30</v>
      </c>
      <c r="I157">
        <v>0</v>
      </c>
      <c r="J157">
        <v>0</v>
      </c>
      <c r="K157">
        <v>26.32</v>
      </c>
      <c r="L157">
        <v>0.38</v>
      </c>
      <c r="M157">
        <v>40</v>
      </c>
      <c r="N157">
        <v>1200</v>
      </c>
      <c r="O157" t="s">
        <v>30</v>
      </c>
      <c r="P157" t="s">
        <v>40</v>
      </c>
      <c r="Q157">
        <v>0</v>
      </c>
      <c r="R157">
        <v>60</v>
      </c>
      <c r="S157">
        <v>0</v>
      </c>
      <c r="T157">
        <v>1</v>
      </c>
    </row>
    <row r="158" spans="1:20">
      <c r="A158" s="2">
        <v>44002</v>
      </c>
      <c r="B158">
        <v>83</v>
      </c>
      <c r="C158">
        <v>0</v>
      </c>
      <c r="D158">
        <v>144</v>
      </c>
      <c r="E158">
        <v>1</v>
      </c>
      <c r="F158">
        <v>0</v>
      </c>
      <c r="G158">
        <v>2</v>
      </c>
      <c r="H158">
        <v>1</v>
      </c>
      <c r="I158">
        <v>0</v>
      </c>
      <c r="J158">
        <v>0</v>
      </c>
      <c r="K158">
        <v>0.88</v>
      </c>
      <c r="L158">
        <v>0.13</v>
      </c>
      <c r="M158">
        <v>52</v>
      </c>
      <c r="N158">
        <v>52</v>
      </c>
      <c r="O158" t="s">
        <v>30</v>
      </c>
      <c r="P158" t="s">
        <v>36</v>
      </c>
      <c r="Q158">
        <v>0</v>
      </c>
      <c r="R158">
        <v>2</v>
      </c>
      <c r="S158">
        <v>0</v>
      </c>
      <c r="T158">
        <v>1</v>
      </c>
    </row>
    <row r="159" spans="1:20">
      <c r="A159" s="2">
        <v>44003</v>
      </c>
      <c r="B159">
        <v>114</v>
      </c>
      <c r="C159">
        <v>0</v>
      </c>
      <c r="D159">
        <v>144</v>
      </c>
      <c r="E159">
        <v>0</v>
      </c>
      <c r="F159">
        <v>0</v>
      </c>
      <c r="G159">
        <v>0</v>
      </c>
      <c r="H159">
        <v>0</v>
      </c>
      <c r="I159">
        <v>1</v>
      </c>
      <c r="J159">
        <v>0</v>
      </c>
      <c r="K159">
        <v>0</v>
      </c>
      <c r="L159">
        <v>0.13</v>
      </c>
      <c r="M159">
        <v>0</v>
      </c>
      <c r="N159">
        <v>0</v>
      </c>
      <c r="O159" t="s">
        <v>31</v>
      </c>
      <c r="P159" t="s">
        <v>36</v>
      </c>
      <c r="Q159">
        <v>0</v>
      </c>
      <c r="R159">
        <v>0</v>
      </c>
      <c r="S159">
        <v>0</v>
      </c>
      <c r="T159">
        <v>1</v>
      </c>
    </row>
    <row r="160" spans="1:20">
      <c r="A160" s="2">
        <v>44003</v>
      </c>
      <c r="B160">
        <v>114</v>
      </c>
      <c r="C160">
        <v>0</v>
      </c>
      <c r="D160">
        <v>99</v>
      </c>
      <c r="E160">
        <v>0</v>
      </c>
      <c r="F160">
        <v>0</v>
      </c>
      <c r="G160">
        <v>0</v>
      </c>
      <c r="H160">
        <v>0</v>
      </c>
      <c r="I160">
        <v>30</v>
      </c>
      <c r="J160">
        <v>0</v>
      </c>
      <c r="K160">
        <v>0</v>
      </c>
      <c r="L160">
        <v>0.37</v>
      </c>
      <c r="M160">
        <v>0</v>
      </c>
      <c r="N160">
        <v>0</v>
      </c>
      <c r="O160" t="s">
        <v>31</v>
      </c>
      <c r="P160" t="s">
        <v>40</v>
      </c>
      <c r="Q160">
        <v>0</v>
      </c>
      <c r="R160">
        <v>0</v>
      </c>
      <c r="S160">
        <v>0</v>
      </c>
      <c r="T160">
        <v>1</v>
      </c>
    </row>
    <row r="161" spans="1:20">
      <c r="A161" s="2">
        <v>44004</v>
      </c>
      <c r="B161">
        <v>113</v>
      </c>
      <c r="C161">
        <v>0</v>
      </c>
      <c r="D161">
        <v>84</v>
      </c>
      <c r="E161">
        <v>1</v>
      </c>
      <c r="F161">
        <v>0</v>
      </c>
      <c r="G161">
        <v>1</v>
      </c>
      <c r="H161">
        <v>1</v>
      </c>
      <c r="I161">
        <v>0</v>
      </c>
      <c r="J161">
        <v>0</v>
      </c>
      <c r="K161">
        <v>0.88</v>
      </c>
      <c r="L161">
        <v>0.06</v>
      </c>
      <c r="M161">
        <v>107</v>
      </c>
      <c r="N161">
        <v>107</v>
      </c>
      <c r="O161" t="s">
        <v>32</v>
      </c>
      <c r="P161" t="s">
        <v>42</v>
      </c>
      <c r="Q161">
        <v>0</v>
      </c>
      <c r="R161">
        <v>1</v>
      </c>
      <c r="S161">
        <v>0</v>
      </c>
      <c r="T161">
        <v>1</v>
      </c>
    </row>
    <row r="162" spans="1:20">
      <c r="A162" s="2">
        <v>44005</v>
      </c>
      <c r="B162">
        <v>113</v>
      </c>
      <c r="C162">
        <v>0</v>
      </c>
      <c r="D162">
        <v>84</v>
      </c>
      <c r="E162">
        <v>1</v>
      </c>
      <c r="F162">
        <v>0</v>
      </c>
      <c r="G162">
        <v>1</v>
      </c>
      <c r="H162">
        <v>0</v>
      </c>
      <c r="I162">
        <v>0</v>
      </c>
      <c r="J162">
        <v>1</v>
      </c>
      <c r="K162">
        <v>0.88</v>
      </c>
      <c r="L162">
        <v>7.0000000000000007E-2</v>
      </c>
      <c r="M162">
        <v>120</v>
      </c>
      <c r="N162">
        <v>120</v>
      </c>
      <c r="O162" t="s">
        <v>33</v>
      </c>
      <c r="P162" t="s">
        <v>42</v>
      </c>
      <c r="Q162">
        <v>0</v>
      </c>
      <c r="R162">
        <v>1</v>
      </c>
      <c r="S162">
        <v>0</v>
      </c>
      <c r="T162">
        <v>1</v>
      </c>
    </row>
    <row r="163" spans="1:20">
      <c r="A163" s="2">
        <v>44006</v>
      </c>
      <c r="B163">
        <v>113</v>
      </c>
      <c r="C163">
        <v>0</v>
      </c>
      <c r="D163">
        <v>84</v>
      </c>
      <c r="E163">
        <v>1</v>
      </c>
      <c r="F163">
        <v>0</v>
      </c>
      <c r="G163">
        <v>1</v>
      </c>
      <c r="H163">
        <v>0</v>
      </c>
      <c r="I163">
        <v>0</v>
      </c>
      <c r="J163">
        <v>1</v>
      </c>
      <c r="K163">
        <v>0.88</v>
      </c>
      <c r="L163">
        <v>0.08</v>
      </c>
      <c r="M163">
        <v>120</v>
      </c>
      <c r="N163">
        <v>120</v>
      </c>
      <c r="O163" t="s">
        <v>26</v>
      </c>
      <c r="P163" t="s">
        <v>42</v>
      </c>
      <c r="Q163">
        <v>0</v>
      </c>
      <c r="R163">
        <v>1</v>
      </c>
      <c r="S163">
        <v>0</v>
      </c>
      <c r="T163">
        <v>1</v>
      </c>
    </row>
    <row r="164" spans="1:20">
      <c r="A164" s="2">
        <v>44007</v>
      </c>
      <c r="B164">
        <v>114</v>
      </c>
      <c r="C164">
        <v>0</v>
      </c>
      <c r="D164">
        <v>84</v>
      </c>
      <c r="E164">
        <v>0</v>
      </c>
      <c r="F164">
        <v>0</v>
      </c>
      <c r="G164">
        <v>0</v>
      </c>
      <c r="H164">
        <v>0</v>
      </c>
      <c r="I164">
        <v>1</v>
      </c>
      <c r="J164">
        <v>0</v>
      </c>
      <c r="K164">
        <v>0</v>
      </c>
      <c r="L164">
        <v>0.08</v>
      </c>
      <c r="M164">
        <v>0</v>
      </c>
      <c r="N164">
        <v>0</v>
      </c>
      <c r="O164" t="s">
        <v>27</v>
      </c>
      <c r="P164" t="s">
        <v>42</v>
      </c>
      <c r="Q164">
        <v>0</v>
      </c>
      <c r="R164">
        <v>0</v>
      </c>
      <c r="S164">
        <v>0</v>
      </c>
      <c r="T164">
        <v>1</v>
      </c>
    </row>
    <row r="165" spans="1:20">
      <c r="A165" s="2">
        <v>44008</v>
      </c>
      <c r="B165">
        <v>39</v>
      </c>
      <c r="C165">
        <v>0</v>
      </c>
      <c r="D165">
        <v>108</v>
      </c>
      <c r="E165">
        <v>75</v>
      </c>
      <c r="F165">
        <v>0</v>
      </c>
      <c r="G165">
        <v>75</v>
      </c>
      <c r="H165">
        <v>75</v>
      </c>
      <c r="I165">
        <v>0</v>
      </c>
      <c r="J165">
        <v>0</v>
      </c>
      <c r="K165">
        <v>65.790000000000006</v>
      </c>
      <c r="L165">
        <v>4.49</v>
      </c>
      <c r="M165">
        <v>80.5</v>
      </c>
      <c r="N165">
        <v>6037.5</v>
      </c>
      <c r="O165" t="s">
        <v>28</v>
      </c>
      <c r="P165" t="s">
        <v>34</v>
      </c>
      <c r="Q165">
        <v>0</v>
      </c>
      <c r="R165">
        <v>75</v>
      </c>
      <c r="S165">
        <v>0</v>
      </c>
      <c r="T165">
        <v>1</v>
      </c>
    </row>
    <row r="166" spans="1:20">
      <c r="A166" s="2">
        <v>44009</v>
      </c>
      <c r="B166">
        <v>114</v>
      </c>
      <c r="C166">
        <v>0</v>
      </c>
      <c r="D166">
        <v>108</v>
      </c>
      <c r="E166">
        <v>0</v>
      </c>
      <c r="F166">
        <v>0</v>
      </c>
      <c r="G166">
        <v>0</v>
      </c>
      <c r="H166">
        <v>0</v>
      </c>
      <c r="I166">
        <v>75</v>
      </c>
      <c r="J166">
        <v>0</v>
      </c>
      <c r="K166">
        <v>0</v>
      </c>
      <c r="L166">
        <v>4.4400000000000004</v>
      </c>
      <c r="M166">
        <v>0</v>
      </c>
      <c r="N166">
        <v>0</v>
      </c>
      <c r="O166" t="s">
        <v>30</v>
      </c>
      <c r="P166" t="s">
        <v>34</v>
      </c>
      <c r="Q166">
        <v>0</v>
      </c>
      <c r="R166">
        <v>0</v>
      </c>
      <c r="S166">
        <v>0</v>
      </c>
      <c r="T166">
        <v>1</v>
      </c>
    </row>
    <row r="167" spans="1:20">
      <c r="A167" s="2">
        <v>44010</v>
      </c>
      <c r="B167">
        <v>114</v>
      </c>
      <c r="C167">
        <v>0</v>
      </c>
      <c r="E167">
        <v>0</v>
      </c>
      <c r="F167">
        <v>0</v>
      </c>
      <c r="G167">
        <v>0</v>
      </c>
      <c r="H167">
        <v>0</v>
      </c>
      <c r="I167">
        <v>0</v>
      </c>
      <c r="J167">
        <v>0</v>
      </c>
      <c r="K167">
        <v>0</v>
      </c>
      <c r="M167">
        <v>0</v>
      </c>
      <c r="N167">
        <v>0</v>
      </c>
      <c r="O167" t="s">
        <v>31</v>
      </c>
      <c r="Q167">
        <v>0</v>
      </c>
      <c r="R167">
        <v>0</v>
      </c>
      <c r="S167">
        <v>0</v>
      </c>
      <c r="T167">
        <v>1</v>
      </c>
    </row>
    <row r="168" spans="1:20">
      <c r="A168" s="2">
        <v>44011</v>
      </c>
      <c r="B168">
        <v>114</v>
      </c>
      <c r="C168">
        <v>0</v>
      </c>
      <c r="E168">
        <v>0</v>
      </c>
      <c r="F168">
        <v>0</v>
      </c>
      <c r="G168">
        <v>0</v>
      </c>
      <c r="H168">
        <v>0</v>
      </c>
      <c r="I168">
        <v>0</v>
      </c>
      <c r="J168">
        <v>0</v>
      </c>
      <c r="K168">
        <v>0</v>
      </c>
      <c r="M168">
        <v>0</v>
      </c>
      <c r="N168">
        <v>0</v>
      </c>
      <c r="O168" t="s">
        <v>32</v>
      </c>
      <c r="Q168">
        <v>0</v>
      </c>
      <c r="R168">
        <v>0</v>
      </c>
      <c r="S168">
        <v>0</v>
      </c>
      <c r="T168">
        <v>1</v>
      </c>
    </row>
    <row r="169" spans="1:20">
      <c r="A169" s="2">
        <v>44012</v>
      </c>
      <c r="B169">
        <v>88</v>
      </c>
      <c r="C169">
        <v>0</v>
      </c>
      <c r="D169">
        <v>81</v>
      </c>
      <c r="E169">
        <v>26</v>
      </c>
      <c r="F169">
        <v>0</v>
      </c>
      <c r="G169">
        <v>51</v>
      </c>
      <c r="H169">
        <v>26</v>
      </c>
      <c r="I169">
        <v>0</v>
      </c>
      <c r="J169">
        <v>0</v>
      </c>
      <c r="K169">
        <v>22.81</v>
      </c>
      <c r="L169">
        <v>0.72</v>
      </c>
      <c r="M169">
        <v>129</v>
      </c>
      <c r="N169">
        <v>3354</v>
      </c>
      <c r="O169" t="s">
        <v>33</v>
      </c>
      <c r="P169" t="s">
        <v>37</v>
      </c>
      <c r="Q169">
        <v>0</v>
      </c>
      <c r="R169">
        <v>51</v>
      </c>
      <c r="S169">
        <v>0</v>
      </c>
      <c r="T169">
        <v>1</v>
      </c>
    </row>
    <row r="170" spans="1:20">
      <c r="A170" s="2">
        <v>44013</v>
      </c>
      <c r="B170">
        <v>99</v>
      </c>
      <c r="C170">
        <v>0</v>
      </c>
      <c r="D170">
        <v>81</v>
      </c>
      <c r="E170">
        <v>0</v>
      </c>
      <c r="F170">
        <v>0</v>
      </c>
      <c r="G170">
        <v>0</v>
      </c>
      <c r="H170">
        <v>0</v>
      </c>
      <c r="I170">
        <v>26</v>
      </c>
      <c r="J170">
        <v>0</v>
      </c>
      <c r="K170">
        <v>0</v>
      </c>
      <c r="L170">
        <v>0.72</v>
      </c>
      <c r="M170">
        <v>0</v>
      </c>
      <c r="N170">
        <v>0</v>
      </c>
      <c r="O170" t="s">
        <v>26</v>
      </c>
      <c r="P170" t="s">
        <v>37</v>
      </c>
      <c r="Q170">
        <v>0</v>
      </c>
      <c r="R170">
        <v>0</v>
      </c>
      <c r="S170">
        <v>0</v>
      </c>
      <c r="T170">
        <v>-1</v>
      </c>
    </row>
    <row r="171" spans="1:20">
      <c r="A171" s="2">
        <v>44013</v>
      </c>
      <c r="B171">
        <v>99</v>
      </c>
      <c r="C171">
        <v>0</v>
      </c>
      <c r="D171">
        <v>108</v>
      </c>
      <c r="E171">
        <v>14</v>
      </c>
      <c r="F171">
        <v>0</v>
      </c>
      <c r="G171">
        <v>14</v>
      </c>
      <c r="H171">
        <v>14</v>
      </c>
      <c r="I171">
        <v>0</v>
      </c>
      <c r="J171">
        <v>0</v>
      </c>
      <c r="K171">
        <v>12.28</v>
      </c>
      <c r="L171">
        <v>4.38</v>
      </c>
      <c r="M171">
        <v>129</v>
      </c>
      <c r="N171">
        <v>1806</v>
      </c>
      <c r="O171" t="s">
        <v>26</v>
      </c>
      <c r="P171" t="s">
        <v>34</v>
      </c>
      <c r="Q171">
        <v>0</v>
      </c>
      <c r="R171">
        <v>14</v>
      </c>
      <c r="S171">
        <v>0</v>
      </c>
      <c r="T171">
        <v>-1</v>
      </c>
    </row>
    <row r="172" spans="1:20">
      <c r="A172" s="2">
        <v>44013</v>
      </c>
      <c r="B172">
        <v>99</v>
      </c>
      <c r="C172">
        <v>0</v>
      </c>
      <c r="D172">
        <v>99</v>
      </c>
      <c r="E172">
        <v>1</v>
      </c>
      <c r="F172">
        <v>0</v>
      </c>
      <c r="G172">
        <v>1</v>
      </c>
      <c r="H172">
        <v>1</v>
      </c>
      <c r="I172">
        <v>0</v>
      </c>
      <c r="J172">
        <v>0</v>
      </c>
      <c r="K172">
        <v>0.88</v>
      </c>
      <c r="L172">
        <v>0.34</v>
      </c>
      <c r="M172">
        <v>74.900000000000006</v>
      </c>
      <c r="N172">
        <v>74.900000000000006</v>
      </c>
      <c r="O172" t="s">
        <v>26</v>
      </c>
      <c r="P172" t="s">
        <v>40</v>
      </c>
      <c r="Q172">
        <v>0</v>
      </c>
      <c r="R172">
        <v>1</v>
      </c>
      <c r="S172">
        <v>0</v>
      </c>
      <c r="T172">
        <v>-1</v>
      </c>
    </row>
    <row r="173" spans="1:20">
      <c r="A173" s="2">
        <v>44014</v>
      </c>
      <c r="B173">
        <v>92</v>
      </c>
      <c r="C173">
        <v>0</v>
      </c>
      <c r="D173">
        <v>99</v>
      </c>
      <c r="E173">
        <v>1</v>
      </c>
      <c r="F173">
        <v>0</v>
      </c>
      <c r="G173">
        <v>1</v>
      </c>
      <c r="H173">
        <v>0</v>
      </c>
      <c r="I173">
        <v>0</v>
      </c>
      <c r="J173">
        <v>1</v>
      </c>
      <c r="K173">
        <v>0.88</v>
      </c>
      <c r="L173">
        <v>0.35</v>
      </c>
      <c r="M173">
        <v>68.599999999999994</v>
      </c>
      <c r="N173">
        <v>68.599999999999994</v>
      </c>
      <c r="O173" t="s">
        <v>27</v>
      </c>
      <c r="P173" t="s">
        <v>40</v>
      </c>
      <c r="Q173">
        <v>0</v>
      </c>
      <c r="R173">
        <v>1</v>
      </c>
      <c r="S173">
        <v>0</v>
      </c>
      <c r="T173">
        <v>-1</v>
      </c>
    </row>
    <row r="174" spans="1:20">
      <c r="A174" s="2">
        <v>44014</v>
      </c>
      <c r="B174">
        <v>92</v>
      </c>
      <c r="C174">
        <v>0</v>
      </c>
      <c r="D174">
        <v>108</v>
      </c>
      <c r="E174">
        <v>21</v>
      </c>
      <c r="F174">
        <v>0</v>
      </c>
      <c r="G174">
        <v>21</v>
      </c>
      <c r="H174">
        <v>7</v>
      </c>
      <c r="I174">
        <v>0</v>
      </c>
      <c r="J174">
        <v>14</v>
      </c>
      <c r="K174">
        <v>18.420000000000002</v>
      </c>
      <c r="L174">
        <v>4.53</v>
      </c>
      <c r="M174">
        <v>109</v>
      </c>
      <c r="N174">
        <v>2289</v>
      </c>
      <c r="O174" t="s">
        <v>27</v>
      </c>
      <c r="P174" t="s">
        <v>34</v>
      </c>
      <c r="Q174">
        <v>0</v>
      </c>
      <c r="R174">
        <v>21</v>
      </c>
      <c r="S174">
        <v>0</v>
      </c>
      <c r="T174">
        <v>-1</v>
      </c>
    </row>
    <row r="175" spans="1:20">
      <c r="A175" s="2">
        <v>44015</v>
      </c>
      <c r="B175">
        <v>111</v>
      </c>
      <c r="C175">
        <v>0</v>
      </c>
      <c r="D175">
        <v>108</v>
      </c>
      <c r="E175">
        <v>2</v>
      </c>
      <c r="F175">
        <v>0</v>
      </c>
      <c r="G175">
        <v>2</v>
      </c>
      <c r="H175">
        <v>0</v>
      </c>
      <c r="I175">
        <v>19</v>
      </c>
      <c r="J175">
        <v>2</v>
      </c>
      <c r="K175">
        <v>1.75</v>
      </c>
      <c r="L175">
        <v>4.5</v>
      </c>
      <c r="M175">
        <v>69</v>
      </c>
      <c r="N175">
        <v>138</v>
      </c>
      <c r="O175" t="s">
        <v>28</v>
      </c>
      <c r="P175" t="s">
        <v>34</v>
      </c>
      <c r="Q175">
        <v>0</v>
      </c>
      <c r="R175">
        <v>2</v>
      </c>
      <c r="S175">
        <v>0</v>
      </c>
      <c r="T175">
        <v>-1</v>
      </c>
    </row>
    <row r="176" spans="1:20">
      <c r="A176" s="2">
        <v>44015</v>
      </c>
      <c r="B176">
        <v>111</v>
      </c>
      <c r="C176">
        <v>0</v>
      </c>
      <c r="D176">
        <v>99</v>
      </c>
      <c r="E176">
        <v>0</v>
      </c>
      <c r="F176">
        <v>0</v>
      </c>
      <c r="G176">
        <v>0</v>
      </c>
      <c r="H176">
        <v>0</v>
      </c>
      <c r="I176">
        <v>1</v>
      </c>
      <c r="J176">
        <v>0</v>
      </c>
      <c r="K176">
        <v>0</v>
      </c>
      <c r="L176">
        <v>0.35</v>
      </c>
      <c r="M176">
        <v>0</v>
      </c>
      <c r="N176">
        <v>0</v>
      </c>
      <c r="O176" t="s">
        <v>28</v>
      </c>
      <c r="P176" t="s">
        <v>40</v>
      </c>
      <c r="Q176">
        <v>0</v>
      </c>
      <c r="R176">
        <v>0</v>
      </c>
      <c r="S176">
        <v>0</v>
      </c>
      <c r="T176">
        <v>-1</v>
      </c>
    </row>
    <row r="177" spans="1:20">
      <c r="A177" s="2">
        <v>44015</v>
      </c>
      <c r="B177">
        <v>111</v>
      </c>
      <c r="C177">
        <v>0</v>
      </c>
      <c r="D177">
        <v>87</v>
      </c>
      <c r="E177">
        <v>1</v>
      </c>
      <c r="F177">
        <v>0</v>
      </c>
      <c r="G177">
        <v>1</v>
      </c>
      <c r="H177">
        <v>1</v>
      </c>
      <c r="I177">
        <v>0</v>
      </c>
      <c r="J177">
        <v>0</v>
      </c>
      <c r="K177">
        <v>0.88</v>
      </c>
      <c r="L177">
        <v>0.31</v>
      </c>
      <c r="M177">
        <v>49.4</v>
      </c>
      <c r="N177">
        <v>49.4</v>
      </c>
      <c r="O177" t="s">
        <v>28</v>
      </c>
      <c r="P177" t="s">
        <v>35</v>
      </c>
      <c r="Q177">
        <v>0</v>
      </c>
      <c r="R177">
        <v>1</v>
      </c>
      <c r="S177">
        <v>0</v>
      </c>
      <c r="T177">
        <v>-1</v>
      </c>
    </row>
    <row r="178" spans="1:20">
      <c r="A178" s="2">
        <v>44016</v>
      </c>
      <c r="B178">
        <v>113</v>
      </c>
      <c r="C178">
        <v>0</v>
      </c>
      <c r="D178">
        <v>87</v>
      </c>
      <c r="E178">
        <v>1</v>
      </c>
      <c r="F178">
        <v>0</v>
      </c>
      <c r="G178">
        <v>1</v>
      </c>
      <c r="H178">
        <v>0</v>
      </c>
      <c r="I178">
        <v>0</v>
      </c>
      <c r="J178">
        <v>1</v>
      </c>
      <c r="K178">
        <v>0.88</v>
      </c>
      <c r="L178">
        <v>0.31</v>
      </c>
      <c r="M178">
        <v>49.4</v>
      </c>
      <c r="N178">
        <v>49.4</v>
      </c>
      <c r="O178" t="s">
        <v>30</v>
      </c>
      <c r="P178" t="s">
        <v>35</v>
      </c>
      <c r="Q178">
        <v>0</v>
      </c>
      <c r="R178">
        <v>1</v>
      </c>
      <c r="S178">
        <v>0</v>
      </c>
      <c r="T178">
        <v>-1</v>
      </c>
    </row>
    <row r="179" spans="1:20">
      <c r="A179" s="2">
        <v>44016</v>
      </c>
      <c r="B179">
        <v>113</v>
      </c>
      <c r="C179">
        <v>0</v>
      </c>
      <c r="D179">
        <v>108</v>
      </c>
      <c r="E179">
        <v>0</v>
      </c>
      <c r="F179">
        <v>0</v>
      </c>
      <c r="G179">
        <v>0</v>
      </c>
      <c r="H179">
        <v>0</v>
      </c>
      <c r="I179">
        <v>2</v>
      </c>
      <c r="J179">
        <v>0</v>
      </c>
      <c r="K179">
        <v>0</v>
      </c>
      <c r="L179">
        <v>4.45</v>
      </c>
      <c r="M179">
        <v>0</v>
      </c>
      <c r="N179">
        <v>0</v>
      </c>
      <c r="O179" t="s">
        <v>30</v>
      </c>
      <c r="P179" t="s">
        <v>34</v>
      </c>
      <c r="Q179">
        <v>0</v>
      </c>
      <c r="R179">
        <v>0</v>
      </c>
      <c r="S179">
        <v>0</v>
      </c>
      <c r="T179">
        <v>-1</v>
      </c>
    </row>
    <row r="180" spans="1:20">
      <c r="A180" s="2">
        <v>44017</v>
      </c>
      <c r="B180">
        <v>90</v>
      </c>
      <c r="C180">
        <v>0</v>
      </c>
      <c r="D180">
        <v>111</v>
      </c>
      <c r="E180">
        <v>24</v>
      </c>
      <c r="F180">
        <v>0</v>
      </c>
      <c r="G180">
        <v>48</v>
      </c>
      <c r="H180">
        <v>24</v>
      </c>
      <c r="I180">
        <v>0</v>
      </c>
      <c r="J180">
        <v>0</v>
      </c>
      <c r="K180">
        <v>21.05</v>
      </c>
      <c r="L180">
        <v>0.22</v>
      </c>
      <c r="M180">
        <v>40</v>
      </c>
      <c r="N180">
        <v>960</v>
      </c>
      <c r="O180" t="s">
        <v>31</v>
      </c>
      <c r="P180" t="s">
        <v>44</v>
      </c>
      <c r="Q180">
        <v>0</v>
      </c>
      <c r="R180">
        <v>48</v>
      </c>
      <c r="S180">
        <v>0</v>
      </c>
      <c r="T180">
        <v>-1</v>
      </c>
    </row>
    <row r="181" spans="1:20">
      <c r="A181" s="2">
        <v>44017</v>
      </c>
      <c r="B181">
        <v>90</v>
      </c>
      <c r="C181">
        <v>0</v>
      </c>
      <c r="D181">
        <v>87</v>
      </c>
      <c r="E181">
        <v>0</v>
      </c>
      <c r="F181">
        <v>0</v>
      </c>
      <c r="G181">
        <v>0</v>
      </c>
      <c r="H181">
        <v>0</v>
      </c>
      <c r="I181">
        <v>1</v>
      </c>
      <c r="J181">
        <v>0</v>
      </c>
      <c r="K181">
        <v>0</v>
      </c>
      <c r="L181">
        <v>0.31</v>
      </c>
      <c r="M181">
        <v>0</v>
      </c>
      <c r="N181">
        <v>0</v>
      </c>
      <c r="O181" t="s">
        <v>31</v>
      </c>
      <c r="P181" t="s">
        <v>35</v>
      </c>
      <c r="Q181">
        <v>0</v>
      </c>
      <c r="R181">
        <v>0</v>
      </c>
      <c r="S181">
        <v>0</v>
      </c>
      <c r="T181">
        <v>-1</v>
      </c>
    </row>
    <row r="182" spans="1:20">
      <c r="A182" s="2">
        <v>44018</v>
      </c>
      <c r="B182">
        <v>90</v>
      </c>
      <c r="C182">
        <v>0</v>
      </c>
      <c r="D182">
        <v>111</v>
      </c>
      <c r="E182">
        <v>24</v>
      </c>
      <c r="F182">
        <v>0</v>
      </c>
      <c r="G182">
        <v>48</v>
      </c>
      <c r="H182">
        <v>0</v>
      </c>
      <c r="I182">
        <v>0</v>
      </c>
      <c r="J182">
        <v>24</v>
      </c>
      <c r="K182">
        <v>21.05</v>
      </c>
      <c r="L182">
        <v>0.43</v>
      </c>
      <c r="M182">
        <v>69</v>
      </c>
      <c r="N182">
        <v>1656</v>
      </c>
      <c r="O182" t="s">
        <v>32</v>
      </c>
      <c r="P182" t="s">
        <v>44</v>
      </c>
      <c r="Q182">
        <v>0</v>
      </c>
      <c r="R182">
        <v>48</v>
      </c>
      <c r="S182">
        <v>0</v>
      </c>
      <c r="T182">
        <v>-1</v>
      </c>
    </row>
    <row r="183" spans="1:20">
      <c r="A183" s="2">
        <v>44019</v>
      </c>
      <c r="B183">
        <v>40</v>
      </c>
      <c r="C183">
        <v>0</v>
      </c>
      <c r="D183">
        <v>111</v>
      </c>
      <c r="E183">
        <v>24</v>
      </c>
      <c r="F183">
        <v>0</v>
      </c>
      <c r="G183">
        <v>48</v>
      </c>
      <c r="H183">
        <v>0</v>
      </c>
      <c r="I183">
        <v>0</v>
      </c>
      <c r="J183">
        <v>24</v>
      </c>
      <c r="K183">
        <v>21.05</v>
      </c>
      <c r="L183">
        <v>0.64</v>
      </c>
      <c r="M183">
        <v>40</v>
      </c>
      <c r="N183">
        <v>960</v>
      </c>
      <c r="O183" t="s">
        <v>33</v>
      </c>
      <c r="P183" t="s">
        <v>44</v>
      </c>
      <c r="Q183">
        <v>0</v>
      </c>
      <c r="R183">
        <v>48</v>
      </c>
      <c r="S183">
        <v>0</v>
      </c>
      <c r="T183">
        <v>-1</v>
      </c>
    </row>
    <row r="184" spans="1:20">
      <c r="A184" s="2">
        <v>44019</v>
      </c>
      <c r="B184">
        <v>40</v>
      </c>
      <c r="C184">
        <v>0</v>
      </c>
      <c r="D184">
        <v>108</v>
      </c>
      <c r="E184">
        <v>50</v>
      </c>
      <c r="F184">
        <v>0</v>
      </c>
      <c r="G184">
        <v>50</v>
      </c>
      <c r="H184">
        <v>50</v>
      </c>
      <c r="I184">
        <v>0</v>
      </c>
      <c r="J184">
        <v>0</v>
      </c>
      <c r="K184">
        <v>43.86</v>
      </c>
      <c r="L184">
        <v>4.76</v>
      </c>
      <c r="M184">
        <v>119.5</v>
      </c>
      <c r="N184">
        <v>5975</v>
      </c>
      <c r="O184" t="s">
        <v>33</v>
      </c>
      <c r="P184" t="s">
        <v>34</v>
      </c>
      <c r="Q184">
        <v>0</v>
      </c>
      <c r="R184">
        <v>50</v>
      </c>
      <c r="S184">
        <v>0</v>
      </c>
      <c r="T184">
        <v>-1</v>
      </c>
    </row>
    <row r="185" spans="1:20">
      <c r="A185" s="2">
        <v>44020</v>
      </c>
      <c r="B185">
        <v>56</v>
      </c>
      <c r="C185">
        <v>0</v>
      </c>
      <c r="D185">
        <v>111</v>
      </c>
      <c r="E185">
        <v>0</v>
      </c>
      <c r="F185">
        <v>0</v>
      </c>
      <c r="G185">
        <v>0</v>
      </c>
      <c r="H185">
        <v>0</v>
      </c>
      <c r="I185">
        <v>24</v>
      </c>
      <c r="J185">
        <v>0</v>
      </c>
      <c r="K185">
        <v>0</v>
      </c>
      <c r="L185">
        <v>0.64</v>
      </c>
      <c r="M185">
        <v>0</v>
      </c>
      <c r="N185">
        <v>0</v>
      </c>
      <c r="O185" t="s">
        <v>26</v>
      </c>
      <c r="P185" t="s">
        <v>44</v>
      </c>
      <c r="Q185">
        <v>0</v>
      </c>
      <c r="R185">
        <v>0</v>
      </c>
      <c r="S185">
        <v>0</v>
      </c>
      <c r="T185">
        <v>-1</v>
      </c>
    </row>
    <row r="186" spans="1:20">
      <c r="A186" s="2">
        <v>44020</v>
      </c>
      <c r="B186">
        <v>56</v>
      </c>
      <c r="C186">
        <v>0</v>
      </c>
      <c r="D186">
        <v>108</v>
      </c>
      <c r="E186">
        <v>50</v>
      </c>
      <c r="F186">
        <v>0</v>
      </c>
      <c r="G186">
        <v>50</v>
      </c>
      <c r="H186">
        <v>0</v>
      </c>
      <c r="I186">
        <v>0</v>
      </c>
      <c r="J186">
        <v>50</v>
      </c>
      <c r="K186">
        <v>43.86</v>
      </c>
      <c r="L186">
        <v>5.16</v>
      </c>
      <c r="M186">
        <v>119.5</v>
      </c>
      <c r="N186">
        <v>5975</v>
      </c>
      <c r="O186" t="s">
        <v>26</v>
      </c>
      <c r="P186" t="s">
        <v>34</v>
      </c>
      <c r="Q186">
        <v>0</v>
      </c>
      <c r="R186">
        <v>50</v>
      </c>
      <c r="S186">
        <v>0</v>
      </c>
      <c r="T186">
        <v>-1</v>
      </c>
    </row>
    <row r="187" spans="1:20">
      <c r="A187" s="2">
        <v>44020</v>
      </c>
      <c r="B187">
        <v>56</v>
      </c>
      <c r="C187">
        <v>0</v>
      </c>
      <c r="D187">
        <v>96</v>
      </c>
      <c r="E187">
        <v>8</v>
      </c>
      <c r="F187">
        <v>0</v>
      </c>
      <c r="G187">
        <v>8</v>
      </c>
      <c r="H187">
        <v>8</v>
      </c>
      <c r="I187">
        <v>0</v>
      </c>
      <c r="J187">
        <v>0</v>
      </c>
      <c r="K187">
        <v>7.02</v>
      </c>
      <c r="L187">
        <v>7.0000000000000007E-2</v>
      </c>
      <c r="M187">
        <v>90</v>
      </c>
      <c r="N187">
        <v>720</v>
      </c>
      <c r="O187" t="s">
        <v>26</v>
      </c>
      <c r="P187" t="s">
        <v>45</v>
      </c>
      <c r="Q187">
        <v>0</v>
      </c>
      <c r="R187">
        <v>8</v>
      </c>
      <c r="S187">
        <v>0</v>
      </c>
      <c r="T187">
        <v>-1</v>
      </c>
    </row>
    <row r="188" spans="1:20">
      <c r="A188" s="2">
        <v>44021</v>
      </c>
      <c r="B188">
        <v>102</v>
      </c>
      <c r="C188">
        <v>0</v>
      </c>
      <c r="D188">
        <v>96</v>
      </c>
      <c r="E188">
        <v>11</v>
      </c>
      <c r="F188">
        <v>0</v>
      </c>
      <c r="G188">
        <v>11</v>
      </c>
      <c r="H188">
        <v>3</v>
      </c>
      <c r="I188">
        <v>0</v>
      </c>
      <c r="J188">
        <v>8</v>
      </c>
      <c r="K188">
        <v>9.65</v>
      </c>
      <c r="L188">
        <v>0.17</v>
      </c>
      <c r="M188">
        <v>90</v>
      </c>
      <c r="N188">
        <v>990</v>
      </c>
      <c r="O188" t="s">
        <v>27</v>
      </c>
      <c r="P188" t="s">
        <v>45</v>
      </c>
      <c r="Q188">
        <v>0</v>
      </c>
      <c r="R188">
        <v>11</v>
      </c>
      <c r="S188">
        <v>0</v>
      </c>
      <c r="T188">
        <v>-1</v>
      </c>
    </row>
    <row r="189" spans="1:20">
      <c r="A189" s="2">
        <v>44021</v>
      </c>
      <c r="B189">
        <v>102</v>
      </c>
      <c r="C189">
        <v>0</v>
      </c>
      <c r="D189">
        <v>84</v>
      </c>
      <c r="E189">
        <v>1</v>
      </c>
      <c r="F189">
        <v>0</v>
      </c>
      <c r="G189">
        <v>1</v>
      </c>
      <c r="H189">
        <v>1</v>
      </c>
      <c r="I189">
        <v>0</v>
      </c>
      <c r="J189">
        <v>0</v>
      </c>
      <c r="K189">
        <v>0.88</v>
      </c>
      <c r="L189">
        <v>0.08</v>
      </c>
      <c r="M189">
        <v>98</v>
      </c>
      <c r="N189">
        <v>98</v>
      </c>
      <c r="O189" t="s">
        <v>27</v>
      </c>
      <c r="P189" t="s">
        <v>42</v>
      </c>
      <c r="Q189">
        <v>0</v>
      </c>
      <c r="R189">
        <v>1</v>
      </c>
      <c r="S189">
        <v>0</v>
      </c>
      <c r="T189">
        <v>-1</v>
      </c>
    </row>
    <row r="190" spans="1:20">
      <c r="A190" s="2">
        <v>44021</v>
      </c>
      <c r="B190">
        <v>102</v>
      </c>
      <c r="C190">
        <v>0</v>
      </c>
      <c r="D190">
        <v>108</v>
      </c>
      <c r="E190">
        <v>0</v>
      </c>
      <c r="F190">
        <v>0</v>
      </c>
      <c r="G190">
        <v>0</v>
      </c>
      <c r="H190">
        <v>0</v>
      </c>
      <c r="I190">
        <v>50</v>
      </c>
      <c r="J190">
        <v>0</v>
      </c>
      <c r="K190">
        <v>0</v>
      </c>
      <c r="L190">
        <v>5.1100000000000003</v>
      </c>
      <c r="M190">
        <v>0</v>
      </c>
      <c r="N190">
        <v>0</v>
      </c>
      <c r="O190" t="s">
        <v>27</v>
      </c>
      <c r="P190" t="s">
        <v>34</v>
      </c>
      <c r="Q190">
        <v>0</v>
      </c>
      <c r="R190">
        <v>0</v>
      </c>
      <c r="S190">
        <v>0</v>
      </c>
      <c r="T190">
        <v>-1</v>
      </c>
    </row>
    <row r="191" spans="1:20">
      <c r="A191" s="2">
        <v>44022</v>
      </c>
      <c r="B191">
        <v>104</v>
      </c>
      <c r="C191">
        <v>0</v>
      </c>
      <c r="D191">
        <v>108</v>
      </c>
      <c r="E191">
        <v>7</v>
      </c>
      <c r="F191">
        <v>0</v>
      </c>
      <c r="G191">
        <v>7</v>
      </c>
      <c r="H191">
        <v>7</v>
      </c>
      <c r="I191">
        <v>0</v>
      </c>
      <c r="J191">
        <v>0</v>
      </c>
      <c r="K191">
        <v>6.14</v>
      </c>
      <c r="L191">
        <v>5.12</v>
      </c>
      <c r="M191">
        <v>109</v>
      </c>
      <c r="N191">
        <v>763</v>
      </c>
      <c r="O191" t="s">
        <v>28</v>
      </c>
      <c r="P191" t="s">
        <v>34</v>
      </c>
      <c r="Q191">
        <v>0</v>
      </c>
      <c r="R191">
        <v>7</v>
      </c>
      <c r="S191">
        <v>0</v>
      </c>
      <c r="T191">
        <v>-1</v>
      </c>
    </row>
    <row r="192" spans="1:20">
      <c r="A192" s="2">
        <v>44022</v>
      </c>
      <c r="B192">
        <v>104</v>
      </c>
      <c r="C192">
        <v>0</v>
      </c>
      <c r="D192">
        <v>130</v>
      </c>
      <c r="E192">
        <v>2</v>
      </c>
      <c r="F192">
        <v>0</v>
      </c>
      <c r="G192">
        <v>3</v>
      </c>
      <c r="H192">
        <v>2</v>
      </c>
      <c r="I192">
        <v>0</v>
      </c>
      <c r="J192">
        <v>0</v>
      </c>
      <c r="K192">
        <v>1.75</v>
      </c>
      <c r="L192">
        <v>0.28999999999999998</v>
      </c>
      <c r="M192">
        <v>109</v>
      </c>
      <c r="N192">
        <v>218</v>
      </c>
      <c r="O192" t="s">
        <v>28</v>
      </c>
      <c r="P192" t="s">
        <v>39</v>
      </c>
      <c r="Q192">
        <v>0</v>
      </c>
      <c r="R192">
        <v>3</v>
      </c>
      <c r="S192">
        <v>0</v>
      </c>
      <c r="T192">
        <v>-1</v>
      </c>
    </row>
    <row r="193" spans="1:20">
      <c r="A193" s="2">
        <v>44022</v>
      </c>
      <c r="B193">
        <v>104</v>
      </c>
      <c r="C193">
        <v>0</v>
      </c>
      <c r="D193">
        <v>84</v>
      </c>
      <c r="E193">
        <v>1</v>
      </c>
      <c r="F193">
        <v>0</v>
      </c>
      <c r="G193">
        <v>1</v>
      </c>
      <c r="H193">
        <v>0</v>
      </c>
      <c r="I193">
        <v>0</v>
      </c>
      <c r="J193">
        <v>1</v>
      </c>
      <c r="K193">
        <v>0.88</v>
      </c>
      <c r="L193">
        <v>0.09</v>
      </c>
      <c r="M193">
        <v>98</v>
      </c>
      <c r="N193">
        <v>98</v>
      </c>
      <c r="O193" t="s">
        <v>28</v>
      </c>
      <c r="P193" t="s">
        <v>42</v>
      </c>
      <c r="Q193">
        <v>0</v>
      </c>
      <c r="R193">
        <v>1</v>
      </c>
      <c r="S193">
        <v>0</v>
      </c>
      <c r="T193">
        <v>-1</v>
      </c>
    </row>
    <row r="194" spans="1:20">
      <c r="A194" s="2">
        <v>44022</v>
      </c>
      <c r="B194">
        <v>104</v>
      </c>
      <c r="C194">
        <v>0</v>
      </c>
      <c r="D194">
        <v>96</v>
      </c>
      <c r="E194">
        <v>0</v>
      </c>
      <c r="F194">
        <v>0</v>
      </c>
      <c r="G194">
        <v>0</v>
      </c>
      <c r="H194">
        <v>0</v>
      </c>
      <c r="I194">
        <v>11</v>
      </c>
      <c r="J194">
        <v>0</v>
      </c>
      <c r="K194">
        <v>0</v>
      </c>
      <c r="L194">
        <v>0.17</v>
      </c>
      <c r="M194">
        <v>0</v>
      </c>
      <c r="N194">
        <v>0</v>
      </c>
      <c r="O194" t="s">
        <v>28</v>
      </c>
      <c r="P194" t="s">
        <v>45</v>
      </c>
      <c r="Q194">
        <v>0</v>
      </c>
      <c r="R194">
        <v>0</v>
      </c>
      <c r="S194">
        <v>0</v>
      </c>
      <c r="T194">
        <v>-1</v>
      </c>
    </row>
    <row r="195" spans="1:20">
      <c r="A195" s="2">
        <v>44023</v>
      </c>
      <c r="B195">
        <v>113</v>
      </c>
      <c r="C195">
        <v>0</v>
      </c>
      <c r="D195">
        <v>84</v>
      </c>
      <c r="E195">
        <v>1</v>
      </c>
      <c r="F195">
        <v>0</v>
      </c>
      <c r="G195">
        <v>1</v>
      </c>
      <c r="H195">
        <v>0</v>
      </c>
      <c r="I195">
        <v>0</v>
      </c>
      <c r="J195">
        <v>1</v>
      </c>
      <c r="K195">
        <v>0.88</v>
      </c>
      <c r="L195">
        <v>0.09</v>
      </c>
      <c r="M195">
        <v>98</v>
      </c>
      <c r="N195">
        <v>98</v>
      </c>
      <c r="O195" t="s">
        <v>30</v>
      </c>
      <c r="P195" t="s">
        <v>42</v>
      </c>
      <c r="Q195">
        <v>0</v>
      </c>
      <c r="R195">
        <v>1</v>
      </c>
      <c r="S195">
        <v>0</v>
      </c>
      <c r="T195">
        <v>-1</v>
      </c>
    </row>
    <row r="196" spans="1:20">
      <c r="A196" s="2">
        <v>44023</v>
      </c>
      <c r="B196">
        <v>113</v>
      </c>
      <c r="C196">
        <v>0</v>
      </c>
      <c r="D196">
        <v>130</v>
      </c>
      <c r="E196">
        <v>0</v>
      </c>
      <c r="F196">
        <v>0</v>
      </c>
      <c r="G196">
        <v>0</v>
      </c>
      <c r="H196">
        <v>0</v>
      </c>
      <c r="I196">
        <v>2</v>
      </c>
      <c r="J196">
        <v>0</v>
      </c>
      <c r="K196">
        <v>0</v>
      </c>
      <c r="L196">
        <v>0.28000000000000003</v>
      </c>
      <c r="M196">
        <v>0</v>
      </c>
      <c r="N196">
        <v>0</v>
      </c>
      <c r="O196" t="s">
        <v>30</v>
      </c>
      <c r="P196" t="s">
        <v>39</v>
      </c>
      <c r="Q196">
        <v>0</v>
      </c>
      <c r="R196">
        <v>0</v>
      </c>
      <c r="S196">
        <v>0</v>
      </c>
      <c r="T196">
        <v>-1</v>
      </c>
    </row>
    <row r="197" spans="1:20">
      <c r="A197" s="2">
        <v>44023</v>
      </c>
      <c r="B197">
        <v>113</v>
      </c>
      <c r="C197">
        <v>0</v>
      </c>
      <c r="D197">
        <v>108</v>
      </c>
      <c r="E197">
        <v>0</v>
      </c>
      <c r="F197">
        <v>0</v>
      </c>
      <c r="G197">
        <v>0</v>
      </c>
      <c r="H197">
        <v>0</v>
      </c>
      <c r="I197">
        <v>7</v>
      </c>
      <c r="J197">
        <v>0</v>
      </c>
      <c r="K197">
        <v>0</v>
      </c>
      <c r="L197">
        <v>5.07</v>
      </c>
      <c r="M197">
        <v>0</v>
      </c>
      <c r="N197">
        <v>0</v>
      </c>
      <c r="O197" t="s">
        <v>30</v>
      </c>
      <c r="P197" t="s">
        <v>34</v>
      </c>
      <c r="Q197">
        <v>0</v>
      </c>
      <c r="R197">
        <v>0</v>
      </c>
      <c r="S197">
        <v>0</v>
      </c>
      <c r="T197">
        <v>-1</v>
      </c>
    </row>
    <row r="198" spans="1:20">
      <c r="A198" s="2">
        <v>44024</v>
      </c>
      <c r="B198">
        <v>114</v>
      </c>
      <c r="C198">
        <v>0</v>
      </c>
      <c r="D198">
        <v>84</v>
      </c>
      <c r="E198">
        <v>0</v>
      </c>
      <c r="F198">
        <v>0</v>
      </c>
      <c r="G198">
        <v>0</v>
      </c>
      <c r="H198">
        <v>0</v>
      </c>
      <c r="I198">
        <v>1</v>
      </c>
      <c r="J198">
        <v>0</v>
      </c>
      <c r="K198">
        <v>0</v>
      </c>
      <c r="L198">
        <v>0.09</v>
      </c>
      <c r="M198">
        <v>0</v>
      </c>
      <c r="N198">
        <v>0</v>
      </c>
      <c r="O198" t="s">
        <v>31</v>
      </c>
      <c r="P198" t="s">
        <v>42</v>
      </c>
      <c r="Q198">
        <v>0</v>
      </c>
      <c r="R198">
        <v>0</v>
      </c>
      <c r="S198">
        <v>0</v>
      </c>
      <c r="T198">
        <v>-1</v>
      </c>
    </row>
    <row r="199" spans="1:20">
      <c r="A199" s="2">
        <v>44025</v>
      </c>
      <c r="B199">
        <v>114</v>
      </c>
      <c r="C199">
        <v>0</v>
      </c>
      <c r="E199">
        <v>0</v>
      </c>
      <c r="F199">
        <v>0</v>
      </c>
      <c r="G199">
        <v>0</v>
      </c>
      <c r="H199">
        <v>0</v>
      </c>
      <c r="I199">
        <v>0</v>
      </c>
      <c r="J199">
        <v>0</v>
      </c>
      <c r="K199">
        <v>0</v>
      </c>
      <c r="M199">
        <v>0</v>
      </c>
      <c r="N199">
        <v>0</v>
      </c>
      <c r="O199" t="s">
        <v>32</v>
      </c>
      <c r="Q199">
        <v>0</v>
      </c>
      <c r="R199">
        <v>0</v>
      </c>
      <c r="S199">
        <v>0</v>
      </c>
      <c r="T199">
        <v>-1</v>
      </c>
    </row>
    <row r="200" spans="1:20">
      <c r="A200" s="2">
        <v>44026</v>
      </c>
      <c r="B200">
        <v>114</v>
      </c>
      <c r="C200">
        <v>0</v>
      </c>
      <c r="E200">
        <v>0</v>
      </c>
      <c r="F200">
        <v>0</v>
      </c>
      <c r="G200">
        <v>0</v>
      </c>
      <c r="H200">
        <v>0</v>
      </c>
      <c r="I200">
        <v>0</v>
      </c>
      <c r="J200">
        <v>0</v>
      </c>
      <c r="K200">
        <v>0</v>
      </c>
      <c r="M200">
        <v>0</v>
      </c>
      <c r="N200">
        <v>0</v>
      </c>
      <c r="O200" t="s">
        <v>33</v>
      </c>
      <c r="Q200">
        <v>0</v>
      </c>
      <c r="R200">
        <v>0</v>
      </c>
      <c r="S200">
        <v>0</v>
      </c>
      <c r="T200">
        <v>-1</v>
      </c>
    </row>
    <row r="201" spans="1:20">
      <c r="A201" s="2">
        <v>44027</v>
      </c>
      <c r="B201">
        <v>114</v>
      </c>
      <c r="C201">
        <v>0</v>
      </c>
      <c r="E201">
        <v>0</v>
      </c>
      <c r="F201">
        <v>0</v>
      </c>
      <c r="G201">
        <v>0</v>
      </c>
      <c r="H201">
        <v>0</v>
      </c>
      <c r="I201">
        <v>0</v>
      </c>
      <c r="J201">
        <v>0</v>
      </c>
      <c r="K201">
        <v>0</v>
      </c>
      <c r="M201">
        <v>0</v>
      </c>
      <c r="N201">
        <v>0</v>
      </c>
      <c r="O201" t="s">
        <v>26</v>
      </c>
      <c r="Q201">
        <v>0</v>
      </c>
      <c r="R201">
        <v>0</v>
      </c>
      <c r="S201">
        <v>0</v>
      </c>
      <c r="T201">
        <v>-1</v>
      </c>
    </row>
    <row r="202" spans="1:20">
      <c r="A202" s="2">
        <v>44028</v>
      </c>
      <c r="B202">
        <v>82</v>
      </c>
      <c r="C202">
        <v>0</v>
      </c>
      <c r="D202">
        <v>108</v>
      </c>
      <c r="E202">
        <v>32</v>
      </c>
      <c r="F202">
        <v>0</v>
      </c>
      <c r="G202">
        <v>53</v>
      </c>
      <c r="H202">
        <v>32</v>
      </c>
      <c r="I202">
        <v>0</v>
      </c>
      <c r="J202">
        <v>0</v>
      </c>
      <c r="K202">
        <v>28.07</v>
      </c>
      <c r="L202">
        <v>5.09</v>
      </c>
      <c r="M202">
        <v>99</v>
      </c>
      <c r="N202">
        <v>3168</v>
      </c>
      <c r="O202" t="s">
        <v>27</v>
      </c>
      <c r="P202" t="s">
        <v>34</v>
      </c>
      <c r="Q202">
        <v>0</v>
      </c>
      <c r="R202">
        <v>53</v>
      </c>
      <c r="S202">
        <v>0</v>
      </c>
      <c r="T202">
        <v>-1</v>
      </c>
    </row>
    <row r="203" spans="1:20">
      <c r="A203" s="2">
        <v>44029</v>
      </c>
      <c r="B203">
        <v>111</v>
      </c>
      <c r="C203">
        <v>0</v>
      </c>
      <c r="D203">
        <v>108</v>
      </c>
      <c r="E203">
        <v>0</v>
      </c>
      <c r="F203">
        <v>0</v>
      </c>
      <c r="G203">
        <v>0</v>
      </c>
      <c r="H203">
        <v>0</v>
      </c>
      <c r="I203">
        <v>32</v>
      </c>
      <c r="J203">
        <v>0</v>
      </c>
      <c r="K203">
        <v>0</v>
      </c>
      <c r="L203">
        <v>5.04</v>
      </c>
      <c r="M203">
        <v>0</v>
      </c>
      <c r="N203">
        <v>0</v>
      </c>
      <c r="O203" t="s">
        <v>28</v>
      </c>
      <c r="P203" t="s">
        <v>34</v>
      </c>
      <c r="Q203">
        <v>0</v>
      </c>
      <c r="R203">
        <v>0</v>
      </c>
      <c r="S203">
        <v>0</v>
      </c>
      <c r="T203">
        <v>0</v>
      </c>
    </row>
    <row r="204" spans="1:20">
      <c r="A204" s="2">
        <v>44029</v>
      </c>
      <c r="B204">
        <v>111</v>
      </c>
      <c r="C204">
        <v>0</v>
      </c>
      <c r="D204">
        <v>87</v>
      </c>
      <c r="E204">
        <v>3</v>
      </c>
      <c r="F204">
        <v>0</v>
      </c>
      <c r="G204">
        <v>7</v>
      </c>
      <c r="H204">
        <v>3</v>
      </c>
      <c r="I204">
        <v>0</v>
      </c>
      <c r="J204">
        <v>0</v>
      </c>
      <c r="K204">
        <v>2.63</v>
      </c>
      <c r="L204">
        <v>0.3</v>
      </c>
      <c r="M204">
        <v>54.11</v>
      </c>
      <c r="N204">
        <v>162.33000000000001</v>
      </c>
      <c r="O204" t="s">
        <v>28</v>
      </c>
      <c r="P204" t="s">
        <v>35</v>
      </c>
      <c r="Q204">
        <v>0</v>
      </c>
      <c r="R204">
        <v>6</v>
      </c>
      <c r="S204">
        <v>1</v>
      </c>
      <c r="T204">
        <v>0</v>
      </c>
    </row>
    <row r="205" spans="1:20">
      <c r="A205" s="2">
        <v>44030</v>
      </c>
      <c r="B205">
        <v>111</v>
      </c>
      <c r="C205">
        <v>0</v>
      </c>
      <c r="D205">
        <v>87</v>
      </c>
      <c r="E205">
        <v>3</v>
      </c>
      <c r="F205">
        <v>0</v>
      </c>
      <c r="G205">
        <v>7</v>
      </c>
      <c r="H205">
        <v>0</v>
      </c>
      <c r="I205">
        <v>0</v>
      </c>
      <c r="J205">
        <v>3</v>
      </c>
      <c r="K205">
        <v>2.63</v>
      </c>
      <c r="L205">
        <v>0.32</v>
      </c>
      <c r="M205">
        <v>54.11</v>
      </c>
      <c r="N205">
        <v>162.33000000000001</v>
      </c>
      <c r="O205" t="s">
        <v>30</v>
      </c>
      <c r="P205" t="s">
        <v>35</v>
      </c>
      <c r="Q205">
        <v>0</v>
      </c>
      <c r="R205">
        <v>6</v>
      </c>
      <c r="S205">
        <v>1</v>
      </c>
      <c r="T205">
        <v>1</v>
      </c>
    </row>
    <row r="206" spans="1:20">
      <c r="A206" s="2">
        <v>44031</v>
      </c>
      <c r="B206">
        <v>113</v>
      </c>
      <c r="C206">
        <v>0</v>
      </c>
      <c r="D206">
        <v>87</v>
      </c>
      <c r="E206">
        <v>1</v>
      </c>
      <c r="F206">
        <v>0</v>
      </c>
      <c r="G206">
        <v>1</v>
      </c>
      <c r="H206">
        <v>0</v>
      </c>
      <c r="I206">
        <v>2</v>
      </c>
      <c r="J206">
        <v>1</v>
      </c>
      <c r="K206">
        <v>0.88</v>
      </c>
      <c r="L206">
        <v>0.33</v>
      </c>
      <c r="M206">
        <v>50.93</v>
      </c>
      <c r="N206">
        <v>50.93</v>
      </c>
      <c r="O206" t="s">
        <v>31</v>
      </c>
      <c r="P206" t="s">
        <v>35</v>
      </c>
      <c r="Q206">
        <v>0</v>
      </c>
      <c r="R206">
        <v>1</v>
      </c>
      <c r="S206">
        <v>0</v>
      </c>
      <c r="T206">
        <v>1</v>
      </c>
    </row>
    <row r="207" spans="1:20">
      <c r="A207" s="2">
        <v>44032</v>
      </c>
      <c r="B207">
        <v>114</v>
      </c>
      <c r="C207">
        <v>0</v>
      </c>
      <c r="D207">
        <v>87</v>
      </c>
      <c r="E207">
        <v>0</v>
      </c>
      <c r="F207">
        <v>0</v>
      </c>
      <c r="G207">
        <v>0</v>
      </c>
      <c r="H207">
        <v>0</v>
      </c>
      <c r="I207">
        <v>1</v>
      </c>
      <c r="J207">
        <v>0</v>
      </c>
      <c r="K207">
        <v>0</v>
      </c>
      <c r="L207">
        <v>0.32</v>
      </c>
      <c r="M207">
        <v>0</v>
      </c>
      <c r="N207">
        <v>0</v>
      </c>
      <c r="O207" t="s">
        <v>32</v>
      </c>
      <c r="P207" t="s">
        <v>35</v>
      </c>
      <c r="Q207">
        <v>0</v>
      </c>
      <c r="R207">
        <v>0</v>
      </c>
      <c r="S207">
        <v>0</v>
      </c>
      <c r="T207">
        <v>1</v>
      </c>
    </row>
    <row r="208" spans="1:20">
      <c r="A208" s="2">
        <v>44033</v>
      </c>
      <c r="B208">
        <v>114</v>
      </c>
      <c r="C208">
        <v>0</v>
      </c>
      <c r="E208">
        <v>0</v>
      </c>
      <c r="F208">
        <v>0</v>
      </c>
      <c r="G208">
        <v>0</v>
      </c>
      <c r="H208">
        <v>0</v>
      </c>
      <c r="I208">
        <v>0</v>
      </c>
      <c r="J208">
        <v>0</v>
      </c>
      <c r="K208">
        <v>0</v>
      </c>
      <c r="M208">
        <v>0</v>
      </c>
      <c r="N208">
        <v>0</v>
      </c>
      <c r="O208" t="s">
        <v>33</v>
      </c>
      <c r="Q208">
        <v>0</v>
      </c>
      <c r="R208">
        <v>0</v>
      </c>
      <c r="S208">
        <v>0</v>
      </c>
      <c r="T208">
        <v>1</v>
      </c>
    </row>
    <row r="209" spans="1:20">
      <c r="A209" s="2">
        <v>44034</v>
      </c>
      <c r="B209">
        <v>114</v>
      </c>
      <c r="C209">
        <v>0</v>
      </c>
      <c r="E209">
        <v>0</v>
      </c>
      <c r="F209">
        <v>0</v>
      </c>
      <c r="G209">
        <v>0</v>
      </c>
      <c r="H209">
        <v>0</v>
      </c>
      <c r="I209">
        <v>0</v>
      </c>
      <c r="J209">
        <v>0</v>
      </c>
      <c r="K209">
        <v>0</v>
      </c>
      <c r="M209">
        <v>0</v>
      </c>
      <c r="N209">
        <v>0</v>
      </c>
      <c r="O209" t="s">
        <v>26</v>
      </c>
      <c r="Q209">
        <v>0</v>
      </c>
      <c r="R209">
        <v>0</v>
      </c>
      <c r="S209">
        <v>0</v>
      </c>
      <c r="T209">
        <v>1</v>
      </c>
    </row>
    <row r="210" spans="1:20">
      <c r="A210" s="2">
        <v>44035</v>
      </c>
      <c r="B210">
        <v>114</v>
      </c>
      <c r="C210">
        <v>0</v>
      </c>
      <c r="E210">
        <v>0</v>
      </c>
      <c r="F210">
        <v>0</v>
      </c>
      <c r="G210">
        <v>0</v>
      </c>
      <c r="H210">
        <v>0</v>
      </c>
      <c r="I210">
        <v>0</v>
      </c>
      <c r="J210">
        <v>0</v>
      </c>
      <c r="K210">
        <v>0</v>
      </c>
      <c r="M210">
        <v>0</v>
      </c>
      <c r="N210">
        <v>0</v>
      </c>
      <c r="O210" t="s">
        <v>27</v>
      </c>
      <c r="Q210">
        <v>0</v>
      </c>
      <c r="R210">
        <v>0</v>
      </c>
      <c r="S210">
        <v>0</v>
      </c>
      <c r="T210">
        <v>1</v>
      </c>
    </row>
    <row r="211" spans="1:20">
      <c r="A211" s="2">
        <v>44036</v>
      </c>
      <c r="B211">
        <v>114</v>
      </c>
      <c r="C211">
        <v>0</v>
      </c>
      <c r="E211">
        <v>0</v>
      </c>
      <c r="F211">
        <v>0</v>
      </c>
      <c r="G211">
        <v>0</v>
      </c>
      <c r="H211">
        <v>0</v>
      </c>
      <c r="I211">
        <v>0</v>
      </c>
      <c r="J211">
        <v>0</v>
      </c>
      <c r="K211">
        <v>0</v>
      </c>
      <c r="M211">
        <v>0</v>
      </c>
      <c r="N211">
        <v>0</v>
      </c>
      <c r="O211" t="s">
        <v>28</v>
      </c>
      <c r="Q211">
        <v>0</v>
      </c>
      <c r="R211">
        <v>0</v>
      </c>
      <c r="S211">
        <v>0</v>
      </c>
      <c r="T211">
        <v>1</v>
      </c>
    </row>
    <row r="212" spans="1:20">
      <c r="A212" s="2">
        <v>44037</v>
      </c>
      <c r="B212">
        <v>114</v>
      </c>
      <c r="C212">
        <v>0</v>
      </c>
      <c r="E212">
        <v>0</v>
      </c>
      <c r="F212">
        <v>0</v>
      </c>
      <c r="G212">
        <v>0</v>
      </c>
      <c r="H212">
        <v>0</v>
      </c>
      <c r="I212">
        <v>0</v>
      </c>
      <c r="J212">
        <v>0</v>
      </c>
      <c r="K212">
        <v>0</v>
      </c>
      <c r="M212">
        <v>0</v>
      </c>
      <c r="N212">
        <v>0</v>
      </c>
      <c r="O212" t="s">
        <v>30</v>
      </c>
      <c r="Q212">
        <v>0</v>
      </c>
      <c r="R212">
        <v>0</v>
      </c>
      <c r="S212">
        <v>0</v>
      </c>
      <c r="T212">
        <v>1</v>
      </c>
    </row>
    <row r="213" spans="1:20">
      <c r="A213" s="2">
        <v>44038</v>
      </c>
      <c r="B213">
        <v>114</v>
      </c>
      <c r="C213">
        <v>0</v>
      </c>
      <c r="E213">
        <v>0</v>
      </c>
      <c r="F213">
        <v>0</v>
      </c>
      <c r="G213">
        <v>0</v>
      </c>
      <c r="H213">
        <v>0</v>
      </c>
      <c r="I213">
        <v>0</v>
      </c>
      <c r="J213">
        <v>0</v>
      </c>
      <c r="K213">
        <v>0</v>
      </c>
      <c r="M213">
        <v>0</v>
      </c>
      <c r="N213">
        <v>0</v>
      </c>
      <c r="O213" t="s">
        <v>31</v>
      </c>
      <c r="Q213">
        <v>0</v>
      </c>
      <c r="R213">
        <v>0</v>
      </c>
      <c r="S213">
        <v>0</v>
      </c>
      <c r="T213">
        <v>1</v>
      </c>
    </row>
    <row r="214" spans="1:20">
      <c r="A214" s="2">
        <v>44039</v>
      </c>
      <c r="B214">
        <v>114</v>
      </c>
      <c r="C214">
        <v>0</v>
      </c>
      <c r="E214">
        <v>0</v>
      </c>
      <c r="F214">
        <v>0</v>
      </c>
      <c r="G214">
        <v>0</v>
      </c>
      <c r="H214">
        <v>0</v>
      </c>
      <c r="I214">
        <v>0</v>
      </c>
      <c r="J214">
        <v>0</v>
      </c>
      <c r="K214">
        <v>0</v>
      </c>
      <c r="M214">
        <v>0</v>
      </c>
      <c r="N214">
        <v>0</v>
      </c>
      <c r="O214" t="s">
        <v>32</v>
      </c>
      <c r="Q214">
        <v>0</v>
      </c>
      <c r="R214">
        <v>0</v>
      </c>
      <c r="S214">
        <v>0</v>
      </c>
      <c r="T214">
        <v>1</v>
      </c>
    </row>
    <row r="215" spans="1:20">
      <c r="A215" s="2">
        <v>44040</v>
      </c>
      <c r="B215">
        <v>114</v>
      </c>
      <c r="C215">
        <v>0</v>
      </c>
      <c r="E215">
        <v>0</v>
      </c>
      <c r="F215">
        <v>0</v>
      </c>
      <c r="G215">
        <v>0</v>
      </c>
      <c r="H215">
        <v>0</v>
      </c>
      <c r="I215">
        <v>0</v>
      </c>
      <c r="J215">
        <v>0</v>
      </c>
      <c r="K215">
        <v>0</v>
      </c>
      <c r="M215">
        <v>0</v>
      </c>
      <c r="N215">
        <v>0</v>
      </c>
      <c r="O215" t="s">
        <v>33</v>
      </c>
      <c r="Q215">
        <v>0</v>
      </c>
      <c r="R215">
        <v>0</v>
      </c>
      <c r="S215">
        <v>0</v>
      </c>
      <c r="T215">
        <v>1</v>
      </c>
    </row>
    <row r="216" spans="1:20">
      <c r="A216" s="2">
        <v>44041</v>
      </c>
      <c r="B216">
        <v>114</v>
      </c>
      <c r="C216">
        <v>0</v>
      </c>
      <c r="E216">
        <v>0</v>
      </c>
      <c r="F216">
        <v>0</v>
      </c>
      <c r="G216">
        <v>0</v>
      </c>
      <c r="H216">
        <v>0</v>
      </c>
      <c r="I216">
        <v>0</v>
      </c>
      <c r="J216">
        <v>0</v>
      </c>
      <c r="K216">
        <v>0</v>
      </c>
      <c r="M216">
        <v>0</v>
      </c>
      <c r="N216">
        <v>0</v>
      </c>
      <c r="O216" t="s">
        <v>26</v>
      </c>
      <c r="Q216">
        <v>0</v>
      </c>
      <c r="R216">
        <v>0</v>
      </c>
      <c r="S216">
        <v>0</v>
      </c>
      <c r="T216">
        <v>1</v>
      </c>
    </row>
    <row r="217" spans="1:20">
      <c r="A217" s="2">
        <v>44042</v>
      </c>
      <c r="B217">
        <v>114</v>
      </c>
      <c r="C217">
        <v>0</v>
      </c>
      <c r="E217">
        <v>0</v>
      </c>
      <c r="F217">
        <v>0</v>
      </c>
      <c r="G217">
        <v>0</v>
      </c>
      <c r="H217">
        <v>0</v>
      </c>
      <c r="I217">
        <v>0</v>
      </c>
      <c r="J217">
        <v>0</v>
      </c>
      <c r="K217">
        <v>0</v>
      </c>
      <c r="M217">
        <v>0</v>
      </c>
      <c r="N217">
        <v>0</v>
      </c>
      <c r="O217" t="s">
        <v>27</v>
      </c>
      <c r="Q217">
        <v>0</v>
      </c>
      <c r="R217">
        <v>0</v>
      </c>
      <c r="S217">
        <v>0</v>
      </c>
      <c r="T217">
        <v>1</v>
      </c>
    </row>
    <row r="218" spans="1:20">
      <c r="A218" s="2">
        <v>44043</v>
      </c>
      <c r="B218">
        <v>112</v>
      </c>
      <c r="C218">
        <v>0</v>
      </c>
      <c r="D218">
        <v>87</v>
      </c>
      <c r="E218">
        <v>2</v>
      </c>
      <c r="F218">
        <v>0</v>
      </c>
      <c r="G218">
        <v>4</v>
      </c>
      <c r="H218">
        <v>2</v>
      </c>
      <c r="I218">
        <v>0</v>
      </c>
      <c r="J218">
        <v>0</v>
      </c>
      <c r="K218">
        <v>1.75</v>
      </c>
      <c r="L218">
        <v>0.31</v>
      </c>
      <c r="M218">
        <v>52</v>
      </c>
      <c r="N218">
        <v>104</v>
      </c>
      <c r="O218" t="s">
        <v>28</v>
      </c>
      <c r="P218" t="s">
        <v>35</v>
      </c>
      <c r="Q218">
        <v>0</v>
      </c>
      <c r="R218">
        <v>4</v>
      </c>
      <c r="S218">
        <v>0</v>
      </c>
      <c r="T218">
        <v>1</v>
      </c>
    </row>
    <row r="219" spans="1:20">
      <c r="A219" s="2">
        <v>44044</v>
      </c>
      <c r="B219">
        <v>113</v>
      </c>
      <c r="C219">
        <v>0</v>
      </c>
      <c r="D219">
        <v>87</v>
      </c>
      <c r="E219">
        <v>0</v>
      </c>
      <c r="F219">
        <v>0</v>
      </c>
      <c r="G219">
        <v>0</v>
      </c>
      <c r="H219">
        <v>0</v>
      </c>
      <c r="I219">
        <v>2</v>
      </c>
      <c r="J219">
        <v>0</v>
      </c>
      <c r="K219">
        <v>0</v>
      </c>
      <c r="L219">
        <v>0.31</v>
      </c>
      <c r="M219">
        <v>0</v>
      </c>
      <c r="N219">
        <v>0</v>
      </c>
      <c r="O219" t="s">
        <v>30</v>
      </c>
      <c r="P219" t="s">
        <v>35</v>
      </c>
      <c r="Q219">
        <v>0</v>
      </c>
      <c r="R219">
        <v>0</v>
      </c>
      <c r="S219">
        <v>0</v>
      </c>
      <c r="T219">
        <v>-1</v>
      </c>
    </row>
    <row r="220" spans="1:20">
      <c r="A220" s="2">
        <v>44044</v>
      </c>
      <c r="B220">
        <v>113</v>
      </c>
      <c r="C220">
        <v>0</v>
      </c>
      <c r="D220">
        <v>81</v>
      </c>
      <c r="E220">
        <v>1</v>
      </c>
      <c r="F220">
        <v>0</v>
      </c>
      <c r="G220">
        <v>3</v>
      </c>
      <c r="H220">
        <v>1</v>
      </c>
      <c r="I220">
        <v>0</v>
      </c>
      <c r="J220">
        <v>0</v>
      </c>
      <c r="K220">
        <v>0.88</v>
      </c>
      <c r="L220">
        <v>0.54</v>
      </c>
      <c r="M220">
        <v>75.05</v>
      </c>
      <c r="N220">
        <v>75.05</v>
      </c>
      <c r="O220" t="s">
        <v>30</v>
      </c>
      <c r="P220" t="s">
        <v>37</v>
      </c>
      <c r="Q220">
        <v>0</v>
      </c>
      <c r="R220">
        <v>3</v>
      </c>
      <c r="S220">
        <v>0</v>
      </c>
      <c r="T220">
        <v>-1</v>
      </c>
    </row>
    <row r="221" spans="1:20">
      <c r="A221" s="2">
        <v>44045</v>
      </c>
      <c r="B221">
        <v>114</v>
      </c>
      <c r="C221">
        <v>0</v>
      </c>
      <c r="D221">
        <v>81</v>
      </c>
      <c r="E221">
        <v>0</v>
      </c>
      <c r="F221">
        <v>0</v>
      </c>
      <c r="G221">
        <v>0</v>
      </c>
      <c r="H221">
        <v>0</v>
      </c>
      <c r="I221">
        <v>1</v>
      </c>
      <c r="J221">
        <v>0</v>
      </c>
      <c r="K221">
        <v>0</v>
      </c>
      <c r="L221">
        <v>0.54</v>
      </c>
      <c r="M221">
        <v>0</v>
      </c>
      <c r="N221">
        <v>0</v>
      </c>
      <c r="O221" t="s">
        <v>31</v>
      </c>
      <c r="P221" t="s">
        <v>37</v>
      </c>
      <c r="Q221">
        <v>0</v>
      </c>
      <c r="R221">
        <v>0</v>
      </c>
      <c r="S221">
        <v>0</v>
      </c>
      <c r="T221">
        <v>-1</v>
      </c>
    </row>
    <row r="222" spans="1:20">
      <c r="A222" s="2">
        <v>44046</v>
      </c>
      <c r="B222">
        <v>114</v>
      </c>
      <c r="C222">
        <v>0</v>
      </c>
      <c r="E222">
        <v>0</v>
      </c>
      <c r="F222">
        <v>0</v>
      </c>
      <c r="G222">
        <v>0</v>
      </c>
      <c r="H222">
        <v>0</v>
      </c>
      <c r="I222">
        <v>0</v>
      </c>
      <c r="J222">
        <v>0</v>
      </c>
      <c r="K222">
        <v>0</v>
      </c>
      <c r="M222">
        <v>0</v>
      </c>
      <c r="N222">
        <v>0</v>
      </c>
      <c r="O222" t="s">
        <v>32</v>
      </c>
      <c r="Q222">
        <v>0</v>
      </c>
      <c r="R222">
        <v>0</v>
      </c>
      <c r="S222">
        <v>0</v>
      </c>
      <c r="T222">
        <v>-1</v>
      </c>
    </row>
    <row r="223" spans="1:20">
      <c r="A223" s="2">
        <v>44047</v>
      </c>
      <c r="B223">
        <v>114</v>
      </c>
      <c r="C223">
        <v>0</v>
      </c>
      <c r="E223">
        <v>0</v>
      </c>
      <c r="F223">
        <v>0</v>
      </c>
      <c r="G223">
        <v>0</v>
      </c>
      <c r="H223">
        <v>0</v>
      </c>
      <c r="I223">
        <v>0</v>
      </c>
      <c r="J223">
        <v>0</v>
      </c>
      <c r="K223">
        <v>0</v>
      </c>
      <c r="M223">
        <v>0</v>
      </c>
      <c r="N223">
        <v>0</v>
      </c>
      <c r="O223" t="s">
        <v>33</v>
      </c>
      <c r="Q223">
        <v>0</v>
      </c>
      <c r="R223">
        <v>0</v>
      </c>
      <c r="S223">
        <v>0</v>
      </c>
      <c r="T223">
        <v>-1</v>
      </c>
    </row>
    <row r="224" spans="1:20">
      <c r="A224" s="2">
        <v>44048</v>
      </c>
      <c r="B224">
        <v>114</v>
      </c>
      <c r="C224">
        <v>0</v>
      </c>
      <c r="E224">
        <v>0</v>
      </c>
      <c r="F224">
        <v>0</v>
      </c>
      <c r="G224">
        <v>0</v>
      </c>
      <c r="H224">
        <v>0</v>
      </c>
      <c r="I224">
        <v>0</v>
      </c>
      <c r="J224">
        <v>0</v>
      </c>
      <c r="K224">
        <v>0</v>
      </c>
      <c r="M224">
        <v>0</v>
      </c>
      <c r="N224">
        <v>0</v>
      </c>
      <c r="O224" t="s">
        <v>26</v>
      </c>
      <c r="Q224">
        <v>0</v>
      </c>
      <c r="R224">
        <v>0</v>
      </c>
      <c r="S224">
        <v>0</v>
      </c>
      <c r="T224">
        <v>-1</v>
      </c>
    </row>
    <row r="225" spans="1:20">
      <c r="A225" s="2">
        <v>44049</v>
      </c>
      <c r="B225">
        <v>113</v>
      </c>
      <c r="C225">
        <v>0</v>
      </c>
      <c r="D225">
        <v>144</v>
      </c>
      <c r="E225">
        <v>1</v>
      </c>
      <c r="F225">
        <v>0</v>
      </c>
      <c r="G225">
        <v>1</v>
      </c>
      <c r="H225">
        <v>1</v>
      </c>
      <c r="I225">
        <v>0</v>
      </c>
      <c r="J225">
        <v>0</v>
      </c>
      <c r="K225">
        <v>0.88</v>
      </c>
      <c r="L225">
        <v>0.09</v>
      </c>
      <c r="M225">
        <v>52</v>
      </c>
      <c r="N225">
        <v>52</v>
      </c>
      <c r="O225" t="s">
        <v>27</v>
      </c>
      <c r="P225" t="s">
        <v>36</v>
      </c>
      <c r="Q225">
        <v>0</v>
      </c>
      <c r="R225">
        <v>1</v>
      </c>
      <c r="S225">
        <v>0</v>
      </c>
      <c r="T225">
        <v>-1</v>
      </c>
    </row>
    <row r="226" spans="1:20">
      <c r="A226" s="2">
        <v>44050</v>
      </c>
      <c r="B226">
        <v>88</v>
      </c>
      <c r="C226">
        <v>0</v>
      </c>
      <c r="D226">
        <v>144</v>
      </c>
      <c r="E226">
        <v>1</v>
      </c>
      <c r="F226">
        <v>0</v>
      </c>
      <c r="G226">
        <v>1</v>
      </c>
      <c r="H226">
        <v>0</v>
      </c>
      <c r="I226">
        <v>0</v>
      </c>
      <c r="J226">
        <v>1</v>
      </c>
      <c r="K226">
        <v>0.88</v>
      </c>
      <c r="L226">
        <v>0.1</v>
      </c>
      <c r="M226">
        <v>52</v>
      </c>
      <c r="N226">
        <v>52</v>
      </c>
      <c r="O226" t="s">
        <v>28</v>
      </c>
      <c r="P226" t="s">
        <v>36</v>
      </c>
      <c r="Q226">
        <v>0</v>
      </c>
      <c r="R226">
        <v>1</v>
      </c>
      <c r="S226">
        <v>0</v>
      </c>
      <c r="T226">
        <v>-1</v>
      </c>
    </row>
    <row r="227" spans="1:20">
      <c r="A227" s="2">
        <v>44050</v>
      </c>
      <c r="B227">
        <v>88</v>
      </c>
      <c r="C227">
        <v>0</v>
      </c>
      <c r="D227">
        <v>81</v>
      </c>
      <c r="E227">
        <v>25</v>
      </c>
      <c r="F227">
        <v>0</v>
      </c>
      <c r="G227">
        <v>25</v>
      </c>
      <c r="H227">
        <v>25</v>
      </c>
      <c r="I227">
        <v>0</v>
      </c>
      <c r="J227">
        <v>0</v>
      </c>
      <c r="K227">
        <v>21.93</v>
      </c>
      <c r="L227">
        <v>0.69</v>
      </c>
      <c r="M227">
        <v>69</v>
      </c>
      <c r="N227">
        <v>1725</v>
      </c>
      <c r="O227" t="s">
        <v>28</v>
      </c>
      <c r="P227" t="s">
        <v>37</v>
      </c>
      <c r="Q227">
        <v>0</v>
      </c>
      <c r="R227">
        <v>25</v>
      </c>
      <c r="S227">
        <v>0</v>
      </c>
      <c r="T227">
        <v>-1</v>
      </c>
    </row>
    <row r="228" spans="1:20">
      <c r="A228" s="2">
        <v>44051</v>
      </c>
      <c r="B228">
        <v>113</v>
      </c>
      <c r="C228">
        <v>0</v>
      </c>
      <c r="D228">
        <v>81</v>
      </c>
      <c r="E228">
        <v>0</v>
      </c>
      <c r="F228">
        <v>0</v>
      </c>
      <c r="G228">
        <v>0</v>
      </c>
      <c r="H228">
        <v>0</v>
      </c>
      <c r="I228">
        <v>25</v>
      </c>
      <c r="J228">
        <v>0</v>
      </c>
      <c r="K228">
        <v>0</v>
      </c>
      <c r="L228">
        <v>0.68</v>
      </c>
      <c r="M228">
        <v>0</v>
      </c>
      <c r="N228">
        <v>0</v>
      </c>
      <c r="O228" t="s">
        <v>30</v>
      </c>
      <c r="P228" t="s">
        <v>37</v>
      </c>
      <c r="Q228">
        <v>0</v>
      </c>
      <c r="R228">
        <v>0</v>
      </c>
      <c r="S228">
        <v>0</v>
      </c>
      <c r="T228">
        <v>-1</v>
      </c>
    </row>
    <row r="229" spans="1:20">
      <c r="A229" s="2">
        <v>44051</v>
      </c>
      <c r="B229">
        <v>113</v>
      </c>
      <c r="C229">
        <v>0</v>
      </c>
      <c r="D229">
        <v>144</v>
      </c>
      <c r="E229">
        <v>1</v>
      </c>
      <c r="F229">
        <v>0</v>
      </c>
      <c r="G229">
        <v>1</v>
      </c>
      <c r="H229">
        <v>0</v>
      </c>
      <c r="I229">
        <v>0</v>
      </c>
      <c r="J229">
        <v>1</v>
      </c>
      <c r="K229">
        <v>0.88</v>
      </c>
      <c r="L229">
        <v>0.1</v>
      </c>
      <c r="M229">
        <v>52</v>
      </c>
      <c r="N229">
        <v>52</v>
      </c>
      <c r="O229" t="s">
        <v>30</v>
      </c>
      <c r="P229" t="s">
        <v>36</v>
      </c>
      <c r="Q229">
        <v>0</v>
      </c>
      <c r="R229">
        <v>1</v>
      </c>
      <c r="S229">
        <v>0</v>
      </c>
      <c r="T229">
        <v>-1</v>
      </c>
    </row>
    <row r="230" spans="1:20">
      <c r="A230" s="2">
        <v>44052</v>
      </c>
      <c r="B230">
        <v>113</v>
      </c>
      <c r="C230">
        <v>0</v>
      </c>
      <c r="D230">
        <v>144</v>
      </c>
      <c r="E230">
        <v>1</v>
      </c>
      <c r="F230">
        <v>0</v>
      </c>
      <c r="G230">
        <v>1</v>
      </c>
      <c r="H230">
        <v>0</v>
      </c>
      <c r="I230">
        <v>0</v>
      </c>
      <c r="J230">
        <v>1</v>
      </c>
      <c r="K230">
        <v>0.88</v>
      </c>
      <c r="L230">
        <v>0.11</v>
      </c>
      <c r="M230">
        <v>52</v>
      </c>
      <c r="N230">
        <v>52</v>
      </c>
      <c r="O230" t="s">
        <v>31</v>
      </c>
      <c r="P230" t="s">
        <v>36</v>
      </c>
      <c r="Q230">
        <v>0</v>
      </c>
      <c r="R230">
        <v>1</v>
      </c>
      <c r="S230">
        <v>0</v>
      </c>
      <c r="T230">
        <v>-1</v>
      </c>
    </row>
    <row r="231" spans="1:20">
      <c r="A231" s="2">
        <v>44053</v>
      </c>
      <c r="B231">
        <v>113</v>
      </c>
      <c r="C231">
        <v>0</v>
      </c>
      <c r="D231">
        <v>144</v>
      </c>
      <c r="E231">
        <v>1</v>
      </c>
      <c r="F231">
        <v>0</v>
      </c>
      <c r="G231">
        <v>1</v>
      </c>
      <c r="H231">
        <v>0</v>
      </c>
      <c r="I231">
        <v>0</v>
      </c>
      <c r="J231">
        <v>1</v>
      </c>
      <c r="K231">
        <v>0.88</v>
      </c>
      <c r="L231">
        <v>0.11</v>
      </c>
      <c r="M231">
        <v>52</v>
      </c>
      <c r="N231">
        <v>52</v>
      </c>
      <c r="O231" t="s">
        <v>32</v>
      </c>
      <c r="P231" t="s">
        <v>36</v>
      </c>
      <c r="Q231">
        <v>0</v>
      </c>
      <c r="R231">
        <v>1</v>
      </c>
      <c r="S231">
        <v>0</v>
      </c>
      <c r="T231">
        <v>-1</v>
      </c>
    </row>
    <row r="232" spans="1:20">
      <c r="A232" s="2">
        <v>44054</v>
      </c>
      <c r="B232">
        <v>114</v>
      </c>
      <c r="C232">
        <v>0</v>
      </c>
      <c r="D232">
        <v>144</v>
      </c>
      <c r="E232">
        <v>0</v>
      </c>
      <c r="F232">
        <v>0</v>
      </c>
      <c r="G232">
        <v>0</v>
      </c>
      <c r="H232">
        <v>0</v>
      </c>
      <c r="I232">
        <v>1</v>
      </c>
      <c r="J232">
        <v>0</v>
      </c>
      <c r="K232">
        <v>0</v>
      </c>
      <c r="L232">
        <v>0.11</v>
      </c>
      <c r="M232">
        <v>0</v>
      </c>
      <c r="N232">
        <v>0</v>
      </c>
      <c r="O232" t="s">
        <v>33</v>
      </c>
      <c r="P232" t="s">
        <v>36</v>
      </c>
      <c r="Q232">
        <v>0</v>
      </c>
      <c r="R232">
        <v>0</v>
      </c>
      <c r="S232">
        <v>0</v>
      </c>
      <c r="T232">
        <v>-1</v>
      </c>
    </row>
    <row r="233" spans="1:20">
      <c r="A233" s="2">
        <v>44055</v>
      </c>
      <c r="B233">
        <v>114</v>
      </c>
      <c r="C233">
        <v>0</v>
      </c>
      <c r="E233">
        <v>0</v>
      </c>
      <c r="F233">
        <v>0</v>
      </c>
      <c r="G233">
        <v>0</v>
      </c>
      <c r="H233">
        <v>0</v>
      </c>
      <c r="I233">
        <v>0</v>
      </c>
      <c r="J233">
        <v>0</v>
      </c>
      <c r="K233">
        <v>0</v>
      </c>
      <c r="M233">
        <v>0</v>
      </c>
      <c r="N233">
        <v>0</v>
      </c>
      <c r="O233" t="s">
        <v>26</v>
      </c>
      <c r="Q233">
        <v>0</v>
      </c>
      <c r="R233">
        <v>0</v>
      </c>
      <c r="S233">
        <v>0</v>
      </c>
      <c r="T233">
        <v>-1</v>
      </c>
    </row>
    <row r="234" spans="1:20">
      <c r="A234" s="2">
        <v>44056</v>
      </c>
      <c r="B234">
        <v>114</v>
      </c>
      <c r="C234">
        <v>0</v>
      </c>
      <c r="E234">
        <v>0</v>
      </c>
      <c r="F234">
        <v>0</v>
      </c>
      <c r="G234">
        <v>0</v>
      </c>
      <c r="H234">
        <v>0</v>
      </c>
      <c r="I234">
        <v>0</v>
      </c>
      <c r="J234">
        <v>0</v>
      </c>
      <c r="K234">
        <v>0</v>
      </c>
      <c r="M234">
        <v>0</v>
      </c>
      <c r="N234">
        <v>0</v>
      </c>
      <c r="O234" t="s">
        <v>27</v>
      </c>
      <c r="Q234">
        <v>0</v>
      </c>
      <c r="R234">
        <v>0</v>
      </c>
      <c r="S234">
        <v>0</v>
      </c>
      <c r="T234">
        <v>-1</v>
      </c>
    </row>
    <row r="235" spans="1:20">
      <c r="A235" s="2">
        <v>44057</v>
      </c>
      <c r="B235">
        <v>114</v>
      </c>
      <c r="C235">
        <v>0</v>
      </c>
      <c r="E235">
        <v>0</v>
      </c>
      <c r="F235">
        <v>0</v>
      </c>
      <c r="G235">
        <v>0</v>
      </c>
      <c r="H235">
        <v>0</v>
      </c>
      <c r="I235">
        <v>0</v>
      </c>
      <c r="J235">
        <v>0</v>
      </c>
      <c r="K235">
        <v>0</v>
      </c>
      <c r="M235">
        <v>0</v>
      </c>
      <c r="N235">
        <v>0</v>
      </c>
      <c r="O235" t="s">
        <v>28</v>
      </c>
      <c r="Q235">
        <v>0</v>
      </c>
      <c r="R235">
        <v>0</v>
      </c>
      <c r="S235">
        <v>0</v>
      </c>
      <c r="T235">
        <v>-1</v>
      </c>
    </row>
    <row r="236" spans="1:20">
      <c r="A236" s="2">
        <v>44058</v>
      </c>
      <c r="B236">
        <v>114</v>
      </c>
      <c r="C236">
        <v>0</v>
      </c>
      <c r="E236">
        <v>0</v>
      </c>
      <c r="F236">
        <v>0</v>
      </c>
      <c r="G236">
        <v>0</v>
      </c>
      <c r="H236">
        <v>0</v>
      </c>
      <c r="I236">
        <v>0</v>
      </c>
      <c r="J236">
        <v>0</v>
      </c>
      <c r="K236">
        <v>0</v>
      </c>
      <c r="M236">
        <v>0</v>
      </c>
      <c r="N236">
        <v>0</v>
      </c>
      <c r="O236" t="s">
        <v>30</v>
      </c>
      <c r="Q236">
        <v>0</v>
      </c>
      <c r="R236">
        <v>0</v>
      </c>
      <c r="S236">
        <v>0</v>
      </c>
      <c r="T236">
        <v>-1</v>
      </c>
    </row>
    <row r="237" spans="1:20">
      <c r="A237" s="2">
        <v>44059</v>
      </c>
      <c r="B237">
        <v>114</v>
      </c>
      <c r="C237">
        <v>0</v>
      </c>
      <c r="E237">
        <v>0</v>
      </c>
      <c r="F237">
        <v>0</v>
      </c>
      <c r="G237">
        <v>0</v>
      </c>
      <c r="H237">
        <v>0</v>
      </c>
      <c r="I237">
        <v>0</v>
      </c>
      <c r="J237">
        <v>0</v>
      </c>
      <c r="K237">
        <v>0</v>
      </c>
      <c r="M237">
        <v>0</v>
      </c>
      <c r="N237">
        <v>0</v>
      </c>
      <c r="O237" t="s">
        <v>31</v>
      </c>
      <c r="Q237">
        <v>0</v>
      </c>
      <c r="R237">
        <v>0</v>
      </c>
      <c r="S237">
        <v>0</v>
      </c>
      <c r="T237">
        <v>-1</v>
      </c>
    </row>
    <row r="238" spans="1:20">
      <c r="A238" s="2">
        <v>44060</v>
      </c>
      <c r="B238">
        <v>114</v>
      </c>
      <c r="C238">
        <v>0</v>
      </c>
      <c r="E238">
        <v>0</v>
      </c>
      <c r="F238">
        <v>0</v>
      </c>
      <c r="G238">
        <v>0</v>
      </c>
      <c r="H238">
        <v>0</v>
      </c>
      <c r="I238">
        <v>0</v>
      </c>
      <c r="J238">
        <v>0</v>
      </c>
      <c r="K238">
        <v>0</v>
      </c>
      <c r="M238">
        <v>0</v>
      </c>
      <c r="N238">
        <v>0</v>
      </c>
      <c r="O238" t="s">
        <v>32</v>
      </c>
      <c r="Q238">
        <v>0</v>
      </c>
      <c r="R238">
        <v>0</v>
      </c>
      <c r="S238">
        <v>0</v>
      </c>
      <c r="T238">
        <v>0</v>
      </c>
    </row>
    <row r="239" spans="1:20">
      <c r="A239" s="2">
        <v>44061</v>
      </c>
      <c r="B239">
        <v>114</v>
      </c>
      <c r="C239">
        <v>0</v>
      </c>
      <c r="E239">
        <v>0</v>
      </c>
      <c r="F239">
        <v>0</v>
      </c>
      <c r="G239">
        <v>0</v>
      </c>
      <c r="H239">
        <v>0</v>
      </c>
      <c r="I239">
        <v>0</v>
      </c>
      <c r="J239">
        <v>0</v>
      </c>
      <c r="K239">
        <v>0</v>
      </c>
      <c r="M239">
        <v>0</v>
      </c>
      <c r="N239">
        <v>0</v>
      </c>
      <c r="O239" t="s">
        <v>33</v>
      </c>
      <c r="Q239">
        <v>0</v>
      </c>
      <c r="R239">
        <v>0</v>
      </c>
      <c r="S239">
        <v>0</v>
      </c>
      <c r="T239">
        <v>1</v>
      </c>
    </row>
    <row r="240" spans="1:20">
      <c r="A240" s="2">
        <v>44062</v>
      </c>
      <c r="B240">
        <v>114</v>
      </c>
      <c r="C240">
        <v>0</v>
      </c>
      <c r="E240">
        <v>0</v>
      </c>
      <c r="F240">
        <v>0</v>
      </c>
      <c r="G240">
        <v>0</v>
      </c>
      <c r="H240">
        <v>0</v>
      </c>
      <c r="I240">
        <v>0</v>
      </c>
      <c r="J240">
        <v>0</v>
      </c>
      <c r="K240">
        <v>0</v>
      </c>
      <c r="M240">
        <v>0</v>
      </c>
      <c r="N240">
        <v>0</v>
      </c>
      <c r="O240" t="s">
        <v>26</v>
      </c>
      <c r="Q240">
        <v>0</v>
      </c>
      <c r="R240">
        <v>0</v>
      </c>
      <c r="S240">
        <v>0</v>
      </c>
      <c r="T240">
        <v>1</v>
      </c>
    </row>
    <row r="241" spans="1:20">
      <c r="A241" s="2">
        <v>44063</v>
      </c>
      <c r="B241">
        <v>114</v>
      </c>
      <c r="C241">
        <v>0</v>
      </c>
      <c r="E241">
        <v>0</v>
      </c>
      <c r="F241">
        <v>0</v>
      </c>
      <c r="G241">
        <v>0</v>
      </c>
      <c r="H241">
        <v>0</v>
      </c>
      <c r="I241">
        <v>0</v>
      </c>
      <c r="J241">
        <v>0</v>
      </c>
      <c r="K241">
        <v>0</v>
      </c>
      <c r="M241">
        <v>0</v>
      </c>
      <c r="N241">
        <v>0</v>
      </c>
      <c r="O241" t="s">
        <v>27</v>
      </c>
      <c r="Q241">
        <v>0</v>
      </c>
      <c r="R241">
        <v>0</v>
      </c>
      <c r="S241">
        <v>0</v>
      </c>
      <c r="T241">
        <v>1</v>
      </c>
    </row>
    <row r="242" spans="1:20">
      <c r="A242" s="2">
        <v>44064</v>
      </c>
      <c r="B242">
        <v>114</v>
      </c>
      <c r="C242">
        <v>0</v>
      </c>
      <c r="E242">
        <v>0</v>
      </c>
      <c r="F242">
        <v>0</v>
      </c>
      <c r="G242">
        <v>0</v>
      </c>
      <c r="H242">
        <v>0</v>
      </c>
      <c r="I242">
        <v>0</v>
      </c>
      <c r="J242">
        <v>0</v>
      </c>
      <c r="K242">
        <v>0</v>
      </c>
      <c r="M242">
        <v>0</v>
      </c>
      <c r="N242">
        <v>0</v>
      </c>
      <c r="O242" t="s">
        <v>28</v>
      </c>
      <c r="Q242">
        <v>0</v>
      </c>
      <c r="R242">
        <v>0</v>
      </c>
      <c r="S242">
        <v>0</v>
      </c>
      <c r="T242">
        <v>1</v>
      </c>
    </row>
    <row r="243" spans="1:20">
      <c r="A243" s="2">
        <v>44065</v>
      </c>
      <c r="B243">
        <v>114</v>
      </c>
      <c r="C243">
        <v>0</v>
      </c>
      <c r="E243">
        <v>0</v>
      </c>
      <c r="F243">
        <v>0</v>
      </c>
      <c r="G243">
        <v>0</v>
      </c>
      <c r="H243">
        <v>0</v>
      </c>
      <c r="I243">
        <v>0</v>
      </c>
      <c r="J243">
        <v>0</v>
      </c>
      <c r="K243">
        <v>0</v>
      </c>
      <c r="M243">
        <v>0</v>
      </c>
      <c r="N243">
        <v>0</v>
      </c>
      <c r="O243" t="s">
        <v>30</v>
      </c>
      <c r="Q243">
        <v>0</v>
      </c>
      <c r="R243">
        <v>0</v>
      </c>
      <c r="S243">
        <v>0</v>
      </c>
      <c r="T243">
        <v>1</v>
      </c>
    </row>
    <row r="244" spans="1:20">
      <c r="A244" s="2">
        <v>44066</v>
      </c>
      <c r="B244">
        <v>114</v>
      </c>
      <c r="C244">
        <v>0</v>
      </c>
      <c r="E244">
        <v>0</v>
      </c>
      <c r="F244">
        <v>0</v>
      </c>
      <c r="G244">
        <v>0</v>
      </c>
      <c r="H244">
        <v>0</v>
      </c>
      <c r="I244">
        <v>0</v>
      </c>
      <c r="J244">
        <v>0</v>
      </c>
      <c r="K244">
        <v>0</v>
      </c>
      <c r="M244">
        <v>0</v>
      </c>
      <c r="N244">
        <v>0</v>
      </c>
      <c r="O244" t="s">
        <v>31</v>
      </c>
      <c r="Q244">
        <v>0</v>
      </c>
      <c r="R244">
        <v>0</v>
      </c>
      <c r="S244">
        <v>0</v>
      </c>
      <c r="T244">
        <v>1</v>
      </c>
    </row>
    <row r="245" spans="1:20">
      <c r="A245" s="2">
        <v>44067</v>
      </c>
      <c r="B245">
        <v>72</v>
      </c>
      <c r="C245">
        <v>0</v>
      </c>
      <c r="D245">
        <v>108</v>
      </c>
      <c r="E245">
        <v>40</v>
      </c>
      <c r="F245">
        <v>0</v>
      </c>
      <c r="G245">
        <v>40</v>
      </c>
      <c r="H245">
        <v>40</v>
      </c>
      <c r="I245">
        <v>0</v>
      </c>
      <c r="J245">
        <v>0</v>
      </c>
      <c r="K245">
        <v>35.090000000000003</v>
      </c>
      <c r="L245">
        <v>3.97</v>
      </c>
      <c r="M245">
        <v>129.5</v>
      </c>
      <c r="N245">
        <v>5180</v>
      </c>
      <c r="O245" t="s">
        <v>32</v>
      </c>
      <c r="P245" t="s">
        <v>34</v>
      </c>
      <c r="Q245">
        <v>0</v>
      </c>
      <c r="R245">
        <v>40</v>
      </c>
      <c r="S245">
        <v>0</v>
      </c>
      <c r="T245">
        <v>1</v>
      </c>
    </row>
    <row r="246" spans="1:20">
      <c r="A246" s="2">
        <v>44067</v>
      </c>
      <c r="B246">
        <v>72</v>
      </c>
      <c r="C246">
        <v>0</v>
      </c>
      <c r="D246">
        <v>130</v>
      </c>
      <c r="E246">
        <v>2</v>
      </c>
      <c r="F246">
        <v>0</v>
      </c>
      <c r="G246">
        <v>2</v>
      </c>
      <c r="H246">
        <v>2</v>
      </c>
      <c r="I246">
        <v>0</v>
      </c>
      <c r="J246">
        <v>0</v>
      </c>
      <c r="K246">
        <v>1.75</v>
      </c>
      <c r="L246">
        <v>0.21</v>
      </c>
      <c r="M246">
        <v>137.54</v>
      </c>
      <c r="N246">
        <v>275.08</v>
      </c>
      <c r="O246" t="s">
        <v>32</v>
      </c>
      <c r="P246" t="s">
        <v>39</v>
      </c>
      <c r="Q246">
        <v>0</v>
      </c>
      <c r="R246">
        <v>2</v>
      </c>
      <c r="S246">
        <v>0</v>
      </c>
      <c r="T246">
        <v>1</v>
      </c>
    </row>
    <row r="247" spans="1:20">
      <c r="A247" s="2">
        <v>44068</v>
      </c>
      <c r="B247">
        <v>31</v>
      </c>
      <c r="C247">
        <v>0</v>
      </c>
      <c r="D247">
        <v>130</v>
      </c>
      <c r="E247">
        <v>2</v>
      </c>
      <c r="F247">
        <v>0</v>
      </c>
      <c r="G247">
        <v>2</v>
      </c>
      <c r="H247">
        <v>0</v>
      </c>
      <c r="I247">
        <v>0</v>
      </c>
      <c r="J247">
        <v>2</v>
      </c>
      <c r="K247">
        <v>1.75</v>
      </c>
      <c r="L247">
        <v>0.22</v>
      </c>
      <c r="M247">
        <v>137.54</v>
      </c>
      <c r="N247">
        <v>275.08</v>
      </c>
      <c r="O247" t="s">
        <v>33</v>
      </c>
      <c r="P247" t="s">
        <v>39</v>
      </c>
      <c r="Q247">
        <v>0</v>
      </c>
      <c r="R247">
        <v>2</v>
      </c>
      <c r="S247">
        <v>0</v>
      </c>
      <c r="T247">
        <v>1</v>
      </c>
    </row>
    <row r="248" spans="1:20">
      <c r="A248" s="2">
        <v>44068</v>
      </c>
      <c r="B248">
        <v>31</v>
      </c>
      <c r="C248">
        <v>0</v>
      </c>
      <c r="D248">
        <v>108</v>
      </c>
      <c r="E248">
        <v>80</v>
      </c>
      <c r="F248">
        <v>0</v>
      </c>
      <c r="G248">
        <v>80</v>
      </c>
      <c r="H248">
        <v>40</v>
      </c>
      <c r="I248">
        <v>0</v>
      </c>
      <c r="J248">
        <v>40</v>
      </c>
      <c r="K248">
        <v>70.180000000000007</v>
      </c>
      <c r="L248">
        <v>4.42</v>
      </c>
      <c r="M248">
        <v>129.5</v>
      </c>
      <c r="N248">
        <v>10360</v>
      </c>
      <c r="O248" t="s">
        <v>33</v>
      </c>
      <c r="P248" t="s">
        <v>34</v>
      </c>
      <c r="Q248">
        <v>0</v>
      </c>
      <c r="R248">
        <v>80</v>
      </c>
      <c r="S248">
        <v>0</v>
      </c>
      <c r="T248">
        <v>1</v>
      </c>
    </row>
    <row r="249" spans="1:20">
      <c r="A249" s="2">
        <v>44068</v>
      </c>
      <c r="B249">
        <v>31</v>
      </c>
      <c r="C249">
        <v>0</v>
      </c>
      <c r="D249">
        <v>88</v>
      </c>
      <c r="E249">
        <v>1</v>
      </c>
      <c r="F249">
        <v>0</v>
      </c>
      <c r="G249">
        <v>1</v>
      </c>
      <c r="H249">
        <v>1</v>
      </c>
      <c r="I249">
        <v>0</v>
      </c>
      <c r="J249">
        <v>0</v>
      </c>
      <c r="K249">
        <v>0.88</v>
      </c>
      <c r="L249">
        <v>0.01</v>
      </c>
      <c r="M249">
        <v>122.53</v>
      </c>
      <c r="N249">
        <v>122.53</v>
      </c>
      <c r="O249" t="s">
        <v>33</v>
      </c>
      <c r="P249" t="s">
        <v>46</v>
      </c>
      <c r="Q249">
        <v>0</v>
      </c>
      <c r="R249">
        <v>1</v>
      </c>
      <c r="S249">
        <v>0</v>
      </c>
      <c r="T249">
        <v>1</v>
      </c>
    </row>
    <row r="250" spans="1:20">
      <c r="A250" s="2">
        <v>44069</v>
      </c>
      <c r="B250">
        <v>35</v>
      </c>
      <c r="C250">
        <v>0</v>
      </c>
      <c r="D250">
        <v>88</v>
      </c>
      <c r="E250">
        <v>1</v>
      </c>
      <c r="F250">
        <v>0</v>
      </c>
      <c r="G250">
        <v>1</v>
      </c>
      <c r="H250">
        <v>0</v>
      </c>
      <c r="I250">
        <v>0</v>
      </c>
      <c r="J250">
        <v>1</v>
      </c>
      <c r="K250">
        <v>0.88</v>
      </c>
      <c r="L250">
        <v>0.01</v>
      </c>
      <c r="M250">
        <v>122.53</v>
      </c>
      <c r="N250">
        <v>122.53</v>
      </c>
      <c r="O250" t="s">
        <v>26</v>
      </c>
      <c r="P250" t="s">
        <v>46</v>
      </c>
      <c r="Q250">
        <v>0</v>
      </c>
      <c r="R250">
        <v>1</v>
      </c>
      <c r="S250">
        <v>0</v>
      </c>
      <c r="T250">
        <v>1</v>
      </c>
    </row>
    <row r="251" spans="1:20">
      <c r="A251" s="2">
        <v>44069</v>
      </c>
      <c r="B251">
        <v>35</v>
      </c>
      <c r="C251">
        <v>0</v>
      </c>
      <c r="D251">
        <v>82</v>
      </c>
      <c r="E251">
        <v>1</v>
      </c>
      <c r="F251">
        <v>0</v>
      </c>
      <c r="G251">
        <v>1</v>
      </c>
      <c r="H251">
        <v>1</v>
      </c>
      <c r="I251">
        <v>0</v>
      </c>
      <c r="J251">
        <v>0</v>
      </c>
      <c r="K251">
        <v>0.88</v>
      </c>
      <c r="L251">
        <v>7.0000000000000007E-2</v>
      </c>
      <c r="M251">
        <v>149</v>
      </c>
      <c r="N251">
        <v>149</v>
      </c>
      <c r="O251" t="s">
        <v>26</v>
      </c>
      <c r="P251" t="s">
        <v>38</v>
      </c>
      <c r="Q251">
        <v>0</v>
      </c>
      <c r="R251">
        <v>1</v>
      </c>
      <c r="S251">
        <v>0</v>
      </c>
      <c r="T251">
        <v>1</v>
      </c>
    </row>
    <row r="252" spans="1:20">
      <c r="A252" s="2">
        <v>44069</v>
      </c>
      <c r="B252">
        <v>35</v>
      </c>
      <c r="C252">
        <v>0</v>
      </c>
      <c r="D252">
        <v>108</v>
      </c>
      <c r="E252">
        <v>75</v>
      </c>
      <c r="F252">
        <v>0</v>
      </c>
      <c r="G252">
        <v>75</v>
      </c>
      <c r="H252">
        <v>0</v>
      </c>
      <c r="I252">
        <v>5</v>
      </c>
      <c r="J252">
        <v>75</v>
      </c>
      <c r="K252">
        <v>65.790000000000006</v>
      </c>
      <c r="L252">
        <v>4.84</v>
      </c>
      <c r="M252">
        <v>129.5</v>
      </c>
      <c r="N252">
        <v>9712.5</v>
      </c>
      <c r="O252" t="s">
        <v>26</v>
      </c>
      <c r="P252" t="s">
        <v>34</v>
      </c>
      <c r="Q252">
        <v>0</v>
      </c>
      <c r="R252">
        <v>75</v>
      </c>
      <c r="S252">
        <v>0</v>
      </c>
      <c r="T252">
        <v>1</v>
      </c>
    </row>
    <row r="253" spans="1:20">
      <c r="A253" s="2">
        <v>44069</v>
      </c>
      <c r="B253">
        <v>35</v>
      </c>
      <c r="C253">
        <v>0</v>
      </c>
      <c r="D253">
        <v>130</v>
      </c>
      <c r="E253">
        <v>2</v>
      </c>
      <c r="F253">
        <v>0</v>
      </c>
      <c r="G253">
        <v>2</v>
      </c>
      <c r="H253">
        <v>0</v>
      </c>
      <c r="I253">
        <v>0</v>
      </c>
      <c r="J253">
        <v>2</v>
      </c>
      <c r="K253">
        <v>1.75</v>
      </c>
      <c r="L253">
        <v>0.23</v>
      </c>
      <c r="M253">
        <v>137.54</v>
      </c>
      <c r="N253">
        <v>275.08</v>
      </c>
      <c r="O253" t="s">
        <v>26</v>
      </c>
      <c r="P253" t="s">
        <v>39</v>
      </c>
      <c r="Q253">
        <v>0</v>
      </c>
      <c r="R253">
        <v>2</v>
      </c>
      <c r="S253">
        <v>0</v>
      </c>
      <c r="T253">
        <v>1</v>
      </c>
    </row>
    <row r="254" spans="1:20">
      <c r="A254" s="2">
        <v>44070</v>
      </c>
      <c r="B254">
        <v>88</v>
      </c>
      <c r="C254">
        <v>0</v>
      </c>
      <c r="D254">
        <v>108</v>
      </c>
      <c r="E254">
        <v>23</v>
      </c>
      <c r="F254">
        <v>0</v>
      </c>
      <c r="G254">
        <v>23</v>
      </c>
      <c r="H254">
        <v>0</v>
      </c>
      <c r="I254">
        <v>52</v>
      </c>
      <c r="J254">
        <v>23</v>
      </c>
      <c r="K254">
        <v>20.18</v>
      </c>
      <c r="L254">
        <v>4.9400000000000004</v>
      </c>
      <c r="M254">
        <v>129.5</v>
      </c>
      <c r="N254">
        <v>2978.5</v>
      </c>
      <c r="O254" t="s">
        <v>27</v>
      </c>
      <c r="P254" t="s">
        <v>34</v>
      </c>
      <c r="Q254">
        <v>0</v>
      </c>
      <c r="R254">
        <v>23</v>
      </c>
      <c r="S254">
        <v>0</v>
      </c>
      <c r="T254">
        <v>1</v>
      </c>
    </row>
    <row r="255" spans="1:20">
      <c r="A255" s="2">
        <v>44070</v>
      </c>
      <c r="B255">
        <v>88</v>
      </c>
      <c r="C255">
        <v>0</v>
      </c>
      <c r="D255">
        <v>130</v>
      </c>
      <c r="E255">
        <v>2</v>
      </c>
      <c r="F255">
        <v>0</v>
      </c>
      <c r="G255">
        <v>2</v>
      </c>
      <c r="H255">
        <v>0</v>
      </c>
      <c r="I255">
        <v>0</v>
      </c>
      <c r="J255">
        <v>2</v>
      </c>
      <c r="K255">
        <v>1.75</v>
      </c>
      <c r="L255">
        <v>0.24</v>
      </c>
      <c r="M255">
        <v>128.28</v>
      </c>
      <c r="N255">
        <v>256.57</v>
      </c>
      <c r="O255" t="s">
        <v>27</v>
      </c>
      <c r="P255" t="s">
        <v>39</v>
      </c>
      <c r="Q255">
        <v>0</v>
      </c>
      <c r="R255">
        <v>2</v>
      </c>
      <c r="S255">
        <v>0</v>
      </c>
      <c r="T255">
        <v>1</v>
      </c>
    </row>
    <row r="256" spans="1:20">
      <c r="A256" s="2">
        <v>44070</v>
      </c>
      <c r="B256">
        <v>88</v>
      </c>
      <c r="C256">
        <v>0</v>
      </c>
      <c r="D256">
        <v>82</v>
      </c>
      <c r="E256">
        <v>0</v>
      </c>
      <c r="F256">
        <v>0</v>
      </c>
      <c r="G256">
        <v>0</v>
      </c>
      <c r="H256">
        <v>0</v>
      </c>
      <c r="I256">
        <v>1</v>
      </c>
      <c r="J256">
        <v>0</v>
      </c>
      <c r="K256">
        <v>0</v>
      </c>
      <c r="L256">
        <v>0.06</v>
      </c>
      <c r="M256">
        <v>0</v>
      </c>
      <c r="N256">
        <v>0</v>
      </c>
      <c r="O256" t="s">
        <v>27</v>
      </c>
      <c r="P256" t="s">
        <v>38</v>
      </c>
      <c r="Q256">
        <v>0</v>
      </c>
      <c r="R256">
        <v>0</v>
      </c>
      <c r="S256">
        <v>0</v>
      </c>
      <c r="T256">
        <v>1</v>
      </c>
    </row>
    <row r="257" spans="1:20">
      <c r="A257" s="2">
        <v>44070</v>
      </c>
      <c r="B257">
        <v>88</v>
      </c>
      <c r="C257">
        <v>0</v>
      </c>
      <c r="D257">
        <v>88</v>
      </c>
      <c r="E257">
        <v>1</v>
      </c>
      <c r="F257">
        <v>0</v>
      </c>
      <c r="G257">
        <v>1</v>
      </c>
      <c r="H257">
        <v>0</v>
      </c>
      <c r="I257">
        <v>0</v>
      </c>
      <c r="J257">
        <v>1</v>
      </c>
      <c r="K257">
        <v>0.88</v>
      </c>
      <c r="L257">
        <v>0.02</v>
      </c>
      <c r="M257">
        <v>87.38</v>
      </c>
      <c r="N257">
        <v>87.38</v>
      </c>
      <c r="O257" t="s">
        <v>27</v>
      </c>
      <c r="P257" t="s">
        <v>46</v>
      </c>
      <c r="Q257">
        <v>0</v>
      </c>
      <c r="R257">
        <v>1</v>
      </c>
      <c r="S257">
        <v>0</v>
      </c>
      <c r="T257">
        <v>1</v>
      </c>
    </row>
    <row r="258" spans="1:20">
      <c r="A258" s="2">
        <v>44071</v>
      </c>
      <c r="B258">
        <v>114</v>
      </c>
      <c r="C258">
        <v>0</v>
      </c>
      <c r="D258">
        <v>88</v>
      </c>
      <c r="E258">
        <v>0</v>
      </c>
      <c r="F258">
        <v>0</v>
      </c>
      <c r="G258">
        <v>0</v>
      </c>
      <c r="H258">
        <v>0</v>
      </c>
      <c r="I258">
        <v>1</v>
      </c>
      <c r="J258">
        <v>0</v>
      </c>
      <c r="K258">
        <v>0</v>
      </c>
      <c r="L258">
        <v>0.02</v>
      </c>
      <c r="M258">
        <v>0</v>
      </c>
      <c r="N258">
        <v>0</v>
      </c>
      <c r="O258" t="s">
        <v>28</v>
      </c>
      <c r="P258" t="s">
        <v>46</v>
      </c>
      <c r="Q258">
        <v>0</v>
      </c>
      <c r="R258">
        <v>0</v>
      </c>
      <c r="S258">
        <v>0</v>
      </c>
      <c r="T258">
        <v>1</v>
      </c>
    </row>
    <row r="259" spans="1:20">
      <c r="A259" s="2">
        <v>44071</v>
      </c>
      <c r="B259">
        <v>114</v>
      </c>
      <c r="C259">
        <v>0</v>
      </c>
      <c r="D259">
        <v>130</v>
      </c>
      <c r="E259">
        <v>0</v>
      </c>
      <c r="F259">
        <v>0</v>
      </c>
      <c r="G259">
        <v>0</v>
      </c>
      <c r="H259">
        <v>0</v>
      </c>
      <c r="I259">
        <v>2</v>
      </c>
      <c r="J259">
        <v>0</v>
      </c>
      <c r="K259">
        <v>0</v>
      </c>
      <c r="L259">
        <v>0.24</v>
      </c>
      <c r="M259">
        <v>0</v>
      </c>
      <c r="N259">
        <v>0</v>
      </c>
      <c r="O259" t="s">
        <v>28</v>
      </c>
      <c r="P259" t="s">
        <v>39</v>
      </c>
      <c r="Q259">
        <v>0</v>
      </c>
      <c r="R259">
        <v>0</v>
      </c>
      <c r="S259">
        <v>0</v>
      </c>
      <c r="T259">
        <v>1</v>
      </c>
    </row>
    <row r="260" spans="1:20">
      <c r="A260" s="2">
        <v>44071</v>
      </c>
      <c r="B260">
        <v>114</v>
      </c>
      <c r="C260">
        <v>0</v>
      </c>
      <c r="D260">
        <v>108</v>
      </c>
      <c r="E260">
        <v>0</v>
      </c>
      <c r="F260">
        <v>0</v>
      </c>
      <c r="G260">
        <v>0</v>
      </c>
      <c r="H260">
        <v>0</v>
      </c>
      <c r="I260">
        <v>23</v>
      </c>
      <c r="J260">
        <v>0</v>
      </c>
      <c r="K260">
        <v>0</v>
      </c>
      <c r="L260">
        <v>4.91</v>
      </c>
      <c r="M260">
        <v>0</v>
      </c>
      <c r="N260">
        <v>0</v>
      </c>
      <c r="O260" t="s">
        <v>28</v>
      </c>
      <c r="P260" t="s">
        <v>34</v>
      </c>
      <c r="Q260">
        <v>0</v>
      </c>
      <c r="R260">
        <v>0</v>
      </c>
      <c r="S260">
        <v>0</v>
      </c>
      <c r="T260">
        <v>1</v>
      </c>
    </row>
    <row r="261" spans="1:20">
      <c r="A261" s="2">
        <v>44072</v>
      </c>
      <c r="B261">
        <v>114</v>
      </c>
      <c r="C261">
        <v>0</v>
      </c>
      <c r="E261">
        <v>0</v>
      </c>
      <c r="F261">
        <v>0</v>
      </c>
      <c r="G261">
        <v>0</v>
      </c>
      <c r="H261">
        <v>0</v>
      </c>
      <c r="I261">
        <v>0</v>
      </c>
      <c r="J261">
        <v>0</v>
      </c>
      <c r="K261">
        <v>0</v>
      </c>
      <c r="M261">
        <v>0</v>
      </c>
      <c r="N261">
        <v>0</v>
      </c>
      <c r="O261" t="s">
        <v>30</v>
      </c>
      <c r="Q261">
        <v>0</v>
      </c>
      <c r="R261">
        <v>0</v>
      </c>
      <c r="S261">
        <v>0</v>
      </c>
      <c r="T261">
        <v>1</v>
      </c>
    </row>
    <row r="262" spans="1:20">
      <c r="A262" s="2">
        <v>44073</v>
      </c>
      <c r="B262">
        <v>114</v>
      </c>
      <c r="C262">
        <v>0</v>
      </c>
      <c r="E262">
        <v>0</v>
      </c>
      <c r="F262">
        <v>0</v>
      </c>
      <c r="G262">
        <v>0</v>
      </c>
      <c r="H262">
        <v>0</v>
      </c>
      <c r="I262">
        <v>0</v>
      </c>
      <c r="J262">
        <v>0</v>
      </c>
      <c r="K262">
        <v>0</v>
      </c>
      <c r="M262">
        <v>0</v>
      </c>
      <c r="N262">
        <v>0</v>
      </c>
      <c r="O262" t="s">
        <v>31</v>
      </c>
      <c r="Q262">
        <v>0</v>
      </c>
      <c r="R262">
        <v>0</v>
      </c>
      <c r="S262">
        <v>0</v>
      </c>
      <c r="T262">
        <v>1</v>
      </c>
    </row>
    <row r="263" spans="1:20">
      <c r="A263" s="2">
        <v>44074</v>
      </c>
      <c r="B263">
        <v>114</v>
      </c>
      <c r="C263">
        <v>0</v>
      </c>
      <c r="E263">
        <v>0</v>
      </c>
      <c r="F263">
        <v>0</v>
      </c>
      <c r="G263">
        <v>0</v>
      </c>
      <c r="H263">
        <v>0</v>
      </c>
      <c r="I263">
        <v>0</v>
      </c>
      <c r="J263">
        <v>0</v>
      </c>
      <c r="K263">
        <v>0</v>
      </c>
      <c r="M263">
        <v>0</v>
      </c>
      <c r="N263">
        <v>0</v>
      </c>
      <c r="O263" t="s">
        <v>32</v>
      </c>
      <c r="Q263">
        <v>0</v>
      </c>
      <c r="R263">
        <v>0</v>
      </c>
      <c r="S263">
        <v>0</v>
      </c>
      <c r="T263">
        <v>1</v>
      </c>
    </row>
    <row r="264" spans="1:20">
      <c r="A264" s="2">
        <v>44075</v>
      </c>
      <c r="B264">
        <v>114</v>
      </c>
      <c r="C264">
        <v>0</v>
      </c>
      <c r="E264">
        <v>0</v>
      </c>
      <c r="F264">
        <v>0</v>
      </c>
      <c r="G264">
        <v>0</v>
      </c>
      <c r="H264">
        <v>0</v>
      </c>
      <c r="I264">
        <v>0</v>
      </c>
      <c r="J264">
        <v>0</v>
      </c>
      <c r="K264">
        <v>0</v>
      </c>
      <c r="M264">
        <v>0</v>
      </c>
      <c r="N264">
        <v>0</v>
      </c>
      <c r="O264" t="s">
        <v>33</v>
      </c>
      <c r="Q264">
        <v>0</v>
      </c>
      <c r="R264">
        <v>0</v>
      </c>
      <c r="S264">
        <v>0</v>
      </c>
      <c r="T264">
        <v>-1</v>
      </c>
    </row>
    <row r="265" spans="1:20">
      <c r="A265" s="2">
        <v>44076</v>
      </c>
      <c r="B265">
        <v>93</v>
      </c>
      <c r="C265">
        <v>0</v>
      </c>
      <c r="D265">
        <v>81</v>
      </c>
      <c r="E265">
        <v>2</v>
      </c>
      <c r="F265">
        <v>0</v>
      </c>
      <c r="G265">
        <v>2</v>
      </c>
      <c r="H265">
        <v>2</v>
      </c>
      <c r="I265">
        <v>0</v>
      </c>
      <c r="J265">
        <v>0</v>
      </c>
      <c r="K265">
        <v>1.75</v>
      </c>
      <c r="L265">
        <v>0.57999999999999996</v>
      </c>
      <c r="M265">
        <v>119</v>
      </c>
      <c r="N265">
        <v>238</v>
      </c>
      <c r="O265" t="s">
        <v>26</v>
      </c>
      <c r="P265" t="s">
        <v>37</v>
      </c>
      <c r="Q265">
        <v>0</v>
      </c>
      <c r="R265">
        <v>2</v>
      </c>
      <c r="S265">
        <v>0</v>
      </c>
      <c r="T265">
        <v>-1</v>
      </c>
    </row>
    <row r="266" spans="1:20">
      <c r="A266" s="2">
        <v>44076</v>
      </c>
      <c r="B266">
        <v>93</v>
      </c>
      <c r="C266">
        <v>0</v>
      </c>
      <c r="D266">
        <v>99</v>
      </c>
      <c r="E266">
        <v>1</v>
      </c>
      <c r="F266">
        <v>0</v>
      </c>
      <c r="G266">
        <v>1</v>
      </c>
      <c r="H266">
        <v>1</v>
      </c>
      <c r="I266">
        <v>0</v>
      </c>
      <c r="J266">
        <v>0</v>
      </c>
      <c r="K266">
        <v>0.88</v>
      </c>
      <c r="L266">
        <v>0.22</v>
      </c>
      <c r="M266">
        <v>40</v>
      </c>
      <c r="N266">
        <v>40</v>
      </c>
      <c r="O266" t="s">
        <v>26</v>
      </c>
      <c r="P266" t="s">
        <v>40</v>
      </c>
      <c r="Q266">
        <v>0</v>
      </c>
      <c r="R266">
        <v>1</v>
      </c>
      <c r="S266">
        <v>0</v>
      </c>
      <c r="T266">
        <v>-1</v>
      </c>
    </row>
    <row r="267" spans="1:20">
      <c r="A267" s="2">
        <v>44076</v>
      </c>
      <c r="B267">
        <v>93</v>
      </c>
      <c r="C267">
        <v>0</v>
      </c>
      <c r="D267">
        <v>87</v>
      </c>
      <c r="E267">
        <v>3</v>
      </c>
      <c r="F267">
        <v>0</v>
      </c>
      <c r="G267">
        <v>3</v>
      </c>
      <c r="H267">
        <v>3</v>
      </c>
      <c r="I267">
        <v>0</v>
      </c>
      <c r="J267">
        <v>0</v>
      </c>
      <c r="K267">
        <v>2.63</v>
      </c>
      <c r="L267">
        <v>0.26</v>
      </c>
      <c r="M267">
        <v>99.93</v>
      </c>
      <c r="N267">
        <v>299.79000000000002</v>
      </c>
      <c r="O267" t="s">
        <v>26</v>
      </c>
      <c r="P267" t="s">
        <v>35</v>
      </c>
      <c r="Q267">
        <v>0</v>
      </c>
      <c r="R267">
        <v>3</v>
      </c>
      <c r="S267">
        <v>0</v>
      </c>
      <c r="T267">
        <v>-1</v>
      </c>
    </row>
    <row r="268" spans="1:20">
      <c r="A268" s="2">
        <v>44076</v>
      </c>
      <c r="B268">
        <v>93</v>
      </c>
      <c r="C268">
        <v>0</v>
      </c>
      <c r="D268">
        <v>130</v>
      </c>
      <c r="E268">
        <v>10</v>
      </c>
      <c r="F268">
        <v>0</v>
      </c>
      <c r="G268">
        <v>10</v>
      </c>
      <c r="H268">
        <v>10</v>
      </c>
      <c r="I268">
        <v>0</v>
      </c>
      <c r="J268">
        <v>0</v>
      </c>
      <c r="K268">
        <v>8.77</v>
      </c>
      <c r="L268">
        <v>0.28999999999999998</v>
      </c>
      <c r="M268">
        <v>108.07</v>
      </c>
      <c r="N268">
        <v>1080.69</v>
      </c>
      <c r="O268" t="s">
        <v>26</v>
      </c>
      <c r="P268" t="s">
        <v>39</v>
      </c>
      <c r="Q268">
        <v>0</v>
      </c>
      <c r="R268">
        <v>10</v>
      </c>
      <c r="S268">
        <v>0</v>
      </c>
      <c r="T268">
        <v>-1</v>
      </c>
    </row>
    <row r="269" spans="1:20">
      <c r="A269" s="2">
        <v>44076</v>
      </c>
      <c r="B269">
        <v>93</v>
      </c>
      <c r="C269">
        <v>0</v>
      </c>
      <c r="D269">
        <v>108</v>
      </c>
      <c r="E269">
        <v>5</v>
      </c>
      <c r="F269">
        <v>0</v>
      </c>
      <c r="G269">
        <v>5</v>
      </c>
      <c r="H269">
        <v>5</v>
      </c>
      <c r="I269">
        <v>0</v>
      </c>
      <c r="J269">
        <v>0</v>
      </c>
      <c r="K269">
        <v>4.3899999999999997</v>
      </c>
      <c r="L269">
        <v>4.78</v>
      </c>
      <c r="M269">
        <v>119.5</v>
      </c>
      <c r="N269">
        <v>597.5</v>
      </c>
      <c r="O269" t="s">
        <v>26</v>
      </c>
      <c r="P269" t="s">
        <v>34</v>
      </c>
      <c r="Q269">
        <v>0</v>
      </c>
      <c r="R269">
        <v>5</v>
      </c>
      <c r="S269">
        <v>0</v>
      </c>
      <c r="T269">
        <v>-1</v>
      </c>
    </row>
    <row r="270" spans="1:20">
      <c r="A270" s="2">
        <v>44077</v>
      </c>
      <c r="B270">
        <v>85</v>
      </c>
      <c r="C270">
        <v>0</v>
      </c>
      <c r="D270">
        <v>130</v>
      </c>
      <c r="E270">
        <v>10</v>
      </c>
      <c r="F270">
        <v>0</v>
      </c>
      <c r="G270">
        <v>10</v>
      </c>
      <c r="H270">
        <v>0</v>
      </c>
      <c r="I270">
        <v>0</v>
      </c>
      <c r="J270">
        <v>10</v>
      </c>
      <c r="K270">
        <v>8.77</v>
      </c>
      <c r="L270">
        <v>0.34</v>
      </c>
      <c r="M270">
        <v>98.97</v>
      </c>
      <c r="N270">
        <v>989.66</v>
      </c>
      <c r="O270" t="s">
        <v>27</v>
      </c>
      <c r="P270" t="s">
        <v>39</v>
      </c>
      <c r="Q270">
        <v>0</v>
      </c>
      <c r="R270">
        <v>10</v>
      </c>
      <c r="S270">
        <v>0</v>
      </c>
      <c r="T270">
        <v>-1</v>
      </c>
    </row>
    <row r="271" spans="1:20">
      <c r="A271" s="2">
        <v>44077</v>
      </c>
      <c r="B271">
        <v>85</v>
      </c>
      <c r="C271">
        <v>0</v>
      </c>
      <c r="D271">
        <v>108</v>
      </c>
      <c r="E271">
        <v>15</v>
      </c>
      <c r="F271">
        <v>0</v>
      </c>
      <c r="G271">
        <v>15</v>
      </c>
      <c r="H271">
        <v>10</v>
      </c>
      <c r="I271">
        <v>0</v>
      </c>
      <c r="J271">
        <v>5</v>
      </c>
      <c r="K271">
        <v>13.16</v>
      </c>
      <c r="L271">
        <v>4.83</v>
      </c>
      <c r="M271">
        <v>109.5</v>
      </c>
      <c r="N271">
        <v>1642.5</v>
      </c>
      <c r="O271" t="s">
        <v>27</v>
      </c>
      <c r="P271" t="s">
        <v>34</v>
      </c>
      <c r="Q271">
        <v>0</v>
      </c>
      <c r="R271">
        <v>15</v>
      </c>
      <c r="S271">
        <v>0</v>
      </c>
      <c r="T271">
        <v>-1</v>
      </c>
    </row>
    <row r="272" spans="1:20">
      <c r="A272" s="2">
        <v>44077</v>
      </c>
      <c r="B272">
        <v>85</v>
      </c>
      <c r="C272">
        <v>0</v>
      </c>
      <c r="D272">
        <v>87</v>
      </c>
      <c r="E272">
        <v>2</v>
      </c>
      <c r="F272">
        <v>0</v>
      </c>
      <c r="G272">
        <v>2</v>
      </c>
      <c r="H272">
        <v>0</v>
      </c>
      <c r="I272">
        <v>1</v>
      </c>
      <c r="J272">
        <v>2</v>
      </c>
      <c r="K272">
        <v>1.75</v>
      </c>
      <c r="L272">
        <v>0.27</v>
      </c>
      <c r="M272">
        <v>91.93</v>
      </c>
      <c r="N272">
        <v>183.86</v>
      </c>
      <c r="O272" t="s">
        <v>27</v>
      </c>
      <c r="P272" t="s">
        <v>35</v>
      </c>
      <c r="Q272">
        <v>0</v>
      </c>
      <c r="R272">
        <v>2</v>
      </c>
      <c r="S272">
        <v>0</v>
      </c>
      <c r="T272">
        <v>-1</v>
      </c>
    </row>
    <row r="273" spans="1:20">
      <c r="A273" s="2">
        <v>44077</v>
      </c>
      <c r="B273">
        <v>85</v>
      </c>
      <c r="C273">
        <v>0</v>
      </c>
      <c r="D273">
        <v>99</v>
      </c>
      <c r="E273">
        <v>0</v>
      </c>
      <c r="F273">
        <v>0</v>
      </c>
      <c r="G273">
        <v>0</v>
      </c>
      <c r="H273">
        <v>0</v>
      </c>
      <c r="I273">
        <v>1</v>
      </c>
      <c r="J273">
        <v>0</v>
      </c>
      <c r="K273">
        <v>0</v>
      </c>
      <c r="L273">
        <v>0.21</v>
      </c>
      <c r="M273">
        <v>0</v>
      </c>
      <c r="N273">
        <v>0</v>
      </c>
      <c r="O273" t="s">
        <v>27</v>
      </c>
      <c r="P273" t="s">
        <v>40</v>
      </c>
      <c r="Q273">
        <v>0</v>
      </c>
      <c r="R273">
        <v>0</v>
      </c>
      <c r="S273">
        <v>0</v>
      </c>
      <c r="T273">
        <v>-1</v>
      </c>
    </row>
    <row r="274" spans="1:20">
      <c r="A274" s="2">
        <v>44077</v>
      </c>
      <c r="B274">
        <v>85</v>
      </c>
      <c r="C274">
        <v>0</v>
      </c>
      <c r="D274">
        <v>81</v>
      </c>
      <c r="E274">
        <v>2</v>
      </c>
      <c r="F274">
        <v>0</v>
      </c>
      <c r="G274">
        <v>2</v>
      </c>
      <c r="H274">
        <v>0</v>
      </c>
      <c r="I274">
        <v>0</v>
      </c>
      <c r="J274">
        <v>2</v>
      </c>
      <c r="K274">
        <v>1.75</v>
      </c>
      <c r="L274">
        <v>0.59</v>
      </c>
      <c r="M274">
        <v>109</v>
      </c>
      <c r="N274">
        <v>218</v>
      </c>
      <c r="O274" t="s">
        <v>27</v>
      </c>
      <c r="P274" t="s">
        <v>37</v>
      </c>
      <c r="Q274">
        <v>0</v>
      </c>
      <c r="R274">
        <v>2</v>
      </c>
      <c r="S274">
        <v>0</v>
      </c>
      <c r="T274">
        <v>-1</v>
      </c>
    </row>
    <row r="275" spans="1:20">
      <c r="A275" s="2">
        <v>44078</v>
      </c>
      <c r="B275">
        <v>112</v>
      </c>
      <c r="C275">
        <v>0</v>
      </c>
      <c r="D275">
        <v>81</v>
      </c>
      <c r="E275">
        <v>0</v>
      </c>
      <c r="F275">
        <v>0</v>
      </c>
      <c r="G275">
        <v>0</v>
      </c>
      <c r="H275">
        <v>0</v>
      </c>
      <c r="I275">
        <v>2</v>
      </c>
      <c r="J275">
        <v>0</v>
      </c>
      <c r="K275">
        <v>0</v>
      </c>
      <c r="L275">
        <v>0.59</v>
      </c>
      <c r="M275">
        <v>0</v>
      </c>
      <c r="N275">
        <v>0</v>
      </c>
      <c r="O275" t="s">
        <v>28</v>
      </c>
      <c r="P275" t="s">
        <v>37</v>
      </c>
      <c r="Q275">
        <v>0</v>
      </c>
      <c r="R275">
        <v>0</v>
      </c>
      <c r="S275">
        <v>0</v>
      </c>
      <c r="T275">
        <v>-1</v>
      </c>
    </row>
    <row r="276" spans="1:20">
      <c r="A276" s="2">
        <v>44078</v>
      </c>
      <c r="B276">
        <v>112</v>
      </c>
      <c r="C276">
        <v>0</v>
      </c>
      <c r="D276">
        <v>99</v>
      </c>
      <c r="E276">
        <v>1</v>
      </c>
      <c r="F276">
        <v>0</v>
      </c>
      <c r="G276">
        <v>2</v>
      </c>
      <c r="H276">
        <v>1</v>
      </c>
      <c r="I276">
        <v>0</v>
      </c>
      <c r="J276">
        <v>0</v>
      </c>
      <c r="K276">
        <v>0.88</v>
      </c>
      <c r="L276">
        <v>0.22</v>
      </c>
      <c r="M276">
        <v>40</v>
      </c>
      <c r="N276">
        <v>40</v>
      </c>
      <c r="O276" t="s">
        <v>28</v>
      </c>
      <c r="P276" t="s">
        <v>40</v>
      </c>
      <c r="Q276">
        <v>0</v>
      </c>
      <c r="R276">
        <v>2</v>
      </c>
      <c r="S276">
        <v>0</v>
      </c>
      <c r="T276">
        <v>-1</v>
      </c>
    </row>
    <row r="277" spans="1:20">
      <c r="A277" s="2">
        <v>44078</v>
      </c>
      <c r="B277">
        <v>112</v>
      </c>
      <c r="C277">
        <v>0</v>
      </c>
      <c r="D277">
        <v>87</v>
      </c>
      <c r="E277">
        <v>1</v>
      </c>
      <c r="F277">
        <v>0</v>
      </c>
      <c r="G277">
        <v>1</v>
      </c>
      <c r="H277">
        <v>0</v>
      </c>
      <c r="I277">
        <v>1</v>
      </c>
      <c r="J277">
        <v>1</v>
      </c>
      <c r="K277">
        <v>0.88</v>
      </c>
      <c r="L277">
        <v>0.27</v>
      </c>
      <c r="M277">
        <v>50.93</v>
      </c>
      <c r="N277">
        <v>50.93</v>
      </c>
      <c r="O277" t="s">
        <v>28</v>
      </c>
      <c r="P277" t="s">
        <v>35</v>
      </c>
      <c r="Q277">
        <v>0</v>
      </c>
      <c r="R277">
        <v>1</v>
      </c>
      <c r="S277">
        <v>0</v>
      </c>
      <c r="T277">
        <v>-1</v>
      </c>
    </row>
    <row r="278" spans="1:20">
      <c r="A278" s="2">
        <v>44078</v>
      </c>
      <c r="B278">
        <v>112</v>
      </c>
      <c r="C278">
        <v>0</v>
      </c>
      <c r="D278">
        <v>108</v>
      </c>
      <c r="E278">
        <v>0</v>
      </c>
      <c r="F278">
        <v>0</v>
      </c>
      <c r="G278">
        <v>0</v>
      </c>
      <c r="H278">
        <v>0</v>
      </c>
      <c r="I278">
        <v>15</v>
      </c>
      <c r="J278">
        <v>0</v>
      </c>
      <c r="K278">
        <v>0</v>
      </c>
      <c r="L278">
        <v>4.8</v>
      </c>
      <c r="M278">
        <v>0</v>
      </c>
      <c r="N278">
        <v>0</v>
      </c>
      <c r="O278" t="s">
        <v>28</v>
      </c>
      <c r="P278" t="s">
        <v>34</v>
      </c>
      <c r="Q278">
        <v>0</v>
      </c>
      <c r="R278">
        <v>0</v>
      </c>
      <c r="S278">
        <v>0</v>
      </c>
      <c r="T278">
        <v>-1</v>
      </c>
    </row>
    <row r="279" spans="1:20">
      <c r="A279" s="2">
        <v>44078</v>
      </c>
      <c r="B279">
        <v>112</v>
      </c>
      <c r="C279">
        <v>0</v>
      </c>
      <c r="D279">
        <v>130</v>
      </c>
      <c r="E279">
        <v>0</v>
      </c>
      <c r="F279">
        <v>0</v>
      </c>
      <c r="G279">
        <v>0</v>
      </c>
      <c r="H279">
        <v>0</v>
      </c>
      <c r="I279">
        <v>10</v>
      </c>
      <c r="J279">
        <v>0</v>
      </c>
      <c r="K279">
        <v>0</v>
      </c>
      <c r="L279">
        <v>0.34</v>
      </c>
      <c r="M279">
        <v>0</v>
      </c>
      <c r="N279">
        <v>0</v>
      </c>
      <c r="O279" t="s">
        <v>28</v>
      </c>
      <c r="P279" t="s">
        <v>39</v>
      </c>
      <c r="Q279">
        <v>0</v>
      </c>
      <c r="R279">
        <v>0</v>
      </c>
      <c r="S279">
        <v>0</v>
      </c>
      <c r="T279">
        <v>-1</v>
      </c>
    </row>
    <row r="280" spans="1:20">
      <c r="A280" s="2">
        <v>44079</v>
      </c>
      <c r="B280">
        <v>113</v>
      </c>
      <c r="C280">
        <v>0</v>
      </c>
      <c r="D280">
        <v>87</v>
      </c>
      <c r="E280">
        <v>1</v>
      </c>
      <c r="F280">
        <v>0</v>
      </c>
      <c r="G280">
        <v>2</v>
      </c>
      <c r="H280">
        <v>1</v>
      </c>
      <c r="I280">
        <v>1</v>
      </c>
      <c r="J280">
        <v>0</v>
      </c>
      <c r="K280">
        <v>0.88</v>
      </c>
      <c r="L280">
        <v>0.28000000000000003</v>
      </c>
      <c r="M280">
        <v>49.4</v>
      </c>
      <c r="N280">
        <v>49.4</v>
      </c>
      <c r="O280" t="s">
        <v>30</v>
      </c>
      <c r="P280" t="s">
        <v>35</v>
      </c>
      <c r="Q280">
        <v>0</v>
      </c>
      <c r="R280">
        <v>2</v>
      </c>
      <c r="S280">
        <v>0</v>
      </c>
      <c r="T280">
        <v>-1</v>
      </c>
    </row>
    <row r="281" spans="1:20">
      <c r="A281" s="2">
        <v>44079</v>
      </c>
      <c r="B281">
        <v>113</v>
      </c>
      <c r="C281">
        <v>0</v>
      </c>
      <c r="D281">
        <v>99</v>
      </c>
      <c r="E281">
        <v>0</v>
      </c>
      <c r="F281">
        <v>0</v>
      </c>
      <c r="G281">
        <v>0</v>
      </c>
      <c r="H281">
        <v>0</v>
      </c>
      <c r="I281">
        <v>1</v>
      </c>
      <c r="J281">
        <v>0</v>
      </c>
      <c r="K281">
        <v>0</v>
      </c>
      <c r="L281">
        <v>0.22</v>
      </c>
      <c r="M281">
        <v>0</v>
      </c>
      <c r="N281">
        <v>0</v>
      </c>
      <c r="O281" t="s">
        <v>30</v>
      </c>
      <c r="P281" t="s">
        <v>40</v>
      </c>
      <c r="Q281">
        <v>0</v>
      </c>
      <c r="R281">
        <v>0</v>
      </c>
      <c r="S281">
        <v>0</v>
      </c>
      <c r="T281">
        <v>-1</v>
      </c>
    </row>
    <row r="282" spans="1:20">
      <c r="A282" s="2">
        <v>44080</v>
      </c>
      <c r="B282">
        <v>94</v>
      </c>
      <c r="C282">
        <v>0</v>
      </c>
      <c r="D282">
        <v>87</v>
      </c>
      <c r="E282">
        <v>0</v>
      </c>
      <c r="F282">
        <v>0</v>
      </c>
      <c r="G282">
        <v>0</v>
      </c>
      <c r="H282">
        <v>0</v>
      </c>
      <c r="I282">
        <v>1</v>
      </c>
      <c r="J282">
        <v>0</v>
      </c>
      <c r="K282">
        <v>0</v>
      </c>
      <c r="L282">
        <v>0.28000000000000003</v>
      </c>
      <c r="M282">
        <v>0</v>
      </c>
      <c r="N282">
        <v>0</v>
      </c>
      <c r="O282" t="s">
        <v>31</v>
      </c>
      <c r="P282" t="s">
        <v>35</v>
      </c>
      <c r="Q282">
        <v>0</v>
      </c>
      <c r="R282">
        <v>0</v>
      </c>
      <c r="S282">
        <v>0</v>
      </c>
      <c r="T282">
        <v>-1</v>
      </c>
    </row>
    <row r="283" spans="1:20">
      <c r="A283" s="2">
        <v>44080</v>
      </c>
      <c r="B283">
        <v>94</v>
      </c>
      <c r="C283">
        <v>0</v>
      </c>
      <c r="D283">
        <v>108</v>
      </c>
      <c r="E283">
        <v>20</v>
      </c>
      <c r="F283">
        <v>0</v>
      </c>
      <c r="G283">
        <v>20</v>
      </c>
      <c r="H283">
        <v>20</v>
      </c>
      <c r="I283">
        <v>0</v>
      </c>
      <c r="J283">
        <v>0</v>
      </c>
      <c r="K283">
        <v>17.54</v>
      </c>
      <c r="L283">
        <v>4.8499999999999996</v>
      </c>
      <c r="M283">
        <v>40</v>
      </c>
      <c r="N283">
        <v>800</v>
      </c>
      <c r="O283" t="s">
        <v>31</v>
      </c>
      <c r="P283" t="s">
        <v>34</v>
      </c>
      <c r="Q283">
        <v>0</v>
      </c>
      <c r="R283">
        <v>20</v>
      </c>
      <c r="S283">
        <v>0</v>
      </c>
      <c r="T283">
        <v>-1</v>
      </c>
    </row>
    <row r="284" spans="1:20">
      <c r="A284" s="2">
        <v>44081</v>
      </c>
      <c r="B284">
        <v>94</v>
      </c>
      <c r="C284">
        <v>0</v>
      </c>
      <c r="D284">
        <v>108</v>
      </c>
      <c r="E284">
        <v>20</v>
      </c>
      <c r="F284">
        <v>0</v>
      </c>
      <c r="G284">
        <v>20</v>
      </c>
      <c r="H284">
        <v>0</v>
      </c>
      <c r="I284">
        <v>0</v>
      </c>
      <c r="J284">
        <v>20</v>
      </c>
      <c r="K284">
        <v>17.54</v>
      </c>
      <c r="L284">
        <v>4.93</v>
      </c>
      <c r="M284">
        <v>69</v>
      </c>
      <c r="N284">
        <v>1380</v>
      </c>
      <c r="O284" t="s">
        <v>32</v>
      </c>
      <c r="P284" t="s">
        <v>34</v>
      </c>
      <c r="Q284">
        <v>0</v>
      </c>
      <c r="R284">
        <v>20</v>
      </c>
      <c r="S284">
        <v>0</v>
      </c>
      <c r="T284">
        <v>-1</v>
      </c>
    </row>
    <row r="285" spans="1:20">
      <c r="A285" s="2">
        <v>44082</v>
      </c>
      <c r="B285">
        <v>94</v>
      </c>
      <c r="C285">
        <v>0</v>
      </c>
      <c r="D285">
        <v>108</v>
      </c>
      <c r="E285">
        <v>20</v>
      </c>
      <c r="F285">
        <v>0</v>
      </c>
      <c r="G285">
        <v>20</v>
      </c>
      <c r="H285">
        <v>0</v>
      </c>
      <c r="I285">
        <v>0</v>
      </c>
      <c r="J285">
        <v>20</v>
      </c>
      <c r="K285">
        <v>17.54</v>
      </c>
      <c r="L285">
        <v>5.01</v>
      </c>
      <c r="M285">
        <v>40</v>
      </c>
      <c r="N285">
        <v>800</v>
      </c>
      <c r="O285" t="s">
        <v>33</v>
      </c>
      <c r="P285" t="s">
        <v>34</v>
      </c>
      <c r="Q285">
        <v>0</v>
      </c>
      <c r="R285">
        <v>20</v>
      </c>
      <c r="S285">
        <v>0</v>
      </c>
      <c r="T285">
        <v>-1</v>
      </c>
    </row>
    <row r="286" spans="1:20">
      <c r="A286" s="2">
        <v>44083</v>
      </c>
      <c r="B286">
        <v>94</v>
      </c>
      <c r="C286">
        <v>0</v>
      </c>
      <c r="D286">
        <v>108</v>
      </c>
      <c r="E286">
        <v>20</v>
      </c>
      <c r="F286">
        <v>0</v>
      </c>
      <c r="G286">
        <v>20</v>
      </c>
      <c r="H286">
        <v>0</v>
      </c>
      <c r="I286">
        <v>0</v>
      </c>
      <c r="J286">
        <v>20</v>
      </c>
      <c r="K286">
        <v>17.54</v>
      </c>
      <c r="L286">
        <v>5.08</v>
      </c>
      <c r="M286">
        <v>40</v>
      </c>
      <c r="N286">
        <v>800</v>
      </c>
      <c r="O286" t="s">
        <v>26</v>
      </c>
      <c r="P286" t="s">
        <v>34</v>
      </c>
      <c r="Q286">
        <v>0</v>
      </c>
      <c r="R286">
        <v>20</v>
      </c>
      <c r="S286">
        <v>0</v>
      </c>
      <c r="T286">
        <v>-1</v>
      </c>
    </row>
    <row r="287" spans="1:20">
      <c r="A287" s="2">
        <v>44084</v>
      </c>
      <c r="B287">
        <v>114</v>
      </c>
      <c r="C287">
        <v>0</v>
      </c>
      <c r="D287">
        <v>108</v>
      </c>
      <c r="E287">
        <v>0</v>
      </c>
      <c r="F287">
        <v>0</v>
      </c>
      <c r="G287">
        <v>0</v>
      </c>
      <c r="H287">
        <v>0</v>
      </c>
      <c r="I287">
        <v>20</v>
      </c>
      <c r="J287">
        <v>0</v>
      </c>
      <c r="K287">
        <v>0</v>
      </c>
      <c r="L287">
        <v>5.05</v>
      </c>
      <c r="M287">
        <v>0</v>
      </c>
      <c r="N287">
        <v>0</v>
      </c>
      <c r="O287" t="s">
        <v>27</v>
      </c>
      <c r="P287" t="s">
        <v>34</v>
      </c>
      <c r="Q287">
        <v>0</v>
      </c>
      <c r="R287">
        <v>0</v>
      </c>
      <c r="S287">
        <v>0</v>
      </c>
      <c r="T287">
        <v>-1</v>
      </c>
    </row>
    <row r="288" spans="1:20">
      <c r="A288" s="2">
        <v>44085</v>
      </c>
      <c r="B288">
        <v>114</v>
      </c>
      <c r="C288">
        <v>0</v>
      </c>
      <c r="E288">
        <v>0</v>
      </c>
      <c r="F288">
        <v>0</v>
      </c>
      <c r="G288">
        <v>0</v>
      </c>
      <c r="H288">
        <v>0</v>
      </c>
      <c r="I288">
        <v>0</v>
      </c>
      <c r="J288">
        <v>0</v>
      </c>
      <c r="K288">
        <v>0</v>
      </c>
      <c r="M288">
        <v>0</v>
      </c>
      <c r="N288">
        <v>0</v>
      </c>
      <c r="O288" t="s">
        <v>28</v>
      </c>
      <c r="Q288">
        <v>0</v>
      </c>
      <c r="R288">
        <v>0</v>
      </c>
      <c r="S288">
        <v>0</v>
      </c>
      <c r="T288">
        <v>-1</v>
      </c>
    </row>
    <row r="289" spans="1:20">
      <c r="A289" s="2">
        <v>44086</v>
      </c>
      <c r="B289">
        <v>69</v>
      </c>
      <c r="C289">
        <v>0</v>
      </c>
      <c r="D289">
        <v>108</v>
      </c>
      <c r="E289">
        <v>20</v>
      </c>
      <c r="F289">
        <v>0</v>
      </c>
      <c r="G289">
        <v>31</v>
      </c>
      <c r="H289">
        <v>20</v>
      </c>
      <c r="I289">
        <v>0</v>
      </c>
      <c r="J289">
        <v>0</v>
      </c>
      <c r="K289">
        <v>17.54</v>
      </c>
      <c r="L289">
        <v>5.0999999999999996</v>
      </c>
      <c r="M289">
        <v>69</v>
      </c>
      <c r="N289">
        <v>1380</v>
      </c>
      <c r="O289" t="s">
        <v>30</v>
      </c>
      <c r="P289" t="s">
        <v>34</v>
      </c>
      <c r="Q289">
        <v>0</v>
      </c>
      <c r="R289">
        <v>31</v>
      </c>
      <c r="S289">
        <v>0</v>
      </c>
      <c r="T289">
        <v>-1</v>
      </c>
    </row>
    <row r="290" spans="1:20">
      <c r="A290" s="2">
        <v>44086</v>
      </c>
      <c r="B290">
        <v>69</v>
      </c>
      <c r="C290">
        <v>0</v>
      </c>
      <c r="D290">
        <v>99</v>
      </c>
      <c r="E290">
        <v>25</v>
      </c>
      <c r="F290">
        <v>0</v>
      </c>
      <c r="G290">
        <v>25</v>
      </c>
      <c r="H290">
        <v>25</v>
      </c>
      <c r="I290">
        <v>0</v>
      </c>
      <c r="J290">
        <v>0</v>
      </c>
      <c r="K290">
        <v>21.93</v>
      </c>
      <c r="L290">
        <v>0.34</v>
      </c>
      <c r="M290">
        <v>40</v>
      </c>
      <c r="N290">
        <v>1000</v>
      </c>
      <c r="O290" t="s">
        <v>30</v>
      </c>
      <c r="P290" t="s">
        <v>40</v>
      </c>
      <c r="Q290">
        <v>0</v>
      </c>
      <c r="R290">
        <v>25</v>
      </c>
      <c r="S290">
        <v>0</v>
      </c>
      <c r="T290">
        <v>-1</v>
      </c>
    </row>
    <row r="291" spans="1:20">
      <c r="A291" s="2">
        <v>44087</v>
      </c>
      <c r="B291">
        <v>48</v>
      </c>
      <c r="C291">
        <v>0</v>
      </c>
      <c r="D291">
        <v>108</v>
      </c>
      <c r="E291">
        <v>65</v>
      </c>
      <c r="F291">
        <v>0</v>
      </c>
      <c r="G291">
        <v>65</v>
      </c>
      <c r="H291">
        <v>65</v>
      </c>
      <c r="I291">
        <v>20</v>
      </c>
      <c r="J291">
        <v>0</v>
      </c>
      <c r="K291">
        <v>57.02</v>
      </c>
      <c r="L291">
        <v>5.41</v>
      </c>
      <c r="M291">
        <v>77.849999999999994</v>
      </c>
      <c r="N291">
        <v>5060</v>
      </c>
      <c r="O291" t="s">
        <v>31</v>
      </c>
      <c r="P291" t="s">
        <v>34</v>
      </c>
      <c r="Q291">
        <v>0</v>
      </c>
      <c r="R291">
        <v>65</v>
      </c>
      <c r="S291">
        <v>0</v>
      </c>
      <c r="T291">
        <v>-1</v>
      </c>
    </row>
    <row r="292" spans="1:20">
      <c r="A292" s="2">
        <v>44087</v>
      </c>
      <c r="B292">
        <v>48</v>
      </c>
      <c r="C292">
        <v>0</v>
      </c>
      <c r="D292">
        <v>81</v>
      </c>
      <c r="E292">
        <v>1</v>
      </c>
      <c r="F292">
        <v>0</v>
      </c>
      <c r="G292">
        <v>1</v>
      </c>
      <c r="H292">
        <v>1</v>
      </c>
      <c r="I292">
        <v>0</v>
      </c>
      <c r="J292">
        <v>0</v>
      </c>
      <c r="K292">
        <v>0.88</v>
      </c>
      <c r="L292">
        <v>0.56000000000000005</v>
      </c>
      <c r="M292">
        <v>65.53</v>
      </c>
      <c r="N292">
        <v>65.53</v>
      </c>
      <c r="O292" t="s">
        <v>31</v>
      </c>
      <c r="P292" t="s">
        <v>37</v>
      </c>
      <c r="Q292">
        <v>0</v>
      </c>
      <c r="R292">
        <v>1</v>
      </c>
      <c r="S292">
        <v>0</v>
      </c>
      <c r="T292">
        <v>-1</v>
      </c>
    </row>
    <row r="293" spans="1:20">
      <c r="A293" s="2">
        <v>44087</v>
      </c>
      <c r="B293">
        <v>48</v>
      </c>
      <c r="C293">
        <v>0</v>
      </c>
      <c r="D293">
        <v>99</v>
      </c>
      <c r="E293">
        <v>0</v>
      </c>
      <c r="F293">
        <v>0</v>
      </c>
      <c r="G293">
        <v>0</v>
      </c>
      <c r="H293">
        <v>0</v>
      </c>
      <c r="I293">
        <v>25</v>
      </c>
      <c r="J293">
        <v>0</v>
      </c>
      <c r="K293">
        <v>0</v>
      </c>
      <c r="L293">
        <v>0.34</v>
      </c>
      <c r="M293">
        <v>0</v>
      </c>
      <c r="N293">
        <v>0</v>
      </c>
      <c r="O293" t="s">
        <v>31</v>
      </c>
      <c r="P293" t="s">
        <v>40</v>
      </c>
      <c r="Q293">
        <v>0</v>
      </c>
      <c r="R293">
        <v>0</v>
      </c>
      <c r="S293">
        <v>0</v>
      </c>
      <c r="T293">
        <v>-1</v>
      </c>
    </row>
    <row r="294" spans="1:20">
      <c r="A294" s="2">
        <v>44088</v>
      </c>
      <c r="B294">
        <v>22</v>
      </c>
      <c r="C294">
        <v>0</v>
      </c>
      <c r="D294">
        <v>81</v>
      </c>
      <c r="E294">
        <v>1</v>
      </c>
      <c r="F294">
        <v>0</v>
      </c>
      <c r="G294">
        <v>1</v>
      </c>
      <c r="H294">
        <v>0</v>
      </c>
      <c r="I294">
        <v>0</v>
      </c>
      <c r="J294">
        <v>1</v>
      </c>
      <c r="K294">
        <v>0.88</v>
      </c>
      <c r="L294">
        <v>0.56000000000000005</v>
      </c>
      <c r="M294">
        <v>113.03</v>
      </c>
      <c r="N294">
        <v>113.03</v>
      </c>
      <c r="O294" t="s">
        <v>32</v>
      </c>
      <c r="P294" t="s">
        <v>37</v>
      </c>
      <c r="Q294">
        <v>0</v>
      </c>
      <c r="R294">
        <v>1</v>
      </c>
      <c r="S294">
        <v>0</v>
      </c>
      <c r="T294">
        <v>-1</v>
      </c>
    </row>
    <row r="295" spans="1:20">
      <c r="A295" s="2">
        <v>44088</v>
      </c>
      <c r="B295">
        <v>22</v>
      </c>
      <c r="C295">
        <v>0</v>
      </c>
      <c r="D295">
        <v>108</v>
      </c>
      <c r="E295">
        <v>90</v>
      </c>
      <c r="F295">
        <v>0</v>
      </c>
      <c r="G295">
        <v>90</v>
      </c>
      <c r="H295">
        <v>75</v>
      </c>
      <c r="I295">
        <v>50</v>
      </c>
      <c r="J295">
        <v>15</v>
      </c>
      <c r="K295">
        <v>78.95</v>
      </c>
      <c r="L295">
        <v>5.85</v>
      </c>
      <c r="M295">
        <v>101.5</v>
      </c>
      <c r="N295">
        <v>9135</v>
      </c>
      <c r="O295" t="s">
        <v>32</v>
      </c>
      <c r="P295" t="s">
        <v>34</v>
      </c>
      <c r="Q295">
        <v>0</v>
      </c>
      <c r="R295">
        <v>90</v>
      </c>
      <c r="S295">
        <v>0</v>
      </c>
      <c r="T295">
        <v>-1</v>
      </c>
    </row>
    <row r="296" spans="1:20">
      <c r="A296" s="2">
        <v>44088</v>
      </c>
      <c r="B296">
        <v>22</v>
      </c>
      <c r="C296">
        <v>0</v>
      </c>
      <c r="D296">
        <v>130</v>
      </c>
      <c r="E296">
        <v>1</v>
      </c>
      <c r="F296">
        <v>0</v>
      </c>
      <c r="G296">
        <v>1</v>
      </c>
      <c r="H296">
        <v>1</v>
      </c>
      <c r="I296">
        <v>0</v>
      </c>
      <c r="J296">
        <v>0</v>
      </c>
      <c r="K296">
        <v>0.88</v>
      </c>
      <c r="L296">
        <v>0.33</v>
      </c>
      <c r="M296">
        <v>119</v>
      </c>
      <c r="N296">
        <v>119</v>
      </c>
      <c r="O296" t="s">
        <v>32</v>
      </c>
      <c r="P296" t="s">
        <v>39</v>
      </c>
      <c r="Q296">
        <v>0</v>
      </c>
      <c r="R296">
        <v>1</v>
      </c>
      <c r="S296">
        <v>0</v>
      </c>
      <c r="T296">
        <v>-1</v>
      </c>
    </row>
    <row r="297" spans="1:20">
      <c r="A297" s="2">
        <v>44089</v>
      </c>
      <c r="B297">
        <v>91</v>
      </c>
      <c r="C297">
        <v>0</v>
      </c>
      <c r="D297">
        <v>130</v>
      </c>
      <c r="E297">
        <v>1</v>
      </c>
      <c r="F297">
        <v>0</v>
      </c>
      <c r="G297">
        <v>1</v>
      </c>
      <c r="H297">
        <v>0</v>
      </c>
      <c r="I297">
        <v>0</v>
      </c>
      <c r="J297">
        <v>1</v>
      </c>
      <c r="K297">
        <v>0.88</v>
      </c>
      <c r="L297">
        <v>0.33</v>
      </c>
      <c r="M297">
        <v>129</v>
      </c>
      <c r="N297">
        <v>129</v>
      </c>
      <c r="O297" t="s">
        <v>33</v>
      </c>
      <c r="P297" t="s">
        <v>39</v>
      </c>
      <c r="Q297">
        <v>0</v>
      </c>
      <c r="R297">
        <v>1</v>
      </c>
      <c r="S297">
        <v>0</v>
      </c>
      <c r="T297">
        <v>-1</v>
      </c>
    </row>
    <row r="298" spans="1:20">
      <c r="A298" s="2">
        <v>44089</v>
      </c>
      <c r="B298">
        <v>91</v>
      </c>
      <c r="C298">
        <v>0</v>
      </c>
      <c r="D298">
        <v>108</v>
      </c>
      <c r="E298">
        <v>20</v>
      </c>
      <c r="F298">
        <v>0</v>
      </c>
      <c r="G298">
        <v>20</v>
      </c>
      <c r="H298">
        <v>0</v>
      </c>
      <c r="I298">
        <v>70</v>
      </c>
      <c r="J298">
        <v>20</v>
      </c>
      <c r="K298">
        <v>17.54</v>
      </c>
      <c r="L298">
        <v>5.92</v>
      </c>
      <c r="M298">
        <v>129</v>
      </c>
      <c r="N298">
        <v>2580</v>
      </c>
      <c r="O298" t="s">
        <v>33</v>
      </c>
      <c r="P298" t="s">
        <v>34</v>
      </c>
      <c r="Q298">
        <v>0</v>
      </c>
      <c r="R298">
        <v>20</v>
      </c>
      <c r="S298">
        <v>0</v>
      </c>
      <c r="T298">
        <v>-1</v>
      </c>
    </row>
    <row r="299" spans="1:20">
      <c r="A299" s="2">
        <v>44089</v>
      </c>
      <c r="B299">
        <v>91</v>
      </c>
      <c r="C299">
        <v>0</v>
      </c>
      <c r="D299">
        <v>81</v>
      </c>
      <c r="E299">
        <v>1</v>
      </c>
      <c r="F299">
        <v>0</v>
      </c>
      <c r="G299">
        <v>1</v>
      </c>
      <c r="H299">
        <v>0</v>
      </c>
      <c r="I299">
        <v>0</v>
      </c>
      <c r="J299">
        <v>1</v>
      </c>
      <c r="K299">
        <v>0.88</v>
      </c>
      <c r="L299">
        <v>0.56000000000000005</v>
      </c>
      <c r="M299">
        <v>122.53</v>
      </c>
      <c r="N299">
        <v>122.53</v>
      </c>
      <c r="O299" t="s">
        <v>33</v>
      </c>
      <c r="P299" t="s">
        <v>37</v>
      </c>
      <c r="Q299">
        <v>0</v>
      </c>
      <c r="R299">
        <v>1</v>
      </c>
      <c r="S299">
        <v>0</v>
      </c>
      <c r="T299">
        <v>-1</v>
      </c>
    </row>
    <row r="300" spans="1:20">
      <c r="A300" s="2">
        <v>44089</v>
      </c>
      <c r="B300">
        <v>91</v>
      </c>
      <c r="C300">
        <v>0</v>
      </c>
      <c r="D300">
        <v>87</v>
      </c>
      <c r="E300">
        <v>1</v>
      </c>
      <c r="F300">
        <v>0</v>
      </c>
      <c r="G300">
        <v>1</v>
      </c>
      <c r="H300">
        <v>1</v>
      </c>
      <c r="I300">
        <v>0</v>
      </c>
      <c r="J300">
        <v>0</v>
      </c>
      <c r="K300">
        <v>0.88</v>
      </c>
      <c r="L300">
        <v>0.27</v>
      </c>
      <c r="M300">
        <v>112</v>
      </c>
      <c r="N300">
        <v>112</v>
      </c>
      <c r="O300" t="s">
        <v>33</v>
      </c>
      <c r="P300" t="s">
        <v>35</v>
      </c>
      <c r="Q300">
        <v>0</v>
      </c>
      <c r="R300">
        <v>1</v>
      </c>
      <c r="S300">
        <v>0</v>
      </c>
      <c r="T300">
        <v>-1</v>
      </c>
    </row>
    <row r="301" spans="1:20">
      <c r="A301" s="2">
        <v>44090</v>
      </c>
      <c r="B301">
        <v>114</v>
      </c>
      <c r="C301">
        <v>0</v>
      </c>
      <c r="D301">
        <v>87</v>
      </c>
      <c r="E301">
        <v>0</v>
      </c>
      <c r="F301">
        <v>0</v>
      </c>
      <c r="G301">
        <v>0</v>
      </c>
      <c r="H301">
        <v>0</v>
      </c>
      <c r="I301">
        <v>1</v>
      </c>
      <c r="J301">
        <v>0</v>
      </c>
      <c r="K301">
        <v>0</v>
      </c>
      <c r="L301">
        <v>0.26</v>
      </c>
      <c r="M301">
        <v>0</v>
      </c>
      <c r="N301">
        <v>0</v>
      </c>
      <c r="O301" t="s">
        <v>26</v>
      </c>
      <c r="P301" t="s">
        <v>35</v>
      </c>
      <c r="Q301">
        <v>0</v>
      </c>
      <c r="R301">
        <v>0</v>
      </c>
      <c r="S301">
        <v>0</v>
      </c>
      <c r="T301">
        <v>-1</v>
      </c>
    </row>
    <row r="302" spans="1:20">
      <c r="A302" s="2">
        <v>44090</v>
      </c>
      <c r="B302">
        <v>114</v>
      </c>
      <c r="C302">
        <v>0</v>
      </c>
      <c r="D302">
        <v>81</v>
      </c>
      <c r="E302">
        <v>0</v>
      </c>
      <c r="F302">
        <v>0</v>
      </c>
      <c r="G302">
        <v>0</v>
      </c>
      <c r="H302">
        <v>0</v>
      </c>
      <c r="I302">
        <v>1</v>
      </c>
      <c r="J302">
        <v>0</v>
      </c>
      <c r="K302">
        <v>0</v>
      </c>
      <c r="L302">
        <v>0.56000000000000005</v>
      </c>
      <c r="M302">
        <v>0</v>
      </c>
      <c r="N302">
        <v>0</v>
      </c>
      <c r="O302" t="s">
        <v>26</v>
      </c>
      <c r="P302" t="s">
        <v>37</v>
      </c>
      <c r="Q302">
        <v>0</v>
      </c>
      <c r="R302">
        <v>0</v>
      </c>
      <c r="S302">
        <v>0</v>
      </c>
      <c r="T302">
        <v>-1</v>
      </c>
    </row>
    <row r="303" spans="1:20">
      <c r="A303" s="2">
        <v>44090</v>
      </c>
      <c r="B303">
        <v>114</v>
      </c>
      <c r="C303">
        <v>0</v>
      </c>
      <c r="D303">
        <v>108</v>
      </c>
      <c r="E303">
        <v>0</v>
      </c>
      <c r="F303">
        <v>0</v>
      </c>
      <c r="G303">
        <v>0</v>
      </c>
      <c r="H303">
        <v>0</v>
      </c>
      <c r="I303">
        <v>20</v>
      </c>
      <c r="J303">
        <v>0</v>
      </c>
      <c r="K303">
        <v>0</v>
      </c>
      <c r="L303">
        <v>5.89</v>
      </c>
      <c r="M303">
        <v>0</v>
      </c>
      <c r="N303">
        <v>0</v>
      </c>
      <c r="O303" t="s">
        <v>26</v>
      </c>
      <c r="P303" t="s">
        <v>34</v>
      </c>
      <c r="Q303">
        <v>0</v>
      </c>
      <c r="R303">
        <v>0</v>
      </c>
      <c r="S303">
        <v>0</v>
      </c>
      <c r="T303">
        <v>-1</v>
      </c>
    </row>
    <row r="304" spans="1:20">
      <c r="A304" s="2">
        <v>44090</v>
      </c>
      <c r="B304">
        <v>114</v>
      </c>
      <c r="C304">
        <v>0</v>
      </c>
      <c r="D304">
        <v>130</v>
      </c>
      <c r="E304">
        <v>0</v>
      </c>
      <c r="F304">
        <v>0</v>
      </c>
      <c r="G304">
        <v>0</v>
      </c>
      <c r="H304">
        <v>0</v>
      </c>
      <c r="I304">
        <v>1</v>
      </c>
      <c r="J304">
        <v>0</v>
      </c>
      <c r="K304">
        <v>0</v>
      </c>
      <c r="L304">
        <v>0.33</v>
      </c>
      <c r="M304">
        <v>0</v>
      </c>
      <c r="N304">
        <v>0</v>
      </c>
      <c r="O304" t="s">
        <v>26</v>
      </c>
      <c r="P304" t="s">
        <v>39</v>
      </c>
      <c r="Q304">
        <v>0</v>
      </c>
      <c r="R304">
        <v>0</v>
      </c>
      <c r="S304">
        <v>0</v>
      </c>
      <c r="T304">
        <v>-1</v>
      </c>
    </row>
    <row r="305" spans="1:20">
      <c r="A305" s="2">
        <v>44091</v>
      </c>
      <c r="B305">
        <v>113</v>
      </c>
      <c r="C305">
        <v>0</v>
      </c>
      <c r="D305">
        <v>130</v>
      </c>
      <c r="E305">
        <v>1</v>
      </c>
      <c r="F305">
        <v>0</v>
      </c>
      <c r="G305">
        <v>2</v>
      </c>
      <c r="H305">
        <v>1</v>
      </c>
      <c r="I305">
        <v>0</v>
      </c>
      <c r="J305">
        <v>0</v>
      </c>
      <c r="K305">
        <v>0.88</v>
      </c>
      <c r="L305">
        <v>0.33</v>
      </c>
      <c r="M305">
        <v>119</v>
      </c>
      <c r="N305">
        <v>119</v>
      </c>
      <c r="O305" t="s">
        <v>27</v>
      </c>
      <c r="P305" t="s">
        <v>39</v>
      </c>
      <c r="Q305">
        <v>0</v>
      </c>
      <c r="R305">
        <v>2</v>
      </c>
      <c r="S305">
        <v>0</v>
      </c>
      <c r="T305">
        <v>0</v>
      </c>
    </row>
    <row r="306" spans="1:20">
      <c r="A306" s="2">
        <v>44092</v>
      </c>
      <c r="B306">
        <v>113</v>
      </c>
      <c r="C306">
        <v>0</v>
      </c>
      <c r="D306">
        <v>130</v>
      </c>
      <c r="E306">
        <v>1</v>
      </c>
      <c r="F306">
        <v>0</v>
      </c>
      <c r="G306">
        <v>2</v>
      </c>
      <c r="H306">
        <v>0</v>
      </c>
      <c r="I306">
        <v>0</v>
      </c>
      <c r="J306">
        <v>1</v>
      </c>
      <c r="K306">
        <v>0.88</v>
      </c>
      <c r="L306">
        <v>0.33</v>
      </c>
      <c r="M306">
        <v>179</v>
      </c>
      <c r="N306">
        <v>179</v>
      </c>
      <c r="O306" t="s">
        <v>28</v>
      </c>
      <c r="P306" t="s">
        <v>39</v>
      </c>
      <c r="Q306">
        <v>0</v>
      </c>
      <c r="R306">
        <v>2</v>
      </c>
      <c r="S306">
        <v>0</v>
      </c>
      <c r="T306">
        <v>1</v>
      </c>
    </row>
    <row r="307" spans="1:20">
      <c r="A307" s="2">
        <v>44093</v>
      </c>
      <c r="B307">
        <v>113</v>
      </c>
      <c r="C307">
        <v>0</v>
      </c>
      <c r="D307">
        <v>130</v>
      </c>
      <c r="E307">
        <v>1</v>
      </c>
      <c r="F307">
        <v>0</v>
      </c>
      <c r="G307">
        <v>2</v>
      </c>
      <c r="H307">
        <v>0</v>
      </c>
      <c r="I307">
        <v>0</v>
      </c>
      <c r="J307">
        <v>1</v>
      </c>
      <c r="K307">
        <v>0.88</v>
      </c>
      <c r="L307">
        <v>0.34</v>
      </c>
      <c r="M307">
        <v>179</v>
      </c>
      <c r="N307">
        <v>179</v>
      </c>
      <c r="O307" t="s">
        <v>30</v>
      </c>
      <c r="P307" t="s">
        <v>39</v>
      </c>
      <c r="Q307">
        <v>0</v>
      </c>
      <c r="R307">
        <v>2</v>
      </c>
      <c r="S307">
        <v>0</v>
      </c>
      <c r="T307">
        <v>1</v>
      </c>
    </row>
    <row r="308" spans="1:20">
      <c r="A308" s="2">
        <v>44094</v>
      </c>
      <c r="B308">
        <v>113</v>
      </c>
      <c r="C308">
        <v>0</v>
      </c>
      <c r="D308">
        <v>130</v>
      </c>
      <c r="E308">
        <v>1</v>
      </c>
      <c r="F308">
        <v>0</v>
      </c>
      <c r="G308">
        <v>2</v>
      </c>
      <c r="H308">
        <v>0</v>
      </c>
      <c r="I308">
        <v>0</v>
      </c>
      <c r="J308">
        <v>1</v>
      </c>
      <c r="K308">
        <v>0.88</v>
      </c>
      <c r="L308">
        <v>0.34</v>
      </c>
      <c r="M308">
        <v>179</v>
      </c>
      <c r="N308">
        <v>179</v>
      </c>
      <c r="O308" t="s">
        <v>31</v>
      </c>
      <c r="P308" t="s">
        <v>39</v>
      </c>
      <c r="Q308">
        <v>0</v>
      </c>
      <c r="R308">
        <v>2</v>
      </c>
      <c r="S308">
        <v>0</v>
      </c>
      <c r="T308">
        <v>1</v>
      </c>
    </row>
    <row r="309" spans="1:20">
      <c r="A309" s="2">
        <v>44095</v>
      </c>
      <c r="B309">
        <v>113</v>
      </c>
      <c r="C309">
        <v>0</v>
      </c>
      <c r="D309">
        <v>130</v>
      </c>
      <c r="E309">
        <v>1</v>
      </c>
      <c r="F309">
        <v>0</v>
      </c>
      <c r="G309">
        <v>2</v>
      </c>
      <c r="H309">
        <v>0</v>
      </c>
      <c r="I309">
        <v>0</v>
      </c>
      <c r="J309">
        <v>1</v>
      </c>
      <c r="K309">
        <v>0.88</v>
      </c>
      <c r="L309">
        <v>0.34</v>
      </c>
      <c r="M309">
        <v>179</v>
      </c>
      <c r="N309">
        <v>179</v>
      </c>
      <c r="O309" t="s">
        <v>32</v>
      </c>
      <c r="P309" t="s">
        <v>39</v>
      </c>
      <c r="Q309">
        <v>0</v>
      </c>
      <c r="R309">
        <v>2</v>
      </c>
      <c r="S309">
        <v>0</v>
      </c>
      <c r="T309">
        <v>1</v>
      </c>
    </row>
    <row r="310" spans="1:20">
      <c r="A310" s="2">
        <v>44096</v>
      </c>
      <c r="B310">
        <v>113</v>
      </c>
      <c r="C310">
        <v>0</v>
      </c>
      <c r="D310">
        <v>130</v>
      </c>
      <c r="E310">
        <v>1</v>
      </c>
      <c r="F310">
        <v>0</v>
      </c>
      <c r="G310">
        <v>2</v>
      </c>
      <c r="H310">
        <v>0</v>
      </c>
      <c r="I310">
        <v>0</v>
      </c>
      <c r="J310">
        <v>1</v>
      </c>
      <c r="K310">
        <v>0.88</v>
      </c>
      <c r="L310">
        <v>0.35</v>
      </c>
      <c r="M310">
        <v>129</v>
      </c>
      <c r="N310">
        <v>129</v>
      </c>
      <c r="O310" t="s">
        <v>33</v>
      </c>
      <c r="P310" t="s">
        <v>39</v>
      </c>
      <c r="Q310">
        <v>0</v>
      </c>
      <c r="R310">
        <v>2</v>
      </c>
      <c r="S310">
        <v>0</v>
      </c>
      <c r="T310">
        <v>1</v>
      </c>
    </row>
    <row r="311" spans="1:20">
      <c r="A311" s="2">
        <v>44097</v>
      </c>
      <c r="B311">
        <v>114</v>
      </c>
      <c r="C311">
        <v>0</v>
      </c>
      <c r="D311">
        <v>130</v>
      </c>
      <c r="E311">
        <v>0</v>
      </c>
      <c r="F311">
        <v>0</v>
      </c>
      <c r="G311">
        <v>0</v>
      </c>
      <c r="H311">
        <v>0</v>
      </c>
      <c r="I311">
        <v>1</v>
      </c>
      <c r="J311">
        <v>0</v>
      </c>
      <c r="K311">
        <v>0</v>
      </c>
      <c r="L311">
        <v>0.34</v>
      </c>
      <c r="M311">
        <v>0</v>
      </c>
      <c r="N311">
        <v>0</v>
      </c>
      <c r="O311" t="s">
        <v>26</v>
      </c>
      <c r="P311" t="s">
        <v>39</v>
      </c>
      <c r="Q311">
        <v>0</v>
      </c>
      <c r="R311">
        <v>0</v>
      </c>
      <c r="S311">
        <v>0</v>
      </c>
      <c r="T311">
        <v>1</v>
      </c>
    </row>
    <row r="312" spans="1:20">
      <c r="A312" s="2">
        <v>44098</v>
      </c>
      <c r="B312">
        <v>94</v>
      </c>
      <c r="C312">
        <v>0</v>
      </c>
      <c r="D312">
        <v>108</v>
      </c>
      <c r="E312">
        <v>20</v>
      </c>
      <c r="F312">
        <v>0</v>
      </c>
      <c r="G312">
        <v>20</v>
      </c>
      <c r="H312">
        <v>20</v>
      </c>
      <c r="I312">
        <v>0</v>
      </c>
      <c r="J312">
        <v>0</v>
      </c>
      <c r="K312">
        <v>17.54</v>
      </c>
      <c r="L312">
        <v>5.72</v>
      </c>
      <c r="M312">
        <v>106.45</v>
      </c>
      <c r="N312">
        <v>2129</v>
      </c>
      <c r="O312" t="s">
        <v>27</v>
      </c>
      <c r="P312" t="s">
        <v>34</v>
      </c>
      <c r="Q312">
        <v>0</v>
      </c>
      <c r="R312">
        <v>20</v>
      </c>
      <c r="S312">
        <v>0</v>
      </c>
      <c r="T312">
        <v>1</v>
      </c>
    </row>
    <row r="313" spans="1:20">
      <c r="A313" s="2">
        <v>44099</v>
      </c>
      <c r="B313">
        <v>94</v>
      </c>
      <c r="C313">
        <v>0</v>
      </c>
      <c r="D313">
        <v>108</v>
      </c>
      <c r="E313">
        <v>20</v>
      </c>
      <c r="F313">
        <v>0</v>
      </c>
      <c r="G313">
        <v>20</v>
      </c>
      <c r="H313">
        <v>0</v>
      </c>
      <c r="I313">
        <v>0</v>
      </c>
      <c r="J313">
        <v>20</v>
      </c>
      <c r="K313">
        <v>17.54</v>
      </c>
      <c r="L313">
        <v>5.79</v>
      </c>
      <c r="M313">
        <v>54.45</v>
      </c>
      <c r="N313">
        <v>1089</v>
      </c>
      <c r="O313" t="s">
        <v>28</v>
      </c>
      <c r="P313" t="s">
        <v>34</v>
      </c>
      <c r="Q313">
        <v>0</v>
      </c>
      <c r="R313">
        <v>20</v>
      </c>
      <c r="S313">
        <v>0</v>
      </c>
      <c r="T313">
        <v>1</v>
      </c>
    </row>
    <row r="314" spans="1:20">
      <c r="A314" s="2">
        <v>44100</v>
      </c>
      <c r="B314">
        <v>113</v>
      </c>
      <c r="C314">
        <v>0</v>
      </c>
      <c r="D314">
        <v>108</v>
      </c>
      <c r="E314">
        <v>0</v>
      </c>
      <c r="F314">
        <v>0</v>
      </c>
      <c r="G314">
        <v>0</v>
      </c>
      <c r="H314">
        <v>0</v>
      </c>
      <c r="I314">
        <v>20</v>
      </c>
      <c r="J314">
        <v>0</v>
      </c>
      <c r="K314">
        <v>0</v>
      </c>
      <c r="L314">
        <v>5.75</v>
      </c>
      <c r="M314">
        <v>0</v>
      </c>
      <c r="N314">
        <v>0</v>
      </c>
      <c r="O314" t="s">
        <v>30</v>
      </c>
      <c r="P314" t="s">
        <v>34</v>
      </c>
      <c r="Q314">
        <v>0</v>
      </c>
      <c r="R314">
        <v>0</v>
      </c>
      <c r="S314">
        <v>0</v>
      </c>
      <c r="T314">
        <v>1</v>
      </c>
    </row>
    <row r="315" spans="1:20">
      <c r="A315" s="2">
        <v>44100</v>
      </c>
      <c r="B315">
        <v>113</v>
      </c>
      <c r="C315">
        <v>0</v>
      </c>
      <c r="D315">
        <v>84</v>
      </c>
      <c r="E315">
        <v>1</v>
      </c>
      <c r="F315">
        <v>0</v>
      </c>
      <c r="G315">
        <v>1</v>
      </c>
      <c r="H315">
        <v>1</v>
      </c>
      <c r="I315">
        <v>0</v>
      </c>
      <c r="J315">
        <v>0</v>
      </c>
      <c r="K315">
        <v>0.88</v>
      </c>
      <c r="L315">
        <v>0.06</v>
      </c>
      <c r="M315">
        <v>55</v>
      </c>
      <c r="N315">
        <v>55</v>
      </c>
      <c r="O315" t="s">
        <v>30</v>
      </c>
      <c r="P315" t="s">
        <v>42</v>
      </c>
      <c r="Q315">
        <v>0</v>
      </c>
      <c r="R315">
        <v>1</v>
      </c>
      <c r="S315">
        <v>0</v>
      </c>
      <c r="T315">
        <v>1</v>
      </c>
    </row>
    <row r="316" spans="1:20">
      <c r="A316" s="2">
        <v>44101</v>
      </c>
      <c r="B316">
        <v>114</v>
      </c>
      <c r="C316">
        <v>0</v>
      </c>
      <c r="D316">
        <v>84</v>
      </c>
      <c r="E316">
        <v>0</v>
      </c>
      <c r="F316">
        <v>0</v>
      </c>
      <c r="G316">
        <v>0</v>
      </c>
      <c r="H316">
        <v>0</v>
      </c>
      <c r="I316">
        <v>1</v>
      </c>
      <c r="J316">
        <v>0</v>
      </c>
      <c r="K316">
        <v>0</v>
      </c>
      <c r="L316">
        <v>0.06</v>
      </c>
      <c r="M316">
        <v>0</v>
      </c>
      <c r="N316">
        <v>0</v>
      </c>
      <c r="O316" t="s">
        <v>31</v>
      </c>
      <c r="P316" t="s">
        <v>42</v>
      </c>
      <c r="Q316">
        <v>0</v>
      </c>
      <c r="R316">
        <v>0</v>
      </c>
      <c r="S316">
        <v>0</v>
      </c>
      <c r="T316">
        <v>1</v>
      </c>
    </row>
    <row r="317" spans="1:20">
      <c r="A317" s="2">
        <v>44102</v>
      </c>
      <c r="B317">
        <v>114</v>
      </c>
      <c r="C317">
        <v>0</v>
      </c>
      <c r="E317">
        <v>0</v>
      </c>
      <c r="F317">
        <v>0</v>
      </c>
      <c r="G317">
        <v>0</v>
      </c>
      <c r="H317">
        <v>0</v>
      </c>
      <c r="I317">
        <v>0</v>
      </c>
      <c r="J317">
        <v>0</v>
      </c>
      <c r="K317">
        <v>0</v>
      </c>
      <c r="M317">
        <v>0</v>
      </c>
      <c r="N317">
        <v>0</v>
      </c>
      <c r="O317" t="s">
        <v>32</v>
      </c>
      <c r="Q317">
        <v>0</v>
      </c>
      <c r="R317">
        <v>0</v>
      </c>
      <c r="S317">
        <v>0</v>
      </c>
      <c r="T317">
        <v>1</v>
      </c>
    </row>
    <row r="318" spans="1:20">
      <c r="A318" s="2">
        <v>44103</v>
      </c>
      <c r="B318">
        <v>114</v>
      </c>
      <c r="C318">
        <v>0</v>
      </c>
      <c r="E318">
        <v>0</v>
      </c>
      <c r="F318">
        <v>0</v>
      </c>
      <c r="G318">
        <v>0</v>
      </c>
      <c r="H318">
        <v>0</v>
      </c>
      <c r="I318">
        <v>0</v>
      </c>
      <c r="J318">
        <v>0</v>
      </c>
      <c r="K318">
        <v>0</v>
      </c>
      <c r="M318">
        <v>0</v>
      </c>
      <c r="N318">
        <v>0</v>
      </c>
      <c r="O318" t="s">
        <v>33</v>
      </c>
      <c r="Q318">
        <v>0</v>
      </c>
      <c r="R318">
        <v>0</v>
      </c>
      <c r="S318">
        <v>0</v>
      </c>
      <c r="T318">
        <v>1</v>
      </c>
    </row>
    <row r="319" spans="1:20">
      <c r="A319" s="2">
        <v>44104</v>
      </c>
      <c r="B319">
        <v>54</v>
      </c>
      <c r="C319">
        <v>0</v>
      </c>
      <c r="D319">
        <v>81</v>
      </c>
      <c r="E319">
        <v>20</v>
      </c>
      <c r="F319">
        <v>0</v>
      </c>
      <c r="G319">
        <v>20</v>
      </c>
      <c r="H319">
        <v>20</v>
      </c>
      <c r="I319">
        <v>0</v>
      </c>
      <c r="J319">
        <v>0</v>
      </c>
      <c r="K319">
        <v>17.54</v>
      </c>
      <c r="L319">
        <v>0.61</v>
      </c>
      <c r="M319">
        <v>190</v>
      </c>
      <c r="N319">
        <v>3800</v>
      </c>
      <c r="O319" t="s">
        <v>26</v>
      </c>
      <c r="P319" t="s">
        <v>37</v>
      </c>
      <c r="Q319">
        <v>0</v>
      </c>
      <c r="R319">
        <v>20</v>
      </c>
      <c r="S319">
        <v>0</v>
      </c>
      <c r="T319">
        <v>1</v>
      </c>
    </row>
    <row r="320" spans="1:20">
      <c r="A320" s="2">
        <v>44104</v>
      </c>
      <c r="B320">
        <v>54</v>
      </c>
      <c r="C320">
        <v>0</v>
      </c>
      <c r="D320">
        <v>108</v>
      </c>
      <c r="E320">
        <v>39</v>
      </c>
      <c r="F320">
        <v>0</v>
      </c>
      <c r="G320">
        <v>39</v>
      </c>
      <c r="H320">
        <v>39</v>
      </c>
      <c r="I320">
        <v>0</v>
      </c>
      <c r="J320">
        <v>0</v>
      </c>
      <c r="K320">
        <v>34.21</v>
      </c>
      <c r="L320">
        <v>5.81</v>
      </c>
      <c r="M320">
        <v>128.46</v>
      </c>
      <c r="N320">
        <v>5010</v>
      </c>
      <c r="O320" t="s">
        <v>26</v>
      </c>
      <c r="P320" t="s">
        <v>34</v>
      </c>
      <c r="Q320">
        <v>0</v>
      </c>
      <c r="R320">
        <v>39</v>
      </c>
      <c r="S320">
        <v>0</v>
      </c>
      <c r="T320">
        <v>1</v>
      </c>
    </row>
    <row r="321" spans="1:20">
      <c r="A321" s="2">
        <v>44104</v>
      </c>
      <c r="B321">
        <v>54</v>
      </c>
      <c r="C321">
        <v>0</v>
      </c>
      <c r="D321">
        <v>130</v>
      </c>
      <c r="E321">
        <v>1</v>
      </c>
      <c r="F321">
        <v>0</v>
      </c>
      <c r="G321">
        <v>2</v>
      </c>
      <c r="H321">
        <v>1</v>
      </c>
      <c r="I321">
        <v>0</v>
      </c>
      <c r="J321">
        <v>0</v>
      </c>
      <c r="K321">
        <v>0.88</v>
      </c>
      <c r="L321">
        <v>0.34</v>
      </c>
      <c r="M321">
        <v>190</v>
      </c>
      <c r="N321">
        <v>190</v>
      </c>
      <c r="O321" t="s">
        <v>26</v>
      </c>
      <c r="P321" t="s">
        <v>39</v>
      </c>
      <c r="Q321">
        <v>0</v>
      </c>
      <c r="R321">
        <v>2</v>
      </c>
      <c r="S321">
        <v>0</v>
      </c>
      <c r="T321">
        <v>1</v>
      </c>
    </row>
    <row r="322" spans="1:20">
      <c r="A322" s="2">
        <v>44105</v>
      </c>
      <c r="B322">
        <v>41</v>
      </c>
      <c r="C322">
        <v>0</v>
      </c>
      <c r="D322">
        <v>130</v>
      </c>
      <c r="E322">
        <v>1</v>
      </c>
      <c r="F322">
        <v>0</v>
      </c>
      <c r="G322">
        <v>2</v>
      </c>
      <c r="H322">
        <v>0</v>
      </c>
      <c r="I322">
        <v>0</v>
      </c>
      <c r="J322">
        <v>1</v>
      </c>
      <c r="K322">
        <v>0.88</v>
      </c>
      <c r="L322">
        <v>0.34</v>
      </c>
      <c r="M322">
        <v>190</v>
      </c>
      <c r="N322">
        <v>190</v>
      </c>
      <c r="O322" t="s">
        <v>27</v>
      </c>
      <c r="P322" t="s">
        <v>39</v>
      </c>
      <c r="Q322">
        <v>0</v>
      </c>
      <c r="R322">
        <v>2</v>
      </c>
      <c r="S322">
        <v>0</v>
      </c>
      <c r="T322">
        <v>-1</v>
      </c>
    </row>
    <row r="323" spans="1:20">
      <c r="A323" s="2">
        <v>44105</v>
      </c>
      <c r="B323">
        <v>41</v>
      </c>
      <c r="C323">
        <v>0</v>
      </c>
      <c r="D323">
        <v>108</v>
      </c>
      <c r="E323">
        <v>39</v>
      </c>
      <c r="F323">
        <v>0</v>
      </c>
      <c r="G323">
        <v>39</v>
      </c>
      <c r="H323">
        <v>0</v>
      </c>
      <c r="I323">
        <v>0</v>
      </c>
      <c r="J323">
        <v>39</v>
      </c>
      <c r="K323">
        <v>34.21</v>
      </c>
      <c r="L323">
        <v>5.97</v>
      </c>
      <c r="M323">
        <v>128.46</v>
      </c>
      <c r="N323">
        <v>5010</v>
      </c>
      <c r="O323" t="s">
        <v>27</v>
      </c>
      <c r="P323" t="s">
        <v>34</v>
      </c>
      <c r="Q323">
        <v>0</v>
      </c>
      <c r="R323">
        <v>39</v>
      </c>
      <c r="S323">
        <v>0</v>
      </c>
      <c r="T323">
        <v>-1</v>
      </c>
    </row>
    <row r="324" spans="1:20">
      <c r="A324" s="2">
        <v>44105</v>
      </c>
      <c r="B324">
        <v>41</v>
      </c>
      <c r="C324">
        <v>0</v>
      </c>
      <c r="D324">
        <v>81</v>
      </c>
      <c r="E324">
        <v>33</v>
      </c>
      <c r="F324">
        <v>0</v>
      </c>
      <c r="G324">
        <v>33</v>
      </c>
      <c r="H324">
        <v>15</v>
      </c>
      <c r="I324">
        <v>2</v>
      </c>
      <c r="J324">
        <v>18</v>
      </c>
      <c r="K324">
        <v>28.95</v>
      </c>
      <c r="L324">
        <v>0.77</v>
      </c>
      <c r="M324">
        <v>190.11</v>
      </c>
      <c r="N324">
        <v>6273.5</v>
      </c>
      <c r="O324" t="s">
        <v>27</v>
      </c>
      <c r="P324" t="s">
        <v>37</v>
      </c>
      <c r="Q324">
        <v>0</v>
      </c>
      <c r="R324">
        <v>33</v>
      </c>
      <c r="S324">
        <v>0</v>
      </c>
      <c r="T324">
        <v>-1</v>
      </c>
    </row>
    <row r="325" spans="1:20">
      <c r="A325" s="2">
        <v>44106</v>
      </c>
      <c r="B325">
        <v>107</v>
      </c>
      <c r="C325">
        <v>0</v>
      </c>
      <c r="D325">
        <v>81</v>
      </c>
      <c r="E325">
        <v>7</v>
      </c>
      <c r="F325">
        <v>0</v>
      </c>
      <c r="G325">
        <v>7</v>
      </c>
      <c r="H325">
        <v>0</v>
      </c>
      <c r="I325">
        <v>26</v>
      </c>
      <c r="J325">
        <v>7</v>
      </c>
      <c r="K325">
        <v>6.14</v>
      </c>
      <c r="L325">
        <v>0.8</v>
      </c>
      <c r="M325">
        <v>69.5</v>
      </c>
      <c r="N325">
        <v>486.5</v>
      </c>
      <c r="O325" t="s">
        <v>28</v>
      </c>
      <c r="P325" t="s">
        <v>37</v>
      </c>
      <c r="Q325">
        <v>0</v>
      </c>
      <c r="R325">
        <v>7</v>
      </c>
      <c r="S325">
        <v>0</v>
      </c>
      <c r="T325">
        <v>-1</v>
      </c>
    </row>
    <row r="326" spans="1:20">
      <c r="A326" s="2">
        <v>44106</v>
      </c>
      <c r="B326">
        <v>107</v>
      </c>
      <c r="C326">
        <v>0</v>
      </c>
      <c r="D326">
        <v>108</v>
      </c>
      <c r="E326">
        <v>0</v>
      </c>
      <c r="F326">
        <v>0</v>
      </c>
      <c r="G326">
        <v>0</v>
      </c>
      <c r="H326">
        <v>0</v>
      </c>
      <c r="I326">
        <v>39</v>
      </c>
      <c r="J326">
        <v>0</v>
      </c>
      <c r="K326">
        <v>0</v>
      </c>
      <c r="L326">
        <v>5.94</v>
      </c>
      <c r="M326">
        <v>0</v>
      </c>
      <c r="N326">
        <v>0</v>
      </c>
      <c r="O326" t="s">
        <v>28</v>
      </c>
      <c r="P326" t="s">
        <v>34</v>
      </c>
      <c r="Q326">
        <v>0</v>
      </c>
      <c r="R326">
        <v>0</v>
      </c>
      <c r="S326">
        <v>0</v>
      </c>
      <c r="T326">
        <v>-1</v>
      </c>
    </row>
    <row r="327" spans="1:20">
      <c r="A327" s="2">
        <v>44106</v>
      </c>
      <c r="B327">
        <v>107</v>
      </c>
      <c r="C327">
        <v>0</v>
      </c>
      <c r="D327">
        <v>130</v>
      </c>
      <c r="E327">
        <v>0</v>
      </c>
      <c r="F327">
        <v>0</v>
      </c>
      <c r="G327">
        <v>0</v>
      </c>
      <c r="H327">
        <v>0</v>
      </c>
      <c r="I327">
        <v>1</v>
      </c>
      <c r="J327">
        <v>0</v>
      </c>
      <c r="K327">
        <v>0</v>
      </c>
      <c r="L327">
        <v>0.34</v>
      </c>
      <c r="M327">
        <v>0</v>
      </c>
      <c r="N327">
        <v>0</v>
      </c>
      <c r="O327" t="s">
        <v>28</v>
      </c>
      <c r="P327" t="s">
        <v>39</v>
      </c>
      <c r="Q327">
        <v>0</v>
      </c>
      <c r="R327">
        <v>0</v>
      </c>
      <c r="S327">
        <v>0</v>
      </c>
      <c r="T327">
        <v>-1</v>
      </c>
    </row>
    <row r="328" spans="1:20">
      <c r="A328" s="2">
        <v>44107</v>
      </c>
      <c r="B328">
        <v>114</v>
      </c>
      <c r="C328">
        <v>0</v>
      </c>
      <c r="D328">
        <v>81</v>
      </c>
      <c r="E328">
        <v>0</v>
      </c>
      <c r="F328">
        <v>0</v>
      </c>
      <c r="G328">
        <v>0</v>
      </c>
      <c r="H328">
        <v>0</v>
      </c>
      <c r="I328">
        <v>7</v>
      </c>
      <c r="J328">
        <v>0</v>
      </c>
      <c r="K328">
        <v>0</v>
      </c>
      <c r="L328">
        <v>0.79</v>
      </c>
      <c r="M328">
        <v>0</v>
      </c>
      <c r="N328">
        <v>0</v>
      </c>
      <c r="O328" t="s">
        <v>30</v>
      </c>
      <c r="P328" t="s">
        <v>37</v>
      </c>
      <c r="Q328">
        <v>0</v>
      </c>
      <c r="R328">
        <v>0</v>
      </c>
      <c r="S328">
        <v>0</v>
      </c>
      <c r="T328">
        <v>-1</v>
      </c>
    </row>
    <row r="329" spans="1:20">
      <c r="A329" s="2">
        <v>44108</v>
      </c>
      <c r="B329">
        <v>111</v>
      </c>
      <c r="C329">
        <v>0</v>
      </c>
      <c r="D329">
        <v>82</v>
      </c>
      <c r="E329">
        <v>1</v>
      </c>
      <c r="F329">
        <v>0</v>
      </c>
      <c r="G329">
        <v>1</v>
      </c>
      <c r="H329">
        <v>1</v>
      </c>
      <c r="I329">
        <v>0</v>
      </c>
      <c r="J329">
        <v>0</v>
      </c>
      <c r="K329">
        <v>0.88</v>
      </c>
      <c r="L329">
        <v>0.06</v>
      </c>
      <c r="M329">
        <v>62.1</v>
      </c>
      <c r="N329">
        <v>62.1</v>
      </c>
      <c r="O329" t="s">
        <v>31</v>
      </c>
      <c r="P329" t="s">
        <v>38</v>
      </c>
      <c r="Q329">
        <v>0</v>
      </c>
      <c r="R329">
        <v>1</v>
      </c>
      <c r="S329">
        <v>0</v>
      </c>
      <c r="T329">
        <v>-1</v>
      </c>
    </row>
    <row r="330" spans="1:20">
      <c r="A330" s="2">
        <v>44108</v>
      </c>
      <c r="B330">
        <v>111</v>
      </c>
      <c r="C330">
        <v>0</v>
      </c>
      <c r="D330">
        <v>87</v>
      </c>
      <c r="E330">
        <v>1</v>
      </c>
      <c r="F330">
        <v>0</v>
      </c>
      <c r="G330">
        <v>1</v>
      </c>
      <c r="H330">
        <v>1</v>
      </c>
      <c r="I330">
        <v>0</v>
      </c>
      <c r="J330">
        <v>0</v>
      </c>
      <c r="K330">
        <v>0.88</v>
      </c>
      <c r="L330">
        <v>0.24</v>
      </c>
      <c r="M330">
        <v>50.93</v>
      </c>
      <c r="N330">
        <v>50.93</v>
      </c>
      <c r="O330" t="s">
        <v>31</v>
      </c>
      <c r="P330" t="s">
        <v>35</v>
      </c>
      <c r="Q330">
        <v>0</v>
      </c>
      <c r="R330">
        <v>1</v>
      </c>
      <c r="S330">
        <v>0</v>
      </c>
      <c r="T330">
        <v>-1</v>
      </c>
    </row>
    <row r="331" spans="1:20">
      <c r="A331" s="2">
        <v>44108</v>
      </c>
      <c r="B331">
        <v>111</v>
      </c>
      <c r="C331">
        <v>0</v>
      </c>
      <c r="D331">
        <v>144</v>
      </c>
      <c r="E331">
        <v>1</v>
      </c>
      <c r="F331">
        <v>0</v>
      </c>
      <c r="G331">
        <v>1</v>
      </c>
      <c r="H331">
        <v>1</v>
      </c>
      <c r="I331">
        <v>0</v>
      </c>
      <c r="J331">
        <v>0</v>
      </c>
      <c r="K331">
        <v>0.88</v>
      </c>
      <c r="L331">
        <v>0.08</v>
      </c>
      <c r="M331">
        <v>50.93</v>
      </c>
      <c r="N331">
        <v>50.93</v>
      </c>
      <c r="O331" t="s">
        <v>31</v>
      </c>
      <c r="P331" t="s">
        <v>36</v>
      </c>
      <c r="Q331">
        <v>0</v>
      </c>
      <c r="R331">
        <v>1</v>
      </c>
      <c r="S331">
        <v>0</v>
      </c>
      <c r="T331">
        <v>-1</v>
      </c>
    </row>
    <row r="332" spans="1:20">
      <c r="A332" s="2">
        <v>44109</v>
      </c>
      <c r="B332">
        <v>95</v>
      </c>
      <c r="C332">
        <v>0</v>
      </c>
      <c r="D332">
        <v>144</v>
      </c>
      <c r="E332">
        <v>1</v>
      </c>
      <c r="F332">
        <v>0</v>
      </c>
      <c r="G332">
        <v>1</v>
      </c>
      <c r="H332">
        <v>0</v>
      </c>
      <c r="I332">
        <v>0</v>
      </c>
      <c r="J332">
        <v>1</v>
      </c>
      <c r="K332">
        <v>0.88</v>
      </c>
      <c r="L332">
        <v>0.09</v>
      </c>
      <c r="M332">
        <v>99.93</v>
      </c>
      <c r="N332">
        <v>99.93</v>
      </c>
      <c r="O332" t="s">
        <v>32</v>
      </c>
      <c r="P332" t="s">
        <v>36</v>
      </c>
      <c r="Q332">
        <v>0</v>
      </c>
      <c r="R332">
        <v>1</v>
      </c>
      <c r="S332">
        <v>0</v>
      </c>
      <c r="T332">
        <v>-1</v>
      </c>
    </row>
    <row r="333" spans="1:20">
      <c r="A333" s="2">
        <v>44109</v>
      </c>
      <c r="B333">
        <v>95</v>
      </c>
      <c r="C333">
        <v>0</v>
      </c>
      <c r="D333">
        <v>108</v>
      </c>
      <c r="E333">
        <v>15</v>
      </c>
      <c r="F333">
        <v>0</v>
      </c>
      <c r="G333">
        <v>15</v>
      </c>
      <c r="H333">
        <v>15</v>
      </c>
      <c r="I333">
        <v>0</v>
      </c>
      <c r="J333">
        <v>0</v>
      </c>
      <c r="K333">
        <v>13.16</v>
      </c>
      <c r="L333">
        <v>5.91</v>
      </c>
      <c r="M333">
        <v>119</v>
      </c>
      <c r="N333">
        <v>1785</v>
      </c>
      <c r="O333" t="s">
        <v>32</v>
      </c>
      <c r="P333" t="s">
        <v>34</v>
      </c>
      <c r="Q333">
        <v>0</v>
      </c>
      <c r="R333">
        <v>15</v>
      </c>
      <c r="S333">
        <v>0</v>
      </c>
      <c r="T333">
        <v>-1</v>
      </c>
    </row>
    <row r="334" spans="1:20">
      <c r="A334" s="2">
        <v>44109</v>
      </c>
      <c r="B334">
        <v>95</v>
      </c>
      <c r="C334">
        <v>0</v>
      </c>
      <c r="D334">
        <v>87</v>
      </c>
      <c r="E334">
        <v>1</v>
      </c>
      <c r="F334">
        <v>0</v>
      </c>
      <c r="G334">
        <v>1</v>
      </c>
      <c r="H334">
        <v>0</v>
      </c>
      <c r="I334">
        <v>0</v>
      </c>
      <c r="J334">
        <v>1</v>
      </c>
      <c r="K334">
        <v>0.88</v>
      </c>
      <c r="L334">
        <v>0.25</v>
      </c>
      <c r="M334">
        <v>99.93</v>
      </c>
      <c r="N334">
        <v>99.93</v>
      </c>
      <c r="O334" t="s">
        <v>32</v>
      </c>
      <c r="P334" t="s">
        <v>35</v>
      </c>
      <c r="Q334">
        <v>0</v>
      </c>
      <c r="R334">
        <v>1</v>
      </c>
      <c r="S334">
        <v>0</v>
      </c>
      <c r="T334">
        <v>-1</v>
      </c>
    </row>
    <row r="335" spans="1:20">
      <c r="A335" s="2">
        <v>44109</v>
      </c>
      <c r="B335">
        <v>95</v>
      </c>
      <c r="C335">
        <v>0</v>
      </c>
      <c r="D335">
        <v>94</v>
      </c>
      <c r="E335">
        <v>1</v>
      </c>
      <c r="F335">
        <v>0</v>
      </c>
      <c r="G335">
        <v>1</v>
      </c>
      <c r="H335">
        <v>1</v>
      </c>
      <c r="I335">
        <v>0</v>
      </c>
      <c r="J335">
        <v>0</v>
      </c>
      <c r="K335">
        <v>0.88</v>
      </c>
      <c r="L335">
        <v>0.01</v>
      </c>
      <c r="M335">
        <v>113.05</v>
      </c>
      <c r="N335">
        <v>113.05</v>
      </c>
      <c r="O335" t="s">
        <v>32</v>
      </c>
      <c r="P335" t="s">
        <v>41</v>
      </c>
      <c r="Q335">
        <v>0</v>
      </c>
      <c r="R335">
        <v>1</v>
      </c>
      <c r="S335">
        <v>0</v>
      </c>
      <c r="T335">
        <v>-1</v>
      </c>
    </row>
    <row r="336" spans="1:20">
      <c r="A336" s="2">
        <v>44109</v>
      </c>
      <c r="B336">
        <v>95</v>
      </c>
      <c r="C336">
        <v>0</v>
      </c>
      <c r="D336">
        <v>82</v>
      </c>
      <c r="E336">
        <v>1</v>
      </c>
      <c r="F336">
        <v>0</v>
      </c>
      <c r="G336">
        <v>1</v>
      </c>
      <c r="H336">
        <v>0</v>
      </c>
      <c r="I336">
        <v>0</v>
      </c>
      <c r="J336">
        <v>1</v>
      </c>
      <c r="K336">
        <v>0.88</v>
      </c>
      <c r="L336">
        <v>0.06</v>
      </c>
      <c r="M336">
        <v>107.1</v>
      </c>
      <c r="N336">
        <v>107.1</v>
      </c>
      <c r="O336" t="s">
        <v>32</v>
      </c>
      <c r="P336" t="s">
        <v>38</v>
      </c>
      <c r="Q336">
        <v>0</v>
      </c>
      <c r="R336">
        <v>1</v>
      </c>
      <c r="S336">
        <v>0</v>
      </c>
      <c r="T336">
        <v>-1</v>
      </c>
    </row>
    <row r="337" spans="1:20">
      <c r="A337" s="2">
        <v>44110</v>
      </c>
      <c r="B337">
        <v>43</v>
      </c>
      <c r="C337">
        <v>0</v>
      </c>
      <c r="D337">
        <v>82</v>
      </c>
      <c r="E337">
        <v>4</v>
      </c>
      <c r="F337">
        <v>0</v>
      </c>
      <c r="G337">
        <v>4</v>
      </c>
      <c r="H337">
        <v>4</v>
      </c>
      <c r="I337">
        <v>1</v>
      </c>
      <c r="J337">
        <v>0</v>
      </c>
      <c r="K337">
        <v>3.51</v>
      </c>
      <c r="L337">
        <v>0.08</v>
      </c>
      <c r="M337">
        <v>163.44</v>
      </c>
      <c r="N337">
        <v>653.77</v>
      </c>
      <c r="O337" t="s">
        <v>33</v>
      </c>
      <c r="P337" t="s">
        <v>38</v>
      </c>
      <c r="Q337">
        <v>0</v>
      </c>
      <c r="R337">
        <v>4</v>
      </c>
      <c r="S337">
        <v>0</v>
      </c>
      <c r="T337">
        <v>-1</v>
      </c>
    </row>
    <row r="338" spans="1:20">
      <c r="A338" s="2">
        <v>44110</v>
      </c>
      <c r="B338">
        <v>43</v>
      </c>
      <c r="C338">
        <v>0</v>
      </c>
      <c r="D338">
        <v>84</v>
      </c>
      <c r="E338">
        <v>2</v>
      </c>
      <c r="F338">
        <v>0</v>
      </c>
      <c r="G338">
        <v>2</v>
      </c>
      <c r="H338">
        <v>2</v>
      </c>
      <c r="I338">
        <v>0</v>
      </c>
      <c r="J338">
        <v>0</v>
      </c>
      <c r="K338">
        <v>1.75</v>
      </c>
      <c r="L338">
        <v>0.06</v>
      </c>
      <c r="M338">
        <v>169.45</v>
      </c>
      <c r="N338">
        <v>338.9</v>
      </c>
      <c r="O338" t="s">
        <v>33</v>
      </c>
      <c r="P338" t="s">
        <v>42</v>
      </c>
      <c r="Q338">
        <v>0</v>
      </c>
      <c r="R338">
        <v>2</v>
      </c>
      <c r="S338">
        <v>0</v>
      </c>
      <c r="T338">
        <v>-1</v>
      </c>
    </row>
    <row r="339" spans="1:20">
      <c r="A339" s="2">
        <v>44110</v>
      </c>
      <c r="B339">
        <v>43</v>
      </c>
      <c r="C339">
        <v>0</v>
      </c>
      <c r="D339">
        <v>94</v>
      </c>
      <c r="E339">
        <v>0</v>
      </c>
      <c r="F339">
        <v>0</v>
      </c>
      <c r="G339">
        <v>0</v>
      </c>
      <c r="H339">
        <v>0</v>
      </c>
      <c r="I339">
        <v>1</v>
      </c>
      <c r="J339">
        <v>0</v>
      </c>
      <c r="K339">
        <v>0</v>
      </c>
      <c r="L339">
        <v>0.01</v>
      </c>
      <c r="M339">
        <v>0</v>
      </c>
      <c r="N339">
        <v>0</v>
      </c>
      <c r="O339" t="s">
        <v>33</v>
      </c>
      <c r="P339" t="s">
        <v>41</v>
      </c>
      <c r="Q339">
        <v>0</v>
      </c>
      <c r="R339">
        <v>0</v>
      </c>
      <c r="S339">
        <v>0</v>
      </c>
      <c r="T339">
        <v>-1</v>
      </c>
    </row>
    <row r="340" spans="1:20">
      <c r="A340" s="2">
        <v>44110</v>
      </c>
      <c r="B340">
        <v>43</v>
      </c>
      <c r="C340">
        <v>0</v>
      </c>
      <c r="D340">
        <v>87</v>
      </c>
      <c r="E340">
        <v>0</v>
      </c>
      <c r="F340">
        <v>0</v>
      </c>
      <c r="G340">
        <v>0</v>
      </c>
      <c r="H340">
        <v>0</v>
      </c>
      <c r="I340">
        <v>1</v>
      </c>
      <c r="J340">
        <v>0</v>
      </c>
      <c r="K340">
        <v>0</v>
      </c>
      <c r="L340">
        <v>0.25</v>
      </c>
      <c r="M340">
        <v>0</v>
      </c>
      <c r="N340">
        <v>0</v>
      </c>
      <c r="O340" t="s">
        <v>33</v>
      </c>
      <c r="P340" t="s">
        <v>35</v>
      </c>
      <c r="Q340">
        <v>0</v>
      </c>
      <c r="R340">
        <v>0</v>
      </c>
      <c r="S340">
        <v>0</v>
      </c>
      <c r="T340">
        <v>-1</v>
      </c>
    </row>
    <row r="341" spans="1:20">
      <c r="A341" s="2">
        <v>44110</v>
      </c>
      <c r="B341">
        <v>43</v>
      </c>
      <c r="C341">
        <v>0</v>
      </c>
      <c r="D341">
        <v>81</v>
      </c>
      <c r="E341">
        <v>10</v>
      </c>
      <c r="F341">
        <v>0</v>
      </c>
      <c r="G341">
        <v>10</v>
      </c>
      <c r="H341">
        <v>10</v>
      </c>
      <c r="I341">
        <v>0</v>
      </c>
      <c r="J341">
        <v>0</v>
      </c>
      <c r="K341">
        <v>8.77</v>
      </c>
      <c r="L341">
        <v>0.83</v>
      </c>
      <c r="M341">
        <v>179.1</v>
      </c>
      <c r="N341">
        <v>1791</v>
      </c>
      <c r="O341" t="s">
        <v>33</v>
      </c>
      <c r="P341" t="s">
        <v>37</v>
      </c>
      <c r="Q341">
        <v>0</v>
      </c>
      <c r="R341">
        <v>10</v>
      </c>
      <c r="S341">
        <v>0</v>
      </c>
      <c r="T341">
        <v>-1</v>
      </c>
    </row>
    <row r="342" spans="1:20">
      <c r="A342" s="2">
        <v>44110</v>
      </c>
      <c r="B342">
        <v>43</v>
      </c>
      <c r="C342">
        <v>0</v>
      </c>
      <c r="D342">
        <v>108</v>
      </c>
      <c r="E342">
        <v>48</v>
      </c>
      <c r="F342">
        <v>0</v>
      </c>
      <c r="G342">
        <v>48</v>
      </c>
      <c r="H342">
        <v>33</v>
      </c>
      <c r="I342">
        <v>0</v>
      </c>
      <c r="J342">
        <v>15</v>
      </c>
      <c r="K342">
        <v>42.11</v>
      </c>
      <c r="L342">
        <v>6.1</v>
      </c>
      <c r="M342">
        <v>158.16999999999999</v>
      </c>
      <c r="N342">
        <v>7592</v>
      </c>
      <c r="O342" t="s">
        <v>33</v>
      </c>
      <c r="P342" t="s">
        <v>34</v>
      </c>
      <c r="Q342">
        <v>0</v>
      </c>
      <c r="R342">
        <v>48</v>
      </c>
      <c r="S342">
        <v>0</v>
      </c>
      <c r="T342">
        <v>-1</v>
      </c>
    </row>
    <row r="343" spans="1:20">
      <c r="A343" s="2">
        <v>44110</v>
      </c>
      <c r="B343">
        <v>43</v>
      </c>
      <c r="C343">
        <v>0</v>
      </c>
      <c r="D343">
        <v>130</v>
      </c>
      <c r="E343">
        <v>2</v>
      </c>
      <c r="F343">
        <v>0</v>
      </c>
      <c r="G343">
        <v>2</v>
      </c>
      <c r="H343">
        <v>2</v>
      </c>
      <c r="I343">
        <v>0</v>
      </c>
      <c r="J343">
        <v>0</v>
      </c>
      <c r="K343">
        <v>1.75</v>
      </c>
      <c r="L343">
        <v>0.34</v>
      </c>
      <c r="M343">
        <v>161.11000000000001</v>
      </c>
      <c r="N343">
        <v>322.22000000000003</v>
      </c>
      <c r="O343" t="s">
        <v>33</v>
      </c>
      <c r="P343" t="s">
        <v>39</v>
      </c>
      <c r="Q343">
        <v>0</v>
      </c>
      <c r="R343">
        <v>2</v>
      </c>
      <c r="S343">
        <v>0</v>
      </c>
      <c r="T343">
        <v>-1</v>
      </c>
    </row>
    <row r="344" spans="1:20">
      <c r="A344" s="2">
        <v>44110</v>
      </c>
      <c r="B344">
        <v>43</v>
      </c>
      <c r="C344">
        <v>0</v>
      </c>
      <c r="D344">
        <v>143</v>
      </c>
      <c r="E344">
        <v>5</v>
      </c>
      <c r="F344">
        <v>0</v>
      </c>
      <c r="G344">
        <v>5</v>
      </c>
      <c r="H344">
        <v>5</v>
      </c>
      <c r="I344">
        <v>0</v>
      </c>
      <c r="J344">
        <v>0</v>
      </c>
      <c r="K344">
        <v>4.3899999999999997</v>
      </c>
      <c r="L344">
        <v>0.02</v>
      </c>
      <c r="M344">
        <v>170</v>
      </c>
      <c r="N344">
        <v>850</v>
      </c>
      <c r="O344" t="s">
        <v>33</v>
      </c>
      <c r="P344" t="s">
        <v>47</v>
      </c>
      <c r="Q344">
        <v>0</v>
      </c>
      <c r="R344">
        <v>5</v>
      </c>
      <c r="S344">
        <v>0</v>
      </c>
      <c r="T344">
        <v>-1</v>
      </c>
    </row>
    <row r="345" spans="1:20">
      <c r="A345" s="2">
        <v>44110</v>
      </c>
      <c r="B345">
        <v>43</v>
      </c>
      <c r="C345">
        <v>0</v>
      </c>
      <c r="D345">
        <v>144</v>
      </c>
      <c r="E345">
        <v>0</v>
      </c>
      <c r="F345">
        <v>0</v>
      </c>
      <c r="G345">
        <v>0</v>
      </c>
      <c r="H345">
        <v>0</v>
      </c>
      <c r="I345">
        <v>1</v>
      </c>
      <c r="J345">
        <v>0</v>
      </c>
      <c r="K345">
        <v>0</v>
      </c>
      <c r="L345">
        <v>0.09</v>
      </c>
      <c r="M345">
        <v>0</v>
      </c>
      <c r="N345">
        <v>0</v>
      </c>
      <c r="O345" t="s">
        <v>33</v>
      </c>
      <c r="P345" t="s">
        <v>36</v>
      </c>
      <c r="Q345">
        <v>0</v>
      </c>
      <c r="R345">
        <v>0</v>
      </c>
      <c r="S345">
        <v>0</v>
      </c>
      <c r="T345">
        <v>-1</v>
      </c>
    </row>
    <row r="346" spans="1:20">
      <c r="A346" s="2">
        <v>44111</v>
      </c>
      <c r="B346">
        <v>19</v>
      </c>
      <c r="C346">
        <v>0</v>
      </c>
      <c r="D346">
        <v>130</v>
      </c>
      <c r="E346">
        <v>2</v>
      </c>
      <c r="F346">
        <v>0</v>
      </c>
      <c r="G346">
        <v>2</v>
      </c>
      <c r="H346">
        <v>0</v>
      </c>
      <c r="I346">
        <v>0</v>
      </c>
      <c r="J346">
        <v>2</v>
      </c>
      <c r="K346">
        <v>1.75</v>
      </c>
      <c r="L346">
        <v>0.35</v>
      </c>
      <c r="M346">
        <v>161.11000000000001</v>
      </c>
      <c r="N346">
        <v>322.22000000000003</v>
      </c>
      <c r="O346" t="s">
        <v>26</v>
      </c>
      <c r="P346" t="s">
        <v>39</v>
      </c>
      <c r="Q346">
        <v>0</v>
      </c>
      <c r="R346">
        <v>2</v>
      </c>
      <c r="S346">
        <v>0</v>
      </c>
      <c r="T346">
        <v>-1</v>
      </c>
    </row>
    <row r="347" spans="1:20">
      <c r="A347" s="2">
        <v>44111</v>
      </c>
      <c r="B347">
        <v>19</v>
      </c>
      <c r="C347">
        <v>0</v>
      </c>
      <c r="D347">
        <v>143</v>
      </c>
      <c r="E347">
        <v>5</v>
      </c>
      <c r="F347">
        <v>0</v>
      </c>
      <c r="G347">
        <v>5</v>
      </c>
      <c r="H347">
        <v>0</v>
      </c>
      <c r="I347">
        <v>0</v>
      </c>
      <c r="J347">
        <v>5</v>
      </c>
      <c r="K347">
        <v>4.3899999999999997</v>
      </c>
      <c r="L347">
        <v>0.05</v>
      </c>
      <c r="M347">
        <v>170</v>
      </c>
      <c r="N347">
        <v>850</v>
      </c>
      <c r="O347" t="s">
        <v>26</v>
      </c>
      <c r="P347" t="s">
        <v>47</v>
      </c>
      <c r="Q347">
        <v>0</v>
      </c>
      <c r="R347">
        <v>5</v>
      </c>
      <c r="S347">
        <v>0</v>
      </c>
      <c r="T347">
        <v>-1</v>
      </c>
    </row>
    <row r="348" spans="1:20">
      <c r="A348" s="2">
        <v>44111</v>
      </c>
      <c r="B348">
        <v>19</v>
      </c>
      <c r="C348">
        <v>0</v>
      </c>
      <c r="D348">
        <v>108</v>
      </c>
      <c r="E348">
        <v>63</v>
      </c>
      <c r="F348">
        <v>0</v>
      </c>
      <c r="G348">
        <v>63</v>
      </c>
      <c r="H348">
        <v>15</v>
      </c>
      <c r="I348">
        <v>0</v>
      </c>
      <c r="J348">
        <v>48</v>
      </c>
      <c r="K348">
        <v>55.26</v>
      </c>
      <c r="L348">
        <v>6.36</v>
      </c>
      <c r="M348">
        <v>151.22</v>
      </c>
      <c r="N348">
        <v>9527</v>
      </c>
      <c r="O348" t="s">
        <v>26</v>
      </c>
      <c r="P348" t="s">
        <v>34</v>
      </c>
      <c r="Q348">
        <v>0</v>
      </c>
      <c r="R348">
        <v>63</v>
      </c>
      <c r="S348">
        <v>0</v>
      </c>
      <c r="T348">
        <v>-1</v>
      </c>
    </row>
    <row r="349" spans="1:20">
      <c r="A349" s="2">
        <v>44111</v>
      </c>
      <c r="B349">
        <v>19</v>
      </c>
      <c r="C349">
        <v>0</v>
      </c>
      <c r="D349">
        <v>81</v>
      </c>
      <c r="E349">
        <v>19</v>
      </c>
      <c r="F349">
        <v>0</v>
      </c>
      <c r="G349">
        <v>19</v>
      </c>
      <c r="H349">
        <v>9</v>
      </c>
      <c r="I349">
        <v>0</v>
      </c>
      <c r="J349">
        <v>10</v>
      </c>
      <c r="K349">
        <v>16.670000000000002</v>
      </c>
      <c r="L349">
        <v>0.91</v>
      </c>
      <c r="M349">
        <v>178.58</v>
      </c>
      <c r="N349">
        <v>3393.03</v>
      </c>
      <c r="O349" t="s">
        <v>26</v>
      </c>
      <c r="P349" t="s">
        <v>37</v>
      </c>
      <c r="Q349">
        <v>0</v>
      </c>
      <c r="R349">
        <v>19</v>
      </c>
      <c r="S349">
        <v>0</v>
      </c>
      <c r="T349">
        <v>-1</v>
      </c>
    </row>
    <row r="350" spans="1:20">
      <c r="A350" s="2">
        <v>44111</v>
      </c>
      <c r="B350">
        <v>19</v>
      </c>
      <c r="C350">
        <v>0</v>
      </c>
      <c r="D350">
        <v>84</v>
      </c>
      <c r="E350">
        <v>2</v>
      </c>
      <c r="F350">
        <v>0</v>
      </c>
      <c r="G350">
        <v>2</v>
      </c>
      <c r="H350">
        <v>0</v>
      </c>
      <c r="I350">
        <v>0</v>
      </c>
      <c r="J350">
        <v>2</v>
      </c>
      <c r="K350">
        <v>1.75</v>
      </c>
      <c r="L350">
        <v>7.0000000000000007E-2</v>
      </c>
      <c r="M350">
        <v>169.45</v>
      </c>
      <c r="N350">
        <v>338.9</v>
      </c>
      <c r="O350" t="s">
        <v>26</v>
      </c>
      <c r="P350" t="s">
        <v>42</v>
      </c>
      <c r="Q350">
        <v>0</v>
      </c>
      <c r="R350">
        <v>2</v>
      </c>
      <c r="S350">
        <v>0</v>
      </c>
      <c r="T350">
        <v>-1</v>
      </c>
    </row>
    <row r="351" spans="1:20">
      <c r="A351" s="2">
        <v>44111</v>
      </c>
      <c r="B351">
        <v>19</v>
      </c>
      <c r="C351">
        <v>0</v>
      </c>
      <c r="D351">
        <v>82</v>
      </c>
      <c r="E351">
        <v>4</v>
      </c>
      <c r="F351">
        <v>0</v>
      </c>
      <c r="G351">
        <v>4</v>
      </c>
      <c r="H351">
        <v>0</v>
      </c>
      <c r="I351">
        <v>0</v>
      </c>
      <c r="J351">
        <v>4</v>
      </c>
      <c r="K351">
        <v>3.51</v>
      </c>
      <c r="L351">
        <v>0.1</v>
      </c>
      <c r="M351">
        <v>163.44</v>
      </c>
      <c r="N351">
        <v>653.77</v>
      </c>
      <c r="O351" t="s">
        <v>26</v>
      </c>
      <c r="P351" t="s">
        <v>38</v>
      </c>
      <c r="Q351">
        <v>0</v>
      </c>
      <c r="R351">
        <v>4</v>
      </c>
      <c r="S351">
        <v>0</v>
      </c>
      <c r="T351">
        <v>-1</v>
      </c>
    </row>
    <row r="352" spans="1:20">
      <c r="A352" s="2">
        <v>44112</v>
      </c>
      <c r="B352">
        <v>44</v>
      </c>
      <c r="C352">
        <v>0</v>
      </c>
      <c r="D352">
        <v>84</v>
      </c>
      <c r="E352">
        <v>2</v>
      </c>
      <c r="F352">
        <v>0</v>
      </c>
      <c r="G352">
        <v>2</v>
      </c>
      <c r="H352">
        <v>0</v>
      </c>
      <c r="I352">
        <v>0</v>
      </c>
      <c r="J352">
        <v>2</v>
      </c>
      <c r="K352">
        <v>1.75</v>
      </c>
      <c r="L352">
        <v>0.08</v>
      </c>
      <c r="M352">
        <v>169.45</v>
      </c>
      <c r="N352">
        <v>338.9</v>
      </c>
      <c r="O352" t="s">
        <v>27</v>
      </c>
      <c r="P352" t="s">
        <v>42</v>
      </c>
      <c r="Q352">
        <v>0</v>
      </c>
      <c r="R352">
        <v>2</v>
      </c>
      <c r="S352">
        <v>0</v>
      </c>
      <c r="T352">
        <v>-1</v>
      </c>
    </row>
    <row r="353" spans="1:20">
      <c r="A353" s="2">
        <v>44112</v>
      </c>
      <c r="B353">
        <v>44</v>
      </c>
      <c r="C353">
        <v>0</v>
      </c>
      <c r="D353">
        <v>82</v>
      </c>
      <c r="E353">
        <v>1</v>
      </c>
      <c r="F353">
        <v>0</v>
      </c>
      <c r="G353">
        <v>1</v>
      </c>
      <c r="H353">
        <v>0</v>
      </c>
      <c r="I353">
        <v>3</v>
      </c>
      <c r="J353">
        <v>1</v>
      </c>
      <c r="K353">
        <v>0.88</v>
      </c>
      <c r="L353">
        <v>0.1</v>
      </c>
      <c r="M353">
        <v>161.1</v>
      </c>
      <c r="N353">
        <v>161.1</v>
      </c>
      <c r="O353" t="s">
        <v>27</v>
      </c>
      <c r="P353" t="s">
        <v>38</v>
      </c>
      <c r="Q353">
        <v>0</v>
      </c>
      <c r="R353">
        <v>1</v>
      </c>
      <c r="S353">
        <v>0</v>
      </c>
      <c r="T353">
        <v>-1</v>
      </c>
    </row>
    <row r="354" spans="1:20">
      <c r="A354" s="2">
        <v>44112</v>
      </c>
      <c r="B354">
        <v>44</v>
      </c>
      <c r="C354">
        <v>0</v>
      </c>
      <c r="D354">
        <v>81</v>
      </c>
      <c r="E354">
        <v>21</v>
      </c>
      <c r="F354">
        <v>0</v>
      </c>
      <c r="G354">
        <v>21</v>
      </c>
      <c r="H354">
        <v>3</v>
      </c>
      <c r="I354">
        <v>1</v>
      </c>
      <c r="J354">
        <v>18</v>
      </c>
      <c r="K354">
        <v>18.420000000000002</v>
      </c>
      <c r="L354">
        <v>1</v>
      </c>
      <c r="M354">
        <v>178.62</v>
      </c>
      <c r="N354">
        <v>3751.03</v>
      </c>
      <c r="O354" t="s">
        <v>27</v>
      </c>
      <c r="P354" t="s">
        <v>37</v>
      </c>
      <c r="Q354">
        <v>0</v>
      </c>
      <c r="R354">
        <v>21</v>
      </c>
      <c r="S354">
        <v>0</v>
      </c>
      <c r="T354">
        <v>-1</v>
      </c>
    </row>
    <row r="355" spans="1:20">
      <c r="A355" s="2">
        <v>44112</v>
      </c>
      <c r="B355">
        <v>44</v>
      </c>
      <c r="C355">
        <v>0</v>
      </c>
      <c r="D355">
        <v>108</v>
      </c>
      <c r="E355">
        <v>44</v>
      </c>
      <c r="F355">
        <v>0</v>
      </c>
      <c r="G355">
        <v>44</v>
      </c>
      <c r="H355">
        <v>2</v>
      </c>
      <c r="I355">
        <v>21</v>
      </c>
      <c r="J355">
        <v>42</v>
      </c>
      <c r="K355">
        <v>38.6</v>
      </c>
      <c r="L355">
        <v>6.53</v>
      </c>
      <c r="M355">
        <v>151.72999999999999</v>
      </c>
      <c r="N355">
        <v>6676</v>
      </c>
      <c r="O355" t="s">
        <v>27</v>
      </c>
      <c r="P355" t="s">
        <v>34</v>
      </c>
      <c r="Q355">
        <v>0</v>
      </c>
      <c r="R355">
        <v>44</v>
      </c>
      <c r="S355">
        <v>0</v>
      </c>
      <c r="T355">
        <v>-1</v>
      </c>
    </row>
    <row r="356" spans="1:20">
      <c r="A356" s="2">
        <v>44112</v>
      </c>
      <c r="B356">
        <v>44</v>
      </c>
      <c r="C356">
        <v>0</v>
      </c>
      <c r="D356">
        <v>130</v>
      </c>
      <c r="E356">
        <v>2</v>
      </c>
      <c r="F356">
        <v>0</v>
      </c>
      <c r="G356">
        <v>2</v>
      </c>
      <c r="H356">
        <v>0</v>
      </c>
      <c r="I356">
        <v>0</v>
      </c>
      <c r="J356">
        <v>2</v>
      </c>
      <c r="K356">
        <v>1.75</v>
      </c>
      <c r="L356">
        <v>0.35</v>
      </c>
      <c r="M356">
        <v>161.11000000000001</v>
      </c>
      <c r="N356">
        <v>322.22000000000003</v>
      </c>
      <c r="O356" t="s">
        <v>27</v>
      </c>
      <c r="P356" t="s">
        <v>39</v>
      </c>
      <c r="Q356">
        <v>0</v>
      </c>
      <c r="R356">
        <v>2</v>
      </c>
      <c r="S356">
        <v>0</v>
      </c>
      <c r="T356">
        <v>-1</v>
      </c>
    </row>
    <row r="357" spans="1:20">
      <c r="A357" s="2">
        <v>44112</v>
      </c>
      <c r="B357">
        <v>44</v>
      </c>
      <c r="C357">
        <v>0</v>
      </c>
      <c r="D357">
        <v>143</v>
      </c>
      <c r="E357">
        <v>0</v>
      </c>
      <c r="F357">
        <v>0</v>
      </c>
      <c r="G357">
        <v>0</v>
      </c>
      <c r="H357">
        <v>0</v>
      </c>
      <c r="I357">
        <v>5</v>
      </c>
      <c r="J357">
        <v>0</v>
      </c>
      <c r="K357">
        <v>0</v>
      </c>
      <c r="L357">
        <v>0.05</v>
      </c>
      <c r="M357">
        <v>0</v>
      </c>
      <c r="N357">
        <v>0</v>
      </c>
      <c r="O357" t="s">
        <v>27</v>
      </c>
      <c r="P357" t="s">
        <v>47</v>
      </c>
      <c r="Q357">
        <v>0</v>
      </c>
      <c r="R357">
        <v>0</v>
      </c>
      <c r="S357">
        <v>0</v>
      </c>
      <c r="T357">
        <v>-1</v>
      </c>
    </row>
    <row r="358" spans="1:20">
      <c r="A358" s="2">
        <v>44113</v>
      </c>
      <c r="B358">
        <v>88</v>
      </c>
      <c r="C358">
        <v>0</v>
      </c>
      <c r="D358">
        <v>130</v>
      </c>
      <c r="E358">
        <v>1</v>
      </c>
      <c r="F358">
        <v>0</v>
      </c>
      <c r="G358">
        <v>2</v>
      </c>
      <c r="H358">
        <v>1</v>
      </c>
      <c r="I358">
        <v>2</v>
      </c>
      <c r="J358">
        <v>0</v>
      </c>
      <c r="K358">
        <v>0.88</v>
      </c>
      <c r="L358">
        <v>0.36</v>
      </c>
      <c r="M358">
        <v>179</v>
      </c>
      <c r="N358">
        <v>179</v>
      </c>
      <c r="O358" t="s">
        <v>28</v>
      </c>
      <c r="P358" t="s">
        <v>39</v>
      </c>
      <c r="Q358">
        <v>0</v>
      </c>
      <c r="R358">
        <v>2</v>
      </c>
      <c r="S358">
        <v>0</v>
      </c>
      <c r="T358">
        <v>-1</v>
      </c>
    </row>
    <row r="359" spans="1:20">
      <c r="A359" s="2">
        <v>44113</v>
      </c>
      <c r="B359">
        <v>88</v>
      </c>
      <c r="C359">
        <v>0</v>
      </c>
      <c r="D359">
        <v>108</v>
      </c>
      <c r="E359">
        <v>24</v>
      </c>
      <c r="F359">
        <v>0</v>
      </c>
      <c r="G359">
        <v>24</v>
      </c>
      <c r="H359">
        <v>0</v>
      </c>
      <c r="I359">
        <v>20</v>
      </c>
      <c r="J359">
        <v>24</v>
      </c>
      <c r="K359">
        <v>21.05</v>
      </c>
      <c r="L359">
        <v>6.61</v>
      </c>
      <c r="M359">
        <v>133.16999999999999</v>
      </c>
      <c r="N359">
        <v>3196</v>
      </c>
      <c r="O359" t="s">
        <v>28</v>
      </c>
      <c r="P359" t="s">
        <v>34</v>
      </c>
      <c r="Q359">
        <v>0</v>
      </c>
      <c r="R359">
        <v>24</v>
      </c>
      <c r="S359">
        <v>0</v>
      </c>
      <c r="T359">
        <v>-1</v>
      </c>
    </row>
    <row r="360" spans="1:20">
      <c r="A360" s="2">
        <v>44113</v>
      </c>
      <c r="B360">
        <v>88</v>
      </c>
      <c r="C360">
        <v>0</v>
      </c>
      <c r="D360">
        <v>81</v>
      </c>
      <c r="E360">
        <v>1</v>
      </c>
      <c r="F360">
        <v>0</v>
      </c>
      <c r="G360">
        <v>1</v>
      </c>
      <c r="H360">
        <v>0</v>
      </c>
      <c r="I360">
        <v>20</v>
      </c>
      <c r="J360">
        <v>1</v>
      </c>
      <c r="K360">
        <v>0.88</v>
      </c>
      <c r="L360">
        <v>1</v>
      </c>
      <c r="M360">
        <v>170.03</v>
      </c>
      <c r="N360">
        <v>170.03</v>
      </c>
      <c r="O360" t="s">
        <v>28</v>
      </c>
      <c r="P360" t="s">
        <v>37</v>
      </c>
      <c r="Q360">
        <v>0</v>
      </c>
      <c r="R360">
        <v>1</v>
      </c>
      <c r="S360">
        <v>0</v>
      </c>
      <c r="T360">
        <v>-1</v>
      </c>
    </row>
    <row r="361" spans="1:20">
      <c r="A361" s="2">
        <v>44113</v>
      </c>
      <c r="B361">
        <v>88</v>
      </c>
      <c r="C361">
        <v>0</v>
      </c>
      <c r="D361">
        <v>84</v>
      </c>
      <c r="E361">
        <v>0</v>
      </c>
      <c r="F361">
        <v>0</v>
      </c>
      <c r="G361">
        <v>0</v>
      </c>
      <c r="H361">
        <v>0</v>
      </c>
      <c r="I361">
        <v>2</v>
      </c>
      <c r="J361">
        <v>0</v>
      </c>
      <c r="K361">
        <v>0</v>
      </c>
      <c r="L361">
        <v>0.08</v>
      </c>
      <c r="M361">
        <v>0</v>
      </c>
      <c r="N361">
        <v>0</v>
      </c>
      <c r="O361" t="s">
        <v>28</v>
      </c>
      <c r="P361" t="s">
        <v>42</v>
      </c>
      <c r="Q361">
        <v>0</v>
      </c>
      <c r="R361">
        <v>0</v>
      </c>
      <c r="S361">
        <v>0</v>
      </c>
      <c r="T361">
        <v>-1</v>
      </c>
    </row>
    <row r="362" spans="1:20">
      <c r="A362" s="2">
        <v>44113</v>
      </c>
      <c r="B362">
        <v>88</v>
      </c>
      <c r="C362">
        <v>0</v>
      </c>
      <c r="D362">
        <v>82</v>
      </c>
      <c r="E362">
        <v>0</v>
      </c>
      <c r="F362">
        <v>0</v>
      </c>
      <c r="G362">
        <v>0</v>
      </c>
      <c r="H362">
        <v>0</v>
      </c>
      <c r="I362">
        <v>1</v>
      </c>
      <c r="J362">
        <v>0</v>
      </c>
      <c r="K362">
        <v>0</v>
      </c>
      <c r="L362">
        <v>0.1</v>
      </c>
      <c r="M362">
        <v>0</v>
      </c>
      <c r="N362">
        <v>0</v>
      </c>
      <c r="O362" t="s">
        <v>28</v>
      </c>
      <c r="P362" t="s">
        <v>38</v>
      </c>
      <c r="Q362">
        <v>0</v>
      </c>
      <c r="R362">
        <v>0</v>
      </c>
      <c r="S362">
        <v>0</v>
      </c>
      <c r="T362">
        <v>-1</v>
      </c>
    </row>
    <row r="363" spans="1:20">
      <c r="A363" s="2">
        <v>44114</v>
      </c>
      <c r="B363">
        <v>107</v>
      </c>
      <c r="C363">
        <v>0</v>
      </c>
      <c r="D363">
        <v>81</v>
      </c>
      <c r="E363">
        <v>0</v>
      </c>
      <c r="F363">
        <v>0</v>
      </c>
      <c r="G363">
        <v>0</v>
      </c>
      <c r="H363">
        <v>0</v>
      </c>
      <c r="I363">
        <v>1</v>
      </c>
      <c r="J363">
        <v>0</v>
      </c>
      <c r="K363">
        <v>0</v>
      </c>
      <c r="L363">
        <v>1</v>
      </c>
      <c r="M363">
        <v>0</v>
      </c>
      <c r="N363">
        <v>0</v>
      </c>
      <c r="O363" t="s">
        <v>30</v>
      </c>
      <c r="P363" t="s">
        <v>37</v>
      </c>
      <c r="Q363">
        <v>0</v>
      </c>
      <c r="R363">
        <v>0</v>
      </c>
      <c r="S363">
        <v>0</v>
      </c>
      <c r="T363">
        <v>-1</v>
      </c>
    </row>
    <row r="364" spans="1:20">
      <c r="A364" s="2">
        <v>44114</v>
      </c>
      <c r="B364">
        <v>107</v>
      </c>
      <c r="C364">
        <v>0</v>
      </c>
      <c r="D364">
        <v>108</v>
      </c>
      <c r="E364">
        <v>7</v>
      </c>
      <c r="F364">
        <v>0</v>
      </c>
      <c r="G364">
        <v>7</v>
      </c>
      <c r="H364">
        <v>0</v>
      </c>
      <c r="I364">
        <v>17</v>
      </c>
      <c r="J364">
        <v>7</v>
      </c>
      <c r="K364">
        <v>6.14</v>
      </c>
      <c r="L364">
        <v>6.6</v>
      </c>
      <c r="M364">
        <v>69</v>
      </c>
      <c r="N364">
        <v>483</v>
      </c>
      <c r="O364" t="s">
        <v>30</v>
      </c>
      <c r="P364" t="s">
        <v>34</v>
      </c>
      <c r="Q364">
        <v>0</v>
      </c>
      <c r="R364">
        <v>7</v>
      </c>
      <c r="S364">
        <v>0</v>
      </c>
      <c r="T364">
        <v>-1</v>
      </c>
    </row>
    <row r="365" spans="1:20">
      <c r="A365" s="2">
        <v>44114</v>
      </c>
      <c r="B365">
        <v>107</v>
      </c>
      <c r="C365">
        <v>0</v>
      </c>
      <c r="D365">
        <v>130</v>
      </c>
      <c r="E365">
        <v>0</v>
      </c>
      <c r="F365">
        <v>0</v>
      </c>
      <c r="G365">
        <v>0</v>
      </c>
      <c r="H365">
        <v>0</v>
      </c>
      <c r="I365">
        <v>1</v>
      </c>
      <c r="J365">
        <v>0</v>
      </c>
      <c r="K365">
        <v>0</v>
      </c>
      <c r="L365">
        <v>0.35</v>
      </c>
      <c r="M365">
        <v>0</v>
      </c>
      <c r="N365">
        <v>0</v>
      </c>
      <c r="O365" t="s">
        <v>30</v>
      </c>
      <c r="P365" t="s">
        <v>39</v>
      </c>
      <c r="Q365">
        <v>0</v>
      </c>
      <c r="R365">
        <v>0</v>
      </c>
      <c r="S365">
        <v>0</v>
      </c>
      <c r="T365">
        <v>-1</v>
      </c>
    </row>
    <row r="366" spans="1:20">
      <c r="A366" s="2">
        <v>44115</v>
      </c>
      <c r="B366">
        <v>114</v>
      </c>
      <c r="C366">
        <v>0</v>
      </c>
      <c r="D366">
        <v>108</v>
      </c>
      <c r="E366">
        <v>0</v>
      </c>
      <c r="F366">
        <v>0</v>
      </c>
      <c r="G366">
        <v>0</v>
      </c>
      <c r="H366">
        <v>0</v>
      </c>
      <c r="I366">
        <v>7</v>
      </c>
      <c r="J366">
        <v>0</v>
      </c>
      <c r="K366">
        <v>0</v>
      </c>
      <c r="L366">
        <v>6.57</v>
      </c>
      <c r="M366">
        <v>0</v>
      </c>
      <c r="N366">
        <v>0</v>
      </c>
      <c r="O366" t="s">
        <v>31</v>
      </c>
      <c r="P366" t="s">
        <v>34</v>
      </c>
      <c r="Q366">
        <v>0</v>
      </c>
      <c r="R366">
        <v>0</v>
      </c>
      <c r="S366">
        <v>0</v>
      </c>
      <c r="T366">
        <v>-1</v>
      </c>
    </row>
    <row r="367" spans="1:20">
      <c r="A367" s="2">
        <v>44116</v>
      </c>
      <c r="B367">
        <v>114</v>
      </c>
      <c r="C367">
        <v>0</v>
      </c>
      <c r="E367">
        <v>0</v>
      </c>
      <c r="F367">
        <v>0</v>
      </c>
      <c r="G367">
        <v>0</v>
      </c>
      <c r="H367">
        <v>0</v>
      </c>
      <c r="I367">
        <v>0</v>
      </c>
      <c r="J367">
        <v>0</v>
      </c>
      <c r="K367">
        <v>0</v>
      </c>
      <c r="M367">
        <v>0</v>
      </c>
      <c r="N367">
        <v>0</v>
      </c>
      <c r="O367" t="s">
        <v>32</v>
      </c>
      <c r="Q367">
        <v>0</v>
      </c>
      <c r="R367">
        <v>0</v>
      </c>
      <c r="S367">
        <v>0</v>
      </c>
      <c r="T367">
        <v>-1</v>
      </c>
    </row>
    <row r="368" spans="1:20">
      <c r="A368" s="2">
        <v>44117</v>
      </c>
      <c r="B368">
        <v>114</v>
      </c>
      <c r="C368">
        <v>0</v>
      </c>
      <c r="E368">
        <v>0</v>
      </c>
      <c r="F368">
        <v>0</v>
      </c>
      <c r="G368">
        <v>0</v>
      </c>
      <c r="H368">
        <v>0</v>
      </c>
      <c r="I368">
        <v>0</v>
      </c>
      <c r="J368">
        <v>0</v>
      </c>
      <c r="K368">
        <v>0</v>
      </c>
      <c r="M368">
        <v>0</v>
      </c>
      <c r="N368">
        <v>0</v>
      </c>
      <c r="O368" t="s">
        <v>33</v>
      </c>
      <c r="Q368">
        <v>0</v>
      </c>
      <c r="R368">
        <v>0</v>
      </c>
      <c r="S368">
        <v>0</v>
      </c>
      <c r="T368">
        <v>-1</v>
      </c>
    </row>
    <row r="369" spans="1:20">
      <c r="A369" s="2">
        <v>44118</v>
      </c>
      <c r="B369">
        <v>114</v>
      </c>
      <c r="C369">
        <v>0</v>
      </c>
      <c r="E369">
        <v>0</v>
      </c>
      <c r="F369">
        <v>0</v>
      </c>
      <c r="G369">
        <v>0</v>
      </c>
      <c r="H369">
        <v>0</v>
      </c>
      <c r="I369">
        <v>0</v>
      </c>
      <c r="J369">
        <v>0</v>
      </c>
      <c r="K369">
        <v>0</v>
      </c>
      <c r="M369">
        <v>0</v>
      </c>
      <c r="N369">
        <v>0</v>
      </c>
      <c r="O369" t="s">
        <v>26</v>
      </c>
      <c r="Q369">
        <v>0</v>
      </c>
      <c r="R369">
        <v>0</v>
      </c>
      <c r="S369">
        <v>0</v>
      </c>
      <c r="T369">
        <v>-1</v>
      </c>
    </row>
    <row r="370" spans="1:20">
      <c r="A370" s="2">
        <v>44119</v>
      </c>
      <c r="B370">
        <v>114</v>
      </c>
      <c r="C370">
        <v>0</v>
      </c>
      <c r="E370">
        <v>0</v>
      </c>
      <c r="F370">
        <v>0</v>
      </c>
      <c r="G370">
        <v>0</v>
      </c>
      <c r="H370">
        <v>0</v>
      </c>
      <c r="I370">
        <v>0</v>
      </c>
      <c r="J370">
        <v>0</v>
      </c>
      <c r="K370">
        <v>0</v>
      </c>
      <c r="M370">
        <v>0</v>
      </c>
      <c r="N370">
        <v>0</v>
      </c>
      <c r="O370" t="s">
        <v>27</v>
      </c>
      <c r="Q370">
        <v>0</v>
      </c>
      <c r="R370">
        <v>0</v>
      </c>
      <c r="S370">
        <v>0</v>
      </c>
      <c r="T370">
        <v>-1</v>
      </c>
    </row>
    <row r="371" spans="1:20">
      <c r="A371" s="2">
        <v>44120</v>
      </c>
      <c r="B371">
        <v>74</v>
      </c>
      <c r="C371">
        <v>0</v>
      </c>
      <c r="D371">
        <v>108</v>
      </c>
      <c r="E371">
        <v>40</v>
      </c>
      <c r="F371">
        <v>0</v>
      </c>
      <c r="G371">
        <v>40</v>
      </c>
      <c r="H371">
        <v>40</v>
      </c>
      <c r="I371">
        <v>0</v>
      </c>
      <c r="J371">
        <v>0</v>
      </c>
      <c r="K371">
        <v>35.090000000000003</v>
      </c>
      <c r="L371">
        <v>6.58</v>
      </c>
      <c r="M371">
        <v>69</v>
      </c>
      <c r="N371">
        <v>2760</v>
      </c>
      <c r="O371" t="s">
        <v>28</v>
      </c>
      <c r="P371" t="s">
        <v>34</v>
      </c>
      <c r="Q371">
        <v>0</v>
      </c>
      <c r="R371">
        <v>40</v>
      </c>
      <c r="S371">
        <v>0</v>
      </c>
      <c r="T371">
        <v>-1</v>
      </c>
    </row>
    <row r="372" spans="1:20">
      <c r="A372" s="2">
        <v>44121</v>
      </c>
      <c r="B372">
        <v>73</v>
      </c>
      <c r="C372">
        <v>0</v>
      </c>
      <c r="D372">
        <v>108</v>
      </c>
      <c r="E372">
        <v>40</v>
      </c>
      <c r="F372">
        <v>0</v>
      </c>
      <c r="G372">
        <v>40</v>
      </c>
      <c r="H372">
        <v>0</v>
      </c>
      <c r="I372">
        <v>0</v>
      </c>
      <c r="J372">
        <v>40</v>
      </c>
      <c r="K372">
        <v>35.090000000000003</v>
      </c>
      <c r="L372">
        <v>6.72</v>
      </c>
      <c r="M372">
        <v>69</v>
      </c>
      <c r="N372">
        <v>2760</v>
      </c>
      <c r="O372" t="s">
        <v>30</v>
      </c>
      <c r="P372" t="s">
        <v>34</v>
      </c>
      <c r="Q372">
        <v>0</v>
      </c>
      <c r="R372">
        <v>40</v>
      </c>
      <c r="S372">
        <v>0</v>
      </c>
      <c r="T372">
        <v>0</v>
      </c>
    </row>
    <row r="373" spans="1:20">
      <c r="A373" s="2">
        <v>44121</v>
      </c>
      <c r="B373">
        <v>73</v>
      </c>
      <c r="C373">
        <v>0</v>
      </c>
      <c r="D373">
        <v>81</v>
      </c>
      <c r="E373">
        <v>1</v>
      </c>
      <c r="F373">
        <v>0</v>
      </c>
      <c r="G373">
        <v>2</v>
      </c>
      <c r="H373">
        <v>1</v>
      </c>
      <c r="I373">
        <v>0</v>
      </c>
      <c r="J373">
        <v>0</v>
      </c>
      <c r="K373">
        <v>0.88</v>
      </c>
      <c r="L373">
        <v>0.96</v>
      </c>
      <c r="M373">
        <v>69</v>
      </c>
      <c r="N373">
        <v>69</v>
      </c>
      <c r="O373" t="s">
        <v>30</v>
      </c>
      <c r="P373" t="s">
        <v>37</v>
      </c>
      <c r="Q373">
        <v>0</v>
      </c>
      <c r="R373">
        <v>2</v>
      </c>
      <c r="S373">
        <v>0</v>
      </c>
      <c r="T373">
        <v>0</v>
      </c>
    </row>
    <row r="374" spans="1:20">
      <c r="A374" s="2">
        <v>44122</v>
      </c>
      <c r="B374">
        <v>75</v>
      </c>
      <c r="C374">
        <v>0</v>
      </c>
      <c r="D374">
        <v>81</v>
      </c>
      <c r="E374">
        <v>1</v>
      </c>
      <c r="F374">
        <v>0</v>
      </c>
      <c r="G374">
        <v>1</v>
      </c>
      <c r="H374">
        <v>1</v>
      </c>
      <c r="I374">
        <v>1</v>
      </c>
      <c r="J374">
        <v>0</v>
      </c>
      <c r="K374">
        <v>0.88</v>
      </c>
      <c r="L374">
        <v>0.96</v>
      </c>
      <c r="M374">
        <v>69</v>
      </c>
      <c r="N374">
        <v>69</v>
      </c>
      <c r="O374" t="s">
        <v>31</v>
      </c>
      <c r="P374" t="s">
        <v>37</v>
      </c>
      <c r="Q374">
        <v>0</v>
      </c>
      <c r="R374">
        <v>1</v>
      </c>
      <c r="S374">
        <v>0</v>
      </c>
      <c r="T374">
        <v>1</v>
      </c>
    </row>
    <row r="375" spans="1:20">
      <c r="A375" s="2">
        <v>44122</v>
      </c>
      <c r="B375">
        <v>75</v>
      </c>
      <c r="C375">
        <v>0</v>
      </c>
      <c r="D375">
        <v>108</v>
      </c>
      <c r="E375">
        <v>38</v>
      </c>
      <c r="F375">
        <v>0</v>
      </c>
      <c r="G375">
        <v>38</v>
      </c>
      <c r="H375">
        <v>38</v>
      </c>
      <c r="I375">
        <v>40</v>
      </c>
      <c r="J375">
        <v>0</v>
      </c>
      <c r="K375">
        <v>33.33</v>
      </c>
      <c r="L375">
        <v>6.86</v>
      </c>
      <c r="M375">
        <v>69</v>
      </c>
      <c r="N375">
        <v>2622</v>
      </c>
      <c r="O375" t="s">
        <v>31</v>
      </c>
      <c r="P375" t="s">
        <v>34</v>
      </c>
      <c r="Q375">
        <v>0</v>
      </c>
      <c r="R375">
        <v>38</v>
      </c>
      <c r="S375">
        <v>0</v>
      </c>
      <c r="T375">
        <v>1</v>
      </c>
    </row>
    <row r="376" spans="1:20">
      <c r="A376" s="2">
        <v>44123</v>
      </c>
      <c r="B376">
        <v>50</v>
      </c>
      <c r="C376">
        <v>0</v>
      </c>
      <c r="D376">
        <v>108</v>
      </c>
      <c r="E376">
        <v>62</v>
      </c>
      <c r="F376">
        <v>0</v>
      </c>
      <c r="G376">
        <v>62</v>
      </c>
      <c r="H376">
        <v>24</v>
      </c>
      <c r="I376">
        <v>0</v>
      </c>
      <c r="J376">
        <v>38</v>
      </c>
      <c r="K376">
        <v>54.39</v>
      </c>
      <c r="L376">
        <v>7.09</v>
      </c>
      <c r="M376">
        <v>119</v>
      </c>
      <c r="N376">
        <v>7378</v>
      </c>
      <c r="O376" t="s">
        <v>32</v>
      </c>
      <c r="P376" t="s">
        <v>34</v>
      </c>
      <c r="Q376">
        <v>0</v>
      </c>
      <c r="R376">
        <v>62</v>
      </c>
      <c r="S376">
        <v>0</v>
      </c>
      <c r="T376">
        <v>1</v>
      </c>
    </row>
    <row r="377" spans="1:20">
      <c r="A377" s="2">
        <v>44123</v>
      </c>
      <c r="B377">
        <v>50</v>
      </c>
      <c r="C377">
        <v>0</v>
      </c>
      <c r="D377">
        <v>81</v>
      </c>
      <c r="E377">
        <v>2</v>
      </c>
      <c r="F377">
        <v>0</v>
      </c>
      <c r="G377">
        <v>2</v>
      </c>
      <c r="H377">
        <v>1</v>
      </c>
      <c r="I377">
        <v>0</v>
      </c>
      <c r="J377">
        <v>1</v>
      </c>
      <c r="K377">
        <v>1.75</v>
      </c>
      <c r="L377">
        <v>0.97</v>
      </c>
      <c r="M377">
        <v>119</v>
      </c>
      <c r="N377">
        <v>238</v>
      </c>
      <c r="O377" t="s">
        <v>32</v>
      </c>
      <c r="P377" t="s">
        <v>37</v>
      </c>
      <c r="Q377">
        <v>0</v>
      </c>
      <c r="R377">
        <v>2</v>
      </c>
      <c r="S377">
        <v>0</v>
      </c>
      <c r="T377">
        <v>1</v>
      </c>
    </row>
    <row r="378" spans="1:20">
      <c r="A378" s="2">
        <v>44124</v>
      </c>
      <c r="B378">
        <v>114</v>
      </c>
      <c r="C378">
        <v>0</v>
      </c>
      <c r="D378">
        <v>81</v>
      </c>
      <c r="E378">
        <v>0</v>
      </c>
      <c r="F378">
        <v>0</v>
      </c>
      <c r="G378">
        <v>0</v>
      </c>
      <c r="H378">
        <v>0</v>
      </c>
      <c r="I378">
        <v>2</v>
      </c>
      <c r="J378">
        <v>0</v>
      </c>
      <c r="K378">
        <v>0</v>
      </c>
      <c r="L378">
        <v>0.96</v>
      </c>
      <c r="M378">
        <v>0</v>
      </c>
      <c r="N378">
        <v>0</v>
      </c>
      <c r="O378" t="s">
        <v>33</v>
      </c>
      <c r="P378" t="s">
        <v>37</v>
      </c>
      <c r="Q378">
        <v>0</v>
      </c>
      <c r="R378">
        <v>0</v>
      </c>
      <c r="S378">
        <v>0</v>
      </c>
      <c r="T378">
        <v>1</v>
      </c>
    </row>
    <row r="379" spans="1:20">
      <c r="A379" s="2">
        <v>44124</v>
      </c>
      <c r="B379">
        <v>114</v>
      </c>
      <c r="C379">
        <v>0</v>
      </c>
      <c r="D379">
        <v>108</v>
      </c>
      <c r="E379">
        <v>0</v>
      </c>
      <c r="F379">
        <v>0</v>
      </c>
      <c r="G379">
        <v>0</v>
      </c>
      <c r="H379">
        <v>0</v>
      </c>
      <c r="I379">
        <v>62</v>
      </c>
      <c r="J379">
        <v>0</v>
      </c>
      <c r="K379">
        <v>0</v>
      </c>
      <c r="L379">
        <v>7.06</v>
      </c>
      <c r="M379">
        <v>0</v>
      </c>
      <c r="N379">
        <v>0</v>
      </c>
      <c r="O379" t="s">
        <v>33</v>
      </c>
      <c r="P379" t="s">
        <v>34</v>
      </c>
      <c r="Q379">
        <v>0</v>
      </c>
      <c r="R379">
        <v>0</v>
      </c>
      <c r="S379">
        <v>0</v>
      </c>
      <c r="T379">
        <v>1</v>
      </c>
    </row>
    <row r="380" spans="1:20">
      <c r="A380" s="2">
        <v>44125</v>
      </c>
      <c r="B380">
        <v>114</v>
      </c>
      <c r="C380">
        <v>0</v>
      </c>
      <c r="E380">
        <v>0</v>
      </c>
      <c r="F380">
        <v>0</v>
      </c>
      <c r="G380">
        <v>0</v>
      </c>
      <c r="H380">
        <v>0</v>
      </c>
      <c r="I380">
        <v>0</v>
      </c>
      <c r="J380">
        <v>0</v>
      </c>
      <c r="K380">
        <v>0</v>
      </c>
      <c r="M380">
        <v>0</v>
      </c>
      <c r="N380">
        <v>0</v>
      </c>
      <c r="O380" t="s">
        <v>26</v>
      </c>
      <c r="Q380">
        <v>0</v>
      </c>
      <c r="R380">
        <v>0</v>
      </c>
      <c r="S380">
        <v>0</v>
      </c>
      <c r="T380">
        <v>1</v>
      </c>
    </row>
    <row r="381" spans="1:20">
      <c r="A381" s="2">
        <v>44126</v>
      </c>
      <c r="B381">
        <v>114</v>
      </c>
      <c r="C381">
        <v>0</v>
      </c>
      <c r="E381">
        <v>0</v>
      </c>
      <c r="F381">
        <v>0</v>
      </c>
      <c r="G381">
        <v>0</v>
      </c>
      <c r="H381">
        <v>0</v>
      </c>
      <c r="I381">
        <v>0</v>
      </c>
      <c r="J381">
        <v>0</v>
      </c>
      <c r="K381">
        <v>0</v>
      </c>
      <c r="M381">
        <v>0</v>
      </c>
      <c r="N381">
        <v>0</v>
      </c>
      <c r="O381" t="s">
        <v>27</v>
      </c>
      <c r="Q381">
        <v>0</v>
      </c>
      <c r="R381">
        <v>0</v>
      </c>
      <c r="S381">
        <v>0</v>
      </c>
      <c r="T381">
        <v>1</v>
      </c>
    </row>
    <row r="382" spans="1:20">
      <c r="A382" s="2">
        <v>44127</v>
      </c>
      <c r="B382">
        <v>112</v>
      </c>
      <c r="C382">
        <v>0</v>
      </c>
      <c r="D382">
        <v>87</v>
      </c>
      <c r="E382">
        <v>1</v>
      </c>
      <c r="F382">
        <v>0</v>
      </c>
      <c r="G382">
        <v>3</v>
      </c>
      <c r="H382">
        <v>1</v>
      </c>
      <c r="I382">
        <v>0</v>
      </c>
      <c r="J382">
        <v>0</v>
      </c>
      <c r="K382">
        <v>0.88</v>
      </c>
      <c r="L382">
        <v>0.23</v>
      </c>
      <c r="M382">
        <v>51.43</v>
      </c>
      <c r="N382">
        <v>51.43</v>
      </c>
      <c r="O382" t="s">
        <v>28</v>
      </c>
      <c r="P382" t="s">
        <v>35</v>
      </c>
      <c r="Q382">
        <v>0</v>
      </c>
      <c r="R382">
        <v>2</v>
      </c>
      <c r="S382">
        <v>1</v>
      </c>
      <c r="T382">
        <v>1</v>
      </c>
    </row>
    <row r="383" spans="1:20">
      <c r="A383" s="2">
        <v>44127</v>
      </c>
      <c r="B383">
        <v>112</v>
      </c>
      <c r="C383">
        <v>0</v>
      </c>
      <c r="D383">
        <v>144</v>
      </c>
      <c r="E383">
        <v>1</v>
      </c>
      <c r="F383">
        <v>0</v>
      </c>
      <c r="G383">
        <v>2</v>
      </c>
      <c r="H383">
        <v>1</v>
      </c>
      <c r="I383">
        <v>0</v>
      </c>
      <c r="J383">
        <v>0</v>
      </c>
      <c r="K383">
        <v>0.88</v>
      </c>
      <c r="L383">
        <v>0.09</v>
      </c>
      <c r="M383">
        <v>52</v>
      </c>
      <c r="N383">
        <v>52</v>
      </c>
      <c r="O383" t="s">
        <v>28</v>
      </c>
      <c r="P383" t="s">
        <v>36</v>
      </c>
      <c r="Q383">
        <v>0</v>
      </c>
      <c r="R383">
        <v>2</v>
      </c>
      <c r="S383">
        <v>0</v>
      </c>
      <c r="T383">
        <v>1</v>
      </c>
    </row>
    <row r="384" spans="1:20">
      <c r="A384" s="2">
        <v>44128</v>
      </c>
      <c r="B384">
        <v>110</v>
      </c>
      <c r="C384">
        <v>0</v>
      </c>
      <c r="D384">
        <v>144</v>
      </c>
      <c r="E384">
        <v>1</v>
      </c>
      <c r="F384">
        <v>0</v>
      </c>
      <c r="G384">
        <v>2</v>
      </c>
      <c r="H384">
        <v>0</v>
      </c>
      <c r="I384">
        <v>0</v>
      </c>
      <c r="J384">
        <v>1</v>
      </c>
      <c r="K384">
        <v>0.88</v>
      </c>
      <c r="L384">
        <v>0.09</v>
      </c>
      <c r="M384">
        <v>52</v>
      </c>
      <c r="N384">
        <v>52</v>
      </c>
      <c r="O384" t="s">
        <v>30</v>
      </c>
      <c r="P384" t="s">
        <v>36</v>
      </c>
      <c r="Q384">
        <v>0</v>
      </c>
      <c r="R384">
        <v>2</v>
      </c>
      <c r="S384">
        <v>0</v>
      </c>
      <c r="T384">
        <v>1</v>
      </c>
    </row>
    <row r="385" spans="1:20">
      <c r="A385" s="2">
        <v>44128</v>
      </c>
      <c r="B385">
        <v>110</v>
      </c>
      <c r="C385">
        <v>0</v>
      </c>
      <c r="D385">
        <v>99</v>
      </c>
      <c r="E385">
        <v>2</v>
      </c>
      <c r="F385">
        <v>0</v>
      </c>
      <c r="G385">
        <v>2</v>
      </c>
      <c r="H385">
        <v>2</v>
      </c>
      <c r="I385">
        <v>0</v>
      </c>
      <c r="J385">
        <v>0</v>
      </c>
      <c r="K385">
        <v>1.75</v>
      </c>
      <c r="L385">
        <v>0.28000000000000003</v>
      </c>
      <c r="M385">
        <v>40</v>
      </c>
      <c r="N385">
        <v>80</v>
      </c>
      <c r="O385" t="s">
        <v>30</v>
      </c>
      <c r="P385" t="s">
        <v>40</v>
      </c>
      <c r="Q385">
        <v>0</v>
      </c>
      <c r="R385">
        <v>2</v>
      </c>
      <c r="S385">
        <v>0</v>
      </c>
      <c r="T385">
        <v>1</v>
      </c>
    </row>
    <row r="386" spans="1:20">
      <c r="A386" s="2">
        <v>44128</v>
      </c>
      <c r="B386">
        <v>110</v>
      </c>
      <c r="C386">
        <v>0</v>
      </c>
      <c r="D386">
        <v>87</v>
      </c>
      <c r="E386">
        <v>1</v>
      </c>
      <c r="F386">
        <v>0</v>
      </c>
      <c r="G386">
        <v>3</v>
      </c>
      <c r="H386">
        <v>0</v>
      </c>
      <c r="I386">
        <v>0</v>
      </c>
      <c r="J386">
        <v>1</v>
      </c>
      <c r="K386">
        <v>0.88</v>
      </c>
      <c r="L386">
        <v>0.23</v>
      </c>
      <c r="M386">
        <v>51.43</v>
      </c>
      <c r="N386">
        <v>51.43</v>
      </c>
      <c r="O386" t="s">
        <v>30</v>
      </c>
      <c r="P386" t="s">
        <v>35</v>
      </c>
      <c r="Q386">
        <v>0</v>
      </c>
      <c r="R386">
        <v>2</v>
      </c>
      <c r="S386">
        <v>1</v>
      </c>
      <c r="T386">
        <v>1</v>
      </c>
    </row>
    <row r="387" spans="1:20">
      <c r="A387" s="2">
        <v>44129</v>
      </c>
      <c r="B387">
        <v>78</v>
      </c>
      <c r="C387">
        <v>0</v>
      </c>
      <c r="D387">
        <v>87</v>
      </c>
      <c r="E387">
        <v>15</v>
      </c>
      <c r="F387">
        <v>0</v>
      </c>
      <c r="G387">
        <v>23</v>
      </c>
      <c r="H387">
        <v>15</v>
      </c>
      <c r="I387">
        <v>1</v>
      </c>
      <c r="J387">
        <v>0</v>
      </c>
      <c r="K387">
        <v>13.16</v>
      </c>
      <c r="L387">
        <v>0.3</v>
      </c>
      <c r="M387">
        <v>51.31</v>
      </c>
      <c r="N387">
        <v>769.66</v>
      </c>
      <c r="O387" t="s">
        <v>31</v>
      </c>
      <c r="P387" t="s">
        <v>35</v>
      </c>
      <c r="Q387">
        <v>0</v>
      </c>
      <c r="R387">
        <v>23</v>
      </c>
      <c r="S387">
        <v>0</v>
      </c>
      <c r="T387">
        <v>1</v>
      </c>
    </row>
    <row r="388" spans="1:20">
      <c r="A388" s="2">
        <v>44129</v>
      </c>
      <c r="B388">
        <v>78</v>
      </c>
      <c r="C388">
        <v>0</v>
      </c>
      <c r="D388">
        <v>84</v>
      </c>
      <c r="E388">
        <v>6</v>
      </c>
      <c r="F388">
        <v>0</v>
      </c>
      <c r="G388">
        <v>9</v>
      </c>
      <c r="H388">
        <v>6</v>
      </c>
      <c r="I388">
        <v>0</v>
      </c>
      <c r="J388">
        <v>0</v>
      </c>
      <c r="K388">
        <v>5.26</v>
      </c>
      <c r="L388">
        <v>0.1</v>
      </c>
      <c r="M388">
        <v>54.8</v>
      </c>
      <c r="N388">
        <v>328.8</v>
      </c>
      <c r="O388" t="s">
        <v>31</v>
      </c>
      <c r="P388" t="s">
        <v>42</v>
      </c>
      <c r="Q388">
        <v>0</v>
      </c>
      <c r="R388">
        <v>9</v>
      </c>
      <c r="S388">
        <v>0</v>
      </c>
      <c r="T388">
        <v>1</v>
      </c>
    </row>
    <row r="389" spans="1:20">
      <c r="A389" s="2">
        <v>44129</v>
      </c>
      <c r="B389">
        <v>78</v>
      </c>
      <c r="C389">
        <v>0</v>
      </c>
      <c r="D389">
        <v>81</v>
      </c>
      <c r="E389">
        <v>2</v>
      </c>
      <c r="F389">
        <v>0</v>
      </c>
      <c r="G389">
        <v>2</v>
      </c>
      <c r="H389">
        <v>2</v>
      </c>
      <c r="I389">
        <v>0</v>
      </c>
      <c r="J389">
        <v>0</v>
      </c>
      <c r="K389">
        <v>1.75</v>
      </c>
      <c r="L389">
        <v>0.95</v>
      </c>
      <c r="M389">
        <v>69</v>
      </c>
      <c r="N389">
        <v>138</v>
      </c>
      <c r="O389" t="s">
        <v>31</v>
      </c>
      <c r="P389" t="s">
        <v>37</v>
      </c>
      <c r="Q389">
        <v>0</v>
      </c>
      <c r="R389">
        <v>2</v>
      </c>
      <c r="S389">
        <v>0</v>
      </c>
      <c r="T389">
        <v>1</v>
      </c>
    </row>
    <row r="390" spans="1:20">
      <c r="A390" s="2">
        <v>44129</v>
      </c>
      <c r="B390">
        <v>78</v>
      </c>
      <c r="C390">
        <v>0</v>
      </c>
      <c r="D390">
        <v>99</v>
      </c>
      <c r="E390">
        <v>6</v>
      </c>
      <c r="F390">
        <v>0</v>
      </c>
      <c r="G390">
        <v>6</v>
      </c>
      <c r="H390">
        <v>4</v>
      </c>
      <c r="I390">
        <v>0</v>
      </c>
      <c r="J390">
        <v>2</v>
      </c>
      <c r="K390">
        <v>5.26</v>
      </c>
      <c r="L390">
        <v>0.3</v>
      </c>
      <c r="M390">
        <v>40</v>
      </c>
      <c r="N390">
        <v>240</v>
      </c>
      <c r="O390" t="s">
        <v>31</v>
      </c>
      <c r="P390" t="s">
        <v>40</v>
      </c>
      <c r="Q390">
        <v>0</v>
      </c>
      <c r="R390">
        <v>6</v>
      </c>
      <c r="S390">
        <v>0</v>
      </c>
      <c r="T390">
        <v>1</v>
      </c>
    </row>
    <row r="391" spans="1:20">
      <c r="A391" s="2">
        <v>44129</v>
      </c>
      <c r="B391">
        <v>78</v>
      </c>
      <c r="C391">
        <v>0</v>
      </c>
      <c r="D391">
        <v>144</v>
      </c>
      <c r="E391">
        <v>7</v>
      </c>
      <c r="F391">
        <v>0</v>
      </c>
      <c r="G391">
        <v>13</v>
      </c>
      <c r="H391">
        <v>6</v>
      </c>
      <c r="I391">
        <v>0</v>
      </c>
      <c r="J391">
        <v>1</v>
      </c>
      <c r="K391">
        <v>6.14</v>
      </c>
      <c r="L391">
        <v>0.12</v>
      </c>
      <c r="M391">
        <v>51.77</v>
      </c>
      <c r="N391">
        <v>362.36</v>
      </c>
      <c r="O391" t="s">
        <v>31</v>
      </c>
      <c r="P391" t="s">
        <v>36</v>
      </c>
      <c r="Q391">
        <v>0</v>
      </c>
      <c r="R391">
        <v>13</v>
      </c>
      <c r="S391">
        <v>0</v>
      </c>
      <c r="T391">
        <v>1</v>
      </c>
    </row>
    <row r="392" spans="1:20">
      <c r="A392" s="2">
        <v>44130</v>
      </c>
      <c r="B392">
        <v>96</v>
      </c>
      <c r="C392">
        <v>0</v>
      </c>
      <c r="D392">
        <v>144</v>
      </c>
      <c r="E392">
        <v>1</v>
      </c>
      <c r="F392">
        <v>0</v>
      </c>
      <c r="G392">
        <v>1</v>
      </c>
      <c r="H392">
        <v>0</v>
      </c>
      <c r="I392">
        <v>6</v>
      </c>
      <c r="J392">
        <v>1</v>
      </c>
      <c r="K392">
        <v>0.88</v>
      </c>
      <c r="L392">
        <v>0.12</v>
      </c>
      <c r="M392">
        <v>99.93</v>
      </c>
      <c r="N392">
        <v>99.93</v>
      </c>
      <c r="O392" t="s">
        <v>32</v>
      </c>
      <c r="P392" t="s">
        <v>36</v>
      </c>
      <c r="Q392">
        <v>0</v>
      </c>
      <c r="R392">
        <v>1</v>
      </c>
      <c r="S392">
        <v>0</v>
      </c>
      <c r="T392">
        <v>1</v>
      </c>
    </row>
    <row r="393" spans="1:20">
      <c r="A393" s="2">
        <v>44130</v>
      </c>
      <c r="B393">
        <v>96</v>
      </c>
      <c r="C393">
        <v>0</v>
      </c>
      <c r="D393">
        <v>99</v>
      </c>
      <c r="E393">
        <v>2</v>
      </c>
      <c r="F393">
        <v>0</v>
      </c>
      <c r="G393">
        <v>2</v>
      </c>
      <c r="H393">
        <v>0</v>
      </c>
      <c r="I393">
        <v>4</v>
      </c>
      <c r="J393">
        <v>2</v>
      </c>
      <c r="K393">
        <v>1.75</v>
      </c>
      <c r="L393">
        <v>0.31</v>
      </c>
      <c r="M393">
        <v>69</v>
      </c>
      <c r="N393">
        <v>138</v>
      </c>
      <c r="O393" t="s">
        <v>32</v>
      </c>
      <c r="P393" t="s">
        <v>40</v>
      </c>
      <c r="Q393">
        <v>0</v>
      </c>
      <c r="R393">
        <v>2</v>
      </c>
      <c r="S393">
        <v>0</v>
      </c>
      <c r="T393">
        <v>1</v>
      </c>
    </row>
    <row r="394" spans="1:20">
      <c r="A394" s="2">
        <v>44130</v>
      </c>
      <c r="B394">
        <v>96</v>
      </c>
      <c r="C394">
        <v>0</v>
      </c>
      <c r="D394">
        <v>81</v>
      </c>
      <c r="E394">
        <v>2</v>
      </c>
      <c r="F394">
        <v>0</v>
      </c>
      <c r="G394">
        <v>2</v>
      </c>
      <c r="H394">
        <v>0</v>
      </c>
      <c r="I394">
        <v>0</v>
      </c>
      <c r="J394">
        <v>2</v>
      </c>
      <c r="K394">
        <v>1.75</v>
      </c>
      <c r="L394">
        <v>0.95</v>
      </c>
      <c r="M394">
        <v>119</v>
      </c>
      <c r="N394">
        <v>238</v>
      </c>
      <c r="O394" t="s">
        <v>32</v>
      </c>
      <c r="P394" t="s">
        <v>37</v>
      </c>
      <c r="Q394">
        <v>0</v>
      </c>
      <c r="R394">
        <v>2</v>
      </c>
      <c r="S394">
        <v>0</v>
      </c>
      <c r="T394">
        <v>1</v>
      </c>
    </row>
    <row r="395" spans="1:20">
      <c r="A395" s="2">
        <v>44130</v>
      </c>
      <c r="B395">
        <v>96</v>
      </c>
      <c r="C395">
        <v>0</v>
      </c>
      <c r="D395">
        <v>84</v>
      </c>
      <c r="E395">
        <v>9</v>
      </c>
      <c r="F395">
        <v>0</v>
      </c>
      <c r="G395">
        <v>10</v>
      </c>
      <c r="H395">
        <v>6</v>
      </c>
      <c r="I395">
        <v>3</v>
      </c>
      <c r="J395">
        <v>3</v>
      </c>
      <c r="K395">
        <v>7.89</v>
      </c>
      <c r="L395">
        <v>0.14000000000000001</v>
      </c>
      <c r="M395">
        <v>106.51</v>
      </c>
      <c r="N395">
        <v>958.55</v>
      </c>
      <c r="O395" t="s">
        <v>32</v>
      </c>
      <c r="P395" t="s">
        <v>42</v>
      </c>
      <c r="Q395">
        <v>0</v>
      </c>
      <c r="R395">
        <v>10</v>
      </c>
      <c r="S395">
        <v>0</v>
      </c>
      <c r="T395">
        <v>1</v>
      </c>
    </row>
    <row r="396" spans="1:20">
      <c r="A396" s="2">
        <v>44130</v>
      </c>
      <c r="B396">
        <v>96</v>
      </c>
      <c r="C396">
        <v>0</v>
      </c>
      <c r="D396">
        <v>87</v>
      </c>
      <c r="E396">
        <v>4</v>
      </c>
      <c r="F396">
        <v>0</v>
      </c>
      <c r="G396">
        <v>7</v>
      </c>
      <c r="H396">
        <v>0</v>
      </c>
      <c r="I396">
        <v>11</v>
      </c>
      <c r="J396">
        <v>4</v>
      </c>
      <c r="K396">
        <v>3.51</v>
      </c>
      <c r="L396">
        <v>0.31</v>
      </c>
      <c r="M396">
        <v>100.45</v>
      </c>
      <c r="N396">
        <v>401.79</v>
      </c>
      <c r="O396" t="s">
        <v>32</v>
      </c>
      <c r="P396" t="s">
        <v>35</v>
      </c>
      <c r="Q396">
        <v>0</v>
      </c>
      <c r="R396">
        <v>7</v>
      </c>
      <c r="S396">
        <v>0</v>
      </c>
      <c r="T396">
        <v>1</v>
      </c>
    </row>
    <row r="397" spans="1:20">
      <c r="A397" s="2">
        <v>44131</v>
      </c>
      <c r="B397">
        <v>109</v>
      </c>
      <c r="C397">
        <v>0</v>
      </c>
      <c r="D397">
        <v>87</v>
      </c>
      <c r="E397">
        <v>2</v>
      </c>
      <c r="F397">
        <v>0</v>
      </c>
      <c r="G397">
        <v>3</v>
      </c>
      <c r="H397">
        <v>0</v>
      </c>
      <c r="I397">
        <v>2</v>
      </c>
      <c r="J397">
        <v>2</v>
      </c>
      <c r="K397">
        <v>1.75</v>
      </c>
      <c r="L397">
        <v>0.32</v>
      </c>
      <c r="M397">
        <v>111.47</v>
      </c>
      <c r="N397">
        <v>222.93</v>
      </c>
      <c r="O397" t="s">
        <v>33</v>
      </c>
      <c r="P397" t="s">
        <v>35</v>
      </c>
      <c r="Q397">
        <v>0</v>
      </c>
      <c r="R397">
        <v>3</v>
      </c>
      <c r="S397">
        <v>0</v>
      </c>
      <c r="T397">
        <v>1</v>
      </c>
    </row>
    <row r="398" spans="1:20">
      <c r="A398" s="2">
        <v>44131</v>
      </c>
      <c r="B398">
        <v>109</v>
      </c>
      <c r="C398">
        <v>0</v>
      </c>
      <c r="D398">
        <v>84</v>
      </c>
      <c r="E398">
        <v>1</v>
      </c>
      <c r="F398">
        <v>0</v>
      </c>
      <c r="G398">
        <v>2</v>
      </c>
      <c r="H398">
        <v>0</v>
      </c>
      <c r="I398">
        <v>8</v>
      </c>
      <c r="J398">
        <v>1</v>
      </c>
      <c r="K398">
        <v>0.88</v>
      </c>
      <c r="L398">
        <v>0.14000000000000001</v>
      </c>
      <c r="M398">
        <v>119.95</v>
      </c>
      <c r="N398">
        <v>119.95</v>
      </c>
      <c r="O398" t="s">
        <v>33</v>
      </c>
      <c r="P398" t="s">
        <v>42</v>
      </c>
      <c r="Q398">
        <v>0</v>
      </c>
      <c r="R398">
        <v>2</v>
      </c>
      <c r="S398">
        <v>0</v>
      </c>
      <c r="T398">
        <v>1</v>
      </c>
    </row>
    <row r="399" spans="1:20">
      <c r="A399" s="2">
        <v>44131</v>
      </c>
      <c r="B399">
        <v>109</v>
      </c>
      <c r="C399">
        <v>0</v>
      </c>
      <c r="D399">
        <v>81</v>
      </c>
      <c r="E399">
        <v>0</v>
      </c>
      <c r="F399">
        <v>0</v>
      </c>
      <c r="G399">
        <v>0</v>
      </c>
      <c r="H399">
        <v>0</v>
      </c>
      <c r="I399">
        <v>2</v>
      </c>
      <c r="J399">
        <v>0</v>
      </c>
      <c r="K399">
        <v>0</v>
      </c>
      <c r="L399">
        <v>0.95</v>
      </c>
      <c r="M399">
        <v>0</v>
      </c>
      <c r="N399">
        <v>0</v>
      </c>
      <c r="O399" t="s">
        <v>33</v>
      </c>
      <c r="P399" t="s">
        <v>37</v>
      </c>
      <c r="Q399">
        <v>0</v>
      </c>
      <c r="R399">
        <v>0</v>
      </c>
      <c r="S399">
        <v>0</v>
      </c>
      <c r="T399">
        <v>1</v>
      </c>
    </row>
    <row r="400" spans="1:20">
      <c r="A400" s="2">
        <v>44131</v>
      </c>
      <c r="B400">
        <v>109</v>
      </c>
      <c r="C400">
        <v>0</v>
      </c>
      <c r="D400">
        <v>99</v>
      </c>
      <c r="E400">
        <v>2</v>
      </c>
      <c r="F400">
        <v>0</v>
      </c>
      <c r="G400">
        <v>2</v>
      </c>
      <c r="H400">
        <v>0</v>
      </c>
      <c r="I400">
        <v>0</v>
      </c>
      <c r="J400">
        <v>2</v>
      </c>
      <c r="K400">
        <v>1.75</v>
      </c>
      <c r="L400">
        <v>0.32</v>
      </c>
      <c r="M400">
        <v>40</v>
      </c>
      <c r="N400">
        <v>80</v>
      </c>
      <c r="O400" t="s">
        <v>33</v>
      </c>
      <c r="P400" t="s">
        <v>40</v>
      </c>
      <c r="Q400">
        <v>0</v>
      </c>
      <c r="R400">
        <v>2</v>
      </c>
      <c r="S400">
        <v>0</v>
      </c>
      <c r="T400">
        <v>1</v>
      </c>
    </row>
    <row r="401" spans="1:20">
      <c r="A401" s="2">
        <v>44131</v>
      </c>
      <c r="B401">
        <v>109</v>
      </c>
      <c r="C401">
        <v>0</v>
      </c>
      <c r="D401">
        <v>144</v>
      </c>
      <c r="E401">
        <v>0</v>
      </c>
      <c r="F401">
        <v>0</v>
      </c>
      <c r="G401">
        <v>0</v>
      </c>
      <c r="H401">
        <v>0</v>
      </c>
      <c r="I401">
        <v>1</v>
      </c>
      <c r="J401">
        <v>0</v>
      </c>
      <c r="K401">
        <v>0</v>
      </c>
      <c r="L401">
        <v>0.12</v>
      </c>
      <c r="M401">
        <v>0</v>
      </c>
      <c r="N401">
        <v>0</v>
      </c>
      <c r="O401" t="s">
        <v>33</v>
      </c>
      <c r="P401" t="s">
        <v>36</v>
      </c>
      <c r="Q401">
        <v>0</v>
      </c>
      <c r="R401">
        <v>0</v>
      </c>
      <c r="S401">
        <v>0</v>
      </c>
      <c r="T401">
        <v>1</v>
      </c>
    </row>
    <row r="402" spans="1:20">
      <c r="A402" s="2">
        <v>44132</v>
      </c>
      <c r="B402">
        <v>113</v>
      </c>
      <c r="C402">
        <v>0</v>
      </c>
      <c r="D402">
        <v>130</v>
      </c>
      <c r="E402">
        <v>1</v>
      </c>
      <c r="F402">
        <v>0</v>
      </c>
      <c r="G402">
        <v>1</v>
      </c>
      <c r="H402">
        <v>1</v>
      </c>
      <c r="I402">
        <v>0</v>
      </c>
      <c r="J402">
        <v>0</v>
      </c>
      <c r="K402">
        <v>0.88</v>
      </c>
      <c r="L402">
        <v>0.33</v>
      </c>
      <c r="M402">
        <v>115.55</v>
      </c>
      <c r="N402">
        <v>115.55</v>
      </c>
      <c r="O402" t="s">
        <v>26</v>
      </c>
      <c r="P402" t="s">
        <v>39</v>
      </c>
      <c r="Q402">
        <v>0</v>
      </c>
      <c r="R402">
        <v>1</v>
      </c>
      <c r="S402">
        <v>0</v>
      </c>
      <c r="T402">
        <v>1</v>
      </c>
    </row>
    <row r="403" spans="1:20">
      <c r="A403" s="2">
        <v>44132</v>
      </c>
      <c r="B403">
        <v>113</v>
      </c>
      <c r="C403">
        <v>0</v>
      </c>
      <c r="D403">
        <v>99</v>
      </c>
      <c r="E403">
        <v>0</v>
      </c>
      <c r="F403">
        <v>0</v>
      </c>
      <c r="G403">
        <v>0</v>
      </c>
      <c r="H403">
        <v>0</v>
      </c>
      <c r="I403">
        <v>2</v>
      </c>
      <c r="J403">
        <v>0</v>
      </c>
      <c r="K403">
        <v>0</v>
      </c>
      <c r="L403">
        <v>0.32</v>
      </c>
      <c r="M403">
        <v>0</v>
      </c>
      <c r="N403">
        <v>0</v>
      </c>
      <c r="O403" t="s">
        <v>26</v>
      </c>
      <c r="P403" t="s">
        <v>40</v>
      </c>
      <c r="Q403">
        <v>0</v>
      </c>
      <c r="R403">
        <v>0</v>
      </c>
      <c r="S403">
        <v>0</v>
      </c>
      <c r="T403">
        <v>1</v>
      </c>
    </row>
    <row r="404" spans="1:20">
      <c r="A404" s="2">
        <v>44132</v>
      </c>
      <c r="B404">
        <v>113</v>
      </c>
      <c r="C404">
        <v>0</v>
      </c>
      <c r="D404">
        <v>84</v>
      </c>
      <c r="E404">
        <v>0</v>
      </c>
      <c r="F404">
        <v>0</v>
      </c>
      <c r="G404">
        <v>0</v>
      </c>
      <c r="H404">
        <v>0</v>
      </c>
      <c r="I404">
        <v>1</v>
      </c>
      <c r="J404">
        <v>0</v>
      </c>
      <c r="K404">
        <v>0</v>
      </c>
      <c r="L404">
        <v>0.14000000000000001</v>
      </c>
      <c r="M404">
        <v>0</v>
      </c>
      <c r="N404">
        <v>0</v>
      </c>
      <c r="O404" t="s">
        <v>26</v>
      </c>
      <c r="P404" t="s">
        <v>42</v>
      </c>
      <c r="Q404">
        <v>0</v>
      </c>
      <c r="R404">
        <v>0</v>
      </c>
      <c r="S404">
        <v>0</v>
      </c>
      <c r="T404">
        <v>1</v>
      </c>
    </row>
    <row r="405" spans="1:20">
      <c r="A405" s="2">
        <v>44132</v>
      </c>
      <c r="B405">
        <v>113</v>
      </c>
      <c r="C405">
        <v>0</v>
      </c>
      <c r="D405">
        <v>87</v>
      </c>
      <c r="E405">
        <v>0</v>
      </c>
      <c r="F405">
        <v>0</v>
      </c>
      <c r="G405">
        <v>0</v>
      </c>
      <c r="H405">
        <v>0</v>
      </c>
      <c r="I405">
        <v>2</v>
      </c>
      <c r="J405">
        <v>0</v>
      </c>
      <c r="K405">
        <v>0</v>
      </c>
      <c r="L405">
        <v>0.32</v>
      </c>
      <c r="M405">
        <v>0</v>
      </c>
      <c r="N405">
        <v>0</v>
      </c>
      <c r="O405" t="s">
        <v>26</v>
      </c>
      <c r="P405" t="s">
        <v>35</v>
      </c>
      <c r="Q405">
        <v>0</v>
      </c>
      <c r="R405">
        <v>0</v>
      </c>
      <c r="S405">
        <v>0</v>
      </c>
      <c r="T405">
        <v>1</v>
      </c>
    </row>
    <row r="406" spans="1:20">
      <c r="A406" s="2">
        <v>44133</v>
      </c>
      <c r="B406">
        <v>113</v>
      </c>
      <c r="C406">
        <v>0</v>
      </c>
      <c r="D406">
        <v>130</v>
      </c>
      <c r="E406">
        <v>1</v>
      </c>
      <c r="F406">
        <v>0</v>
      </c>
      <c r="G406">
        <v>1</v>
      </c>
      <c r="H406">
        <v>0</v>
      </c>
      <c r="I406">
        <v>0</v>
      </c>
      <c r="J406">
        <v>1</v>
      </c>
      <c r="K406">
        <v>0.88</v>
      </c>
      <c r="L406">
        <v>0.33</v>
      </c>
      <c r="M406">
        <v>106.56</v>
      </c>
      <c r="N406">
        <v>106.56</v>
      </c>
      <c r="O406" t="s">
        <v>27</v>
      </c>
      <c r="P406" t="s">
        <v>39</v>
      </c>
      <c r="Q406">
        <v>0</v>
      </c>
      <c r="R406">
        <v>1</v>
      </c>
      <c r="S406">
        <v>0</v>
      </c>
      <c r="T406">
        <v>1</v>
      </c>
    </row>
    <row r="407" spans="1:20">
      <c r="A407" s="2">
        <v>44134</v>
      </c>
      <c r="B407">
        <v>114</v>
      </c>
      <c r="C407">
        <v>0</v>
      </c>
      <c r="D407">
        <v>130</v>
      </c>
      <c r="E407">
        <v>0</v>
      </c>
      <c r="F407">
        <v>0</v>
      </c>
      <c r="G407">
        <v>0</v>
      </c>
      <c r="H407">
        <v>0</v>
      </c>
      <c r="I407">
        <v>1</v>
      </c>
      <c r="J407">
        <v>0</v>
      </c>
      <c r="K407">
        <v>0</v>
      </c>
      <c r="L407">
        <v>0.33</v>
      </c>
      <c r="M407">
        <v>0</v>
      </c>
      <c r="N407">
        <v>0</v>
      </c>
      <c r="O407" t="s">
        <v>28</v>
      </c>
      <c r="P407" t="s">
        <v>39</v>
      </c>
      <c r="Q407">
        <v>0</v>
      </c>
      <c r="R407">
        <v>0</v>
      </c>
      <c r="S407">
        <v>0</v>
      </c>
      <c r="T407">
        <v>1</v>
      </c>
    </row>
    <row r="408" spans="1:20">
      <c r="A408" s="2">
        <v>44135</v>
      </c>
      <c r="B408">
        <v>114</v>
      </c>
      <c r="C408">
        <v>0</v>
      </c>
      <c r="E408">
        <v>0</v>
      </c>
      <c r="F408">
        <v>0</v>
      </c>
      <c r="G408">
        <v>0</v>
      </c>
      <c r="H408">
        <v>0</v>
      </c>
      <c r="I408">
        <v>0</v>
      </c>
      <c r="J408">
        <v>0</v>
      </c>
      <c r="K408">
        <v>0</v>
      </c>
      <c r="M408">
        <v>0</v>
      </c>
      <c r="N408">
        <v>0</v>
      </c>
      <c r="O408" t="s">
        <v>30</v>
      </c>
      <c r="Q408">
        <v>0</v>
      </c>
      <c r="R408">
        <v>0</v>
      </c>
      <c r="S408">
        <v>0</v>
      </c>
      <c r="T408">
        <v>1</v>
      </c>
    </row>
    <row r="409" spans="1:20">
      <c r="A409" s="2">
        <v>44136</v>
      </c>
      <c r="B409">
        <v>114</v>
      </c>
      <c r="C409">
        <v>0</v>
      </c>
      <c r="E409">
        <v>0</v>
      </c>
      <c r="F409">
        <v>0</v>
      </c>
      <c r="G409">
        <v>0</v>
      </c>
      <c r="H409">
        <v>0</v>
      </c>
      <c r="I409">
        <v>0</v>
      </c>
      <c r="J409">
        <v>0</v>
      </c>
      <c r="K409">
        <v>0</v>
      </c>
      <c r="M409">
        <v>0</v>
      </c>
      <c r="N409">
        <v>0</v>
      </c>
      <c r="O409" t="s">
        <v>31</v>
      </c>
      <c r="Q409">
        <v>0</v>
      </c>
      <c r="R409">
        <v>0</v>
      </c>
      <c r="S409">
        <v>0</v>
      </c>
      <c r="T409">
        <v>-1</v>
      </c>
    </row>
    <row r="410" spans="1:20">
      <c r="A410" s="2">
        <v>44137</v>
      </c>
      <c r="B410">
        <v>114</v>
      </c>
      <c r="C410">
        <v>0</v>
      </c>
      <c r="E410">
        <v>0</v>
      </c>
      <c r="F410">
        <v>0</v>
      </c>
      <c r="G410">
        <v>0</v>
      </c>
      <c r="H410">
        <v>0</v>
      </c>
      <c r="I410">
        <v>0</v>
      </c>
      <c r="J410">
        <v>0</v>
      </c>
      <c r="K410">
        <v>0</v>
      </c>
      <c r="M410">
        <v>0</v>
      </c>
      <c r="N410">
        <v>0</v>
      </c>
      <c r="O410" t="s">
        <v>32</v>
      </c>
      <c r="Q410">
        <v>0</v>
      </c>
      <c r="R410">
        <v>0</v>
      </c>
      <c r="S410">
        <v>0</v>
      </c>
      <c r="T410">
        <v>-1</v>
      </c>
    </row>
    <row r="411" spans="1:20">
      <c r="A411" s="2">
        <v>44138</v>
      </c>
      <c r="B411">
        <v>114</v>
      </c>
      <c r="C411">
        <v>0</v>
      </c>
      <c r="E411">
        <v>0</v>
      </c>
      <c r="F411">
        <v>0</v>
      </c>
      <c r="G411">
        <v>0</v>
      </c>
      <c r="H411">
        <v>0</v>
      </c>
      <c r="I411">
        <v>0</v>
      </c>
      <c r="J411">
        <v>0</v>
      </c>
      <c r="K411">
        <v>0</v>
      </c>
      <c r="M411">
        <v>0</v>
      </c>
      <c r="N411">
        <v>0</v>
      </c>
      <c r="O411" t="s">
        <v>33</v>
      </c>
      <c r="Q411">
        <v>0</v>
      </c>
      <c r="R411">
        <v>0</v>
      </c>
      <c r="S411">
        <v>0</v>
      </c>
      <c r="T411">
        <v>-1</v>
      </c>
    </row>
    <row r="412" spans="1:20">
      <c r="A412" s="2">
        <v>44139</v>
      </c>
      <c r="B412">
        <v>106</v>
      </c>
      <c r="C412">
        <v>0</v>
      </c>
      <c r="D412">
        <v>81</v>
      </c>
      <c r="E412">
        <v>4</v>
      </c>
      <c r="F412">
        <v>0</v>
      </c>
      <c r="G412">
        <v>4</v>
      </c>
      <c r="H412">
        <v>4</v>
      </c>
      <c r="I412">
        <v>0</v>
      </c>
      <c r="J412">
        <v>0</v>
      </c>
      <c r="K412">
        <v>3.51</v>
      </c>
      <c r="L412">
        <v>0.93</v>
      </c>
      <c r="M412">
        <v>119.25</v>
      </c>
      <c r="N412">
        <v>477</v>
      </c>
      <c r="O412" t="s">
        <v>26</v>
      </c>
      <c r="P412" t="s">
        <v>37</v>
      </c>
      <c r="Q412">
        <v>0</v>
      </c>
      <c r="R412">
        <v>4</v>
      </c>
      <c r="S412">
        <v>0</v>
      </c>
      <c r="T412">
        <v>-1</v>
      </c>
    </row>
    <row r="413" spans="1:20">
      <c r="A413" s="2">
        <v>44139</v>
      </c>
      <c r="B413">
        <v>106</v>
      </c>
      <c r="C413">
        <v>0</v>
      </c>
      <c r="D413">
        <v>87</v>
      </c>
      <c r="E413">
        <v>4</v>
      </c>
      <c r="F413">
        <v>0</v>
      </c>
      <c r="G413">
        <v>4</v>
      </c>
      <c r="H413">
        <v>4</v>
      </c>
      <c r="I413">
        <v>0</v>
      </c>
      <c r="J413">
        <v>0</v>
      </c>
      <c r="K413">
        <v>3.51</v>
      </c>
      <c r="L413">
        <v>0.32</v>
      </c>
      <c r="M413">
        <v>99.93</v>
      </c>
      <c r="N413">
        <v>399.72</v>
      </c>
      <c r="O413" t="s">
        <v>26</v>
      </c>
      <c r="P413" t="s">
        <v>35</v>
      </c>
      <c r="Q413">
        <v>0</v>
      </c>
      <c r="R413">
        <v>4</v>
      </c>
      <c r="S413">
        <v>0</v>
      </c>
      <c r="T413">
        <v>-1</v>
      </c>
    </row>
    <row r="414" spans="1:20">
      <c r="A414" s="2">
        <v>44140</v>
      </c>
      <c r="B414">
        <v>103</v>
      </c>
      <c r="C414">
        <v>0</v>
      </c>
      <c r="D414">
        <v>87</v>
      </c>
      <c r="E414">
        <v>4</v>
      </c>
      <c r="F414">
        <v>0</v>
      </c>
      <c r="G414">
        <v>4</v>
      </c>
      <c r="H414">
        <v>0</v>
      </c>
      <c r="I414">
        <v>0</v>
      </c>
      <c r="J414">
        <v>4</v>
      </c>
      <c r="K414">
        <v>3.51</v>
      </c>
      <c r="L414">
        <v>0.34</v>
      </c>
      <c r="M414">
        <v>91.93</v>
      </c>
      <c r="N414">
        <v>367.72</v>
      </c>
      <c r="O414" t="s">
        <v>27</v>
      </c>
      <c r="P414" t="s">
        <v>35</v>
      </c>
      <c r="Q414">
        <v>0</v>
      </c>
      <c r="R414">
        <v>4</v>
      </c>
      <c r="S414">
        <v>0</v>
      </c>
      <c r="T414">
        <v>-1</v>
      </c>
    </row>
    <row r="415" spans="1:20">
      <c r="A415" s="2">
        <v>44140</v>
      </c>
      <c r="B415">
        <v>103</v>
      </c>
      <c r="C415">
        <v>0</v>
      </c>
      <c r="D415">
        <v>84</v>
      </c>
      <c r="E415">
        <v>3</v>
      </c>
      <c r="F415">
        <v>0</v>
      </c>
      <c r="G415">
        <v>3</v>
      </c>
      <c r="H415">
        <v>3</v>
      </c>
      <c r="I415">
        <v>0</v>
      </c>
      <c r="J415">
        <v>0</v>
      </c>
      <c r="K415">
        <v>2.63</v>
      </c>
      <c r="L415">
        <v>0.15</v>
      </c>
      <c r="M415">
        <v>97.45</v>
      </c>
      <c r="N415">
        <v>292.35000000000002</v>
      </c>
      <c r="O415" t="s">
        <v>27</v>
      </c>
      <c r="P415" t="s">
        <v>42</v>
      </c>
      <c r="Q415">
        <v>0</v>
      </c>
      <c r="R415">
        <v>3</v>
      </c>
      <c r="S415">
        <v>0</v>
      </c>
      <c r="T415">
        <v>-1</v>
      </c>
    </row>
    <row r="416" spans="1:20">
      <c r="A416" s="2">
        <v>44140</v>
      </c>
      <c r="B416">
        <v>103</v>
      </c>
      <c r="C416">
        <v>0</v>
      </c>
      <c r="D416">
        <v>81</v>
      </c>
      <c r="E416">
        <v>3</v>
      </c>
      <c r="F416">
        <v>0</v>
      </c>
      <c r="G416">
        <v>3</v>
      </c>
      <c r="H416">
        <v>0</v>
      </c>
      <c r="I416">
        <v>1</v>
      </c>
      <c r="J416">
        <v>3</v>
      </c>
      <c r="K416">
        <v>2.63</v>
      </c>
      <c r="L416">
        <v>0.94</v>
      </c>
      <c r="M416">
        <v>109.33</v>
      </c>
      <c r="N416">
        <v>328</v>
      </c>
      <c r="O416" t="s">
        <v>27</v>
      </c>
      <c r="P416" t="s">
        <v>37</v>
      </c>
      <c r="Q416">
        <v>0</v>
      </c>
      <c r="R416">
        <v>3</v>
      </c>
      <c r="S416">
        <v>0</v>
      </c>
      <c r="T416">
        <v>-1</v>
      </c>
    </row>
    <row r="417" spans="1:20">
      <c r="A417" s="2">
        <v>44140</v>
      </c>
      <c r="B417">
        <v>103</v>
      </c>
      <c r="C417">
        <v>0</v>
      </c>
      <c r="D417">
        <v>144</v>
      </c>
      <c r="E417">
        <v>1</v>
      </c>
      <c r="F417">
        <v>0</v>
      </c>
      <c r="G417">
        <v>1</v>
      </c>
      <c r="H417">
        <v>1</v>
      </c>
      <c r="I417">
        <v>0</v>
      </c>
      <c r="J417">
        <v>0</v>
      </c>
      <c r="K417">
        <v>0.88</v>
      </c>
      <c r="L417">
        <v>0.12</v>
      </c>
      <c r="M417">
        <v>91.93</v>
      </c>
      <c r="N417">
        <v>91.93</v>
      </c>
      <c r="O417" t="s">
        <v>27</v>
      </c>
      <c r="P417" t="s">
        <v>36</v>
      </c>
      <c r="Q417">
        <v>0</v>
      </c>
      <c r="R417">
        <v>1</v>
      </c>
      <c r="S417">
        <v>0</v>
      </c>
      <c r="T417">
        <v>-1</v>
      </c>
    </row>
    <row r="418" spans="1:20">
      <c r="A418" s="2">
        <v>44141</v>
      </c>
      <c r="B418">
        <v>104</v>
      </c>
      <c r="C418">
        <v>0</v>
      </c>
      <c r="D418">
        <v>144</v>
      </c>
      <c r="E418">
        <v>0</v>
      </c>
      <c r="F418">
        <v>0</v>
      </c>
      <c r="G418">
        <v>0</v>
      </c>
      <c r="H418">
        <v>0</v>
      </c>
      <c r="I418">
        <v>1</v>
      </c>
      <c r="J418">
        <v>0</v>
      </c>
      <c r="K418">
        <v>0</v>
      </c>
      <c r="L418">
        <v>0.12</v>
      </c>
      <c r="M418">
        <v>0</v>
      </c>
      <c r="N418">
        <v>0</v>
      </c>
      <c r="O418" t="s">
        <v>28</v>
      </c>
      <c r="P418" t="s">
        <v>36</v>
      </c>
      <c r="Q418">
        <v>0</v>
      </c>
      <c r="R418">
        <v>0</v>
      </c>
      <c r="S418">
        <v>0</v>
      </c>
      <c r="T418">
        <v>-1</v>
      </c>
    </row>
    <row r="419" spans="1:20">
      <c r="A419" s="2">
        <v>44141</v>
      </c>
      <c r="B419">
        <v>104</v>
      </c>
      <c r="C419">
        <v>0</v>
      </c>
      <c r="D419">
        <v>108</v>
      </c>
      <c r="E419">
        <v>10</v>
      </c>
      <c r="F419">
        <v>0</v>
      </c>
      <c r="G419">
        <v>10</v>
      </c>
      <c r="H419">
        <v>10</v>
      </c>
      <c r="I419">
        <v>0</v>
      </c>
      <c r="J419">
        <v>0</v>
      </c>
      <c r="K419">
        <v>8.77</v>
      </c>
      <c r="L419">
        <v>6.55</v>
      </c>
      <c r="M419">
        <v>54.45</v>
      </c>
      <c r="N419">
        <v>544.5</v>
      </c>
      <c r="O419" t="s">
        <v>28</v>
      </c>
      <c r="P419" t="s">
        <v>34</v>
      </c>
      <c r="Q419">
        <v>0</v>
      </c>
      <c r="R419">
        <v>10</v>
      </c>
      <c r="S419">
        <v>0</v>
      </c>
      <c r="T419">
        <v>-1</v>
      </c>
    </row>
    <row r="420" spans="1:20">
      <c r="A420" s="2">
        <v>44141</v>
      </c>
      <c r="B420">
        <v>104</v>
      </c>
      <c r="C420">
        <v>0</v>
      </c>
      <c r="D420">
        <v>81</v>
      </c>
      <c r="E420">
        <v>0</v>
      </c>
      <c r="F420">
        <v>0</v>
      </c>
      <c r="G420">
        <v>0</v>
      </c>
      <c r="H420">
        <v>0</v>
      </c>
      <c r="I420">
        <v>3</v>
      </c>
      <c r="J420">
        <v>0</v>
      </c>
      <c r="K420">
        <v>0</v>
      </c>
      <c r="L420">
        <v>0.93</v>
      </c>
      <c r="M420">
        <v>0</v>
      </c>
      <c r="N420">
        <v>0</v>
      </c>
      <c r="O420" t="s">
        <v>28</v>
      </c>
      <c r="P420" t="s">
        <v>37</v>
      </c>
      <c r="Q420">
        <v>0</v>
      </c>
      <c r="R420">
        <v>0</v>
      </c>
      <c r="S420">
        <v>0</v>
      </c>
      <c r="T420">
        <v>-1</v>
      </c>
    </row>
    <row r="421" spans="1:20">
      <c r="A421" s="2">
        <v>44141</v>
      </c>
      <c r="B421">
        <v>104</v>
      </c>
      <c r="C421">
        <v>0</v>
      </c>
      <c r="D421">
        <v>84</v>
      </c>
      <c r="E421">
        <v>0</v>
      </c>
      <c r="F421">
        <v>0</v>
      </c>
      <c r="G421">
        <v>0</v>
      </c>
      <c r="H421">
        <v>0</v>
      </c>
      <c r="I421">
        <v>3</v>
      </c>
      <c r="J421">
        <v>0</v>
      </c>
      <c r="K421">
        <v>0</v>
      </c>
      <c r="L421">
        <v>0.15</v>
      </c>
      <c r="M421">
        <v>0</v>
      </c>
      <c r="N421">
        <v>0</v>
      </c>
      <c r="O421" t="s">
        <v>28</v>
      </c>
      <c r="P421" t="s">
        <v>42</v>
      </c>
      <c r="Q421">
        <v>0</v>
      </c>
      <c r="R421">
        <v>0</v>
      </c>
      <c r="S421">
        <v>0</v>
      </c>
      <c r="T421">
        <v>-1</v>
      </c>
    </row>
    <row r="422" spans="1:20">
      <c r="A422" s="2">
        <v>44141</v>
      </c>
      <c r="B422">
        <v>104</v>
      </c>
      <c r="C422">
        <v>0</v>
      </c>
      <c r="D422">
        <v>87</v>
      </c>
      <c r="E422">
        <v>0</v>
      </c>
      <c r="F422">
        <v>0</v>
      </c>
      <c r="G422">
        <v>0</v>
      </c>
      <c r="H422">
        <v>0</v>
      </c>
      <c r="I422">
        <v>4</v>
      </c>
      <c r="J422">
        <v>0</v>
      </c>
      <c r="K422">
        <v>0</v>
      </c>
      <c r="L422">
        <v>0.33</v>
      </c>
      <c r="M422">
        <v>0</v>
      </c>
      <c r="N422">
        <v>0</v>
      </c>
      <c r="O422" t="s">
        <v>28</v>
      </c>
      <c r="P422" t="s">
        <v>35</v>
      </c>
      <c r="Q422">
        <v>0</v>
      </c>
      <c r="R422">
        <v>0</v>
      </c>
      <c r="S422">
        <v>0</v>
      </c>
      <c r="T422">
        <v>-1</v>
      </c>
    </row>
    <row r="423" spans="1:20">
      <c r="A423" s="2">
        <v>44142</v>
      </c>
      <c r="B423">
        <v>81</v>
      </c>
      <c r="C423">
        <v>0</v>
      </c>
      <c r="D423">
        <v>84</v>
      </c>
      <c r="E423">
        <v>1</v>
      </c>
      <c r="F423">
        <v>0</v>
      </c>
      <c r="G423">
        <v>2</v>
      </c>
      <c r="H423">
        <v>1</v>
      </c>
      <c r="I423">
        <v>0</v>
      </c>
      <c r="J423">
        <v>0</v>
      </c>
      <c r="K423">
        <v>0.88</v>
      </c>
      <c r="L423">
        <v>0.15</v>
      </c>
      <c r="M423">
        <v>54.95</v>
      </c>
      <c r="N423">
        <v>54.95</v>
      </c>
      <c r="O423" t="s">
        <v>30</v>
      </c>
      <c r="P423" t="s">
        <v>42</v>
      </c>
      <c r="Q423">
        <v>0</v>
      </c>
      <c r="R423">
        <v>2</v>
      </c>
      <c r="S423">
        <v>0</v>
      </c>
      <c r="T423">
        <v>-1</v>
      </c>
    </row>
    <row r="424" spans="1:20">
      <c r="A424" s="2">
        <v>44142</v>
      </c>
      <c r="B424">
        <v>81</v>
      </c>
      <c r="C424">
        <v>0</v>
      </c>
      <c r="D424">
        <v>81</v>
      </c>
      <c r="E424">
        <v>2</v>
      </c>
      <c r="F424">
        <v>0</v>
      </c>
      <c r="G424">
        <v>4</v>
      </c>
      <c r="H424">
        <v>2</v>
      </c>
      <c r="I424">
        <v>0</v>
      </c>
      <c r="J424">
        <v>0</v>
      </c>
      <c r="K424">
        <v>1.75</v>
      </c>
      <c r="L424">
        <v>0.94</v>
      </c>
      <c r="M424">
        <v>69</v>
      </c>
      <c r="N424">
        <v>138</v>
      </c>
      <c r="O424" t="s">
        <v>30</v>
      </c>
      <c r="P424" t="s">
        <v>37</v>
      </c>
      <c r="Q424">
        <v>0</v>
      </c>
      <c r="R424">
        <v>4</v>
      </c>
      <c r="S424">
        <v>0</v>
      </c>
      <c r="T424">
        <v>-1</v>
      </c>
    </row>
    <row r="425" spans="1:20">
      <c r="A425" s="2">
        <v>44142</v>
      </c>
      <c r="B425">
        <v>81</v>
      </c>
      <c r="C425">
        <v>0</v>
      </c>
      <c r="D425">
        <v>108</v>
      </c>
      <c r="E425">
        <v>30</v>
      </c>
      <c r="F425">
        <v>0</v>
      </c>
      <c r="G425">
        <v>30</v>
      </c>
      <c r="H425">
        <v>20</v>
      </c>
      <c r="I425">
        <v>0</v>
      </c>
      <c r="J425">
        <v>10</v>
      </c>
      <c r="K425">
        <v>26.32</v>
      </c>
      <c r="L425">
        <v>6.64</v>
      </c>
      <c r="M425">
        <v>54.45</v>
      </c>
      <c r="N425">
        <v>1633.5</v>
      </c>
      <c r="O425" t="s">
        <v>30</v>
      </c>
      <c r="P425" t="s">
        <v>34</v>
      </c>
      <c r="Q425">
        <v>0</v>
      </c>
      <c r="R425">
        <v>30</v>
      </c>
      <c r="S425">
        <v>0</v>
      </c>
      <c r="T425">
        <v>-1</v>
      </c>
    </row>
    <row r="426" spans="1:20">
      <c r="A426" s="2">
        <v>44143</v>
      </c>
      <c r="B426">
        <v>64</v>
      </c>
      <c r="C426">
        <v>0</v>
      </c>
      <c r="D426">
        <v>108</v>
      </c>
      <c r="E426">
        <v>50</v>
      </c>
      <c r="F426">
        <v>0</v>
      </c>
      <c r="G426">
        <v>50</v>
      </c>
      <c r="H426">
        <v>20</v>
      </c>
      <c r="I426">
        <v>0</v>
      </c>
      <c r="J426">
        <v>30</v>
      </c>
      <c r="K426">
        <v>43.86</v>
      </c>
      <c r="L426">
        <v>6.81</v>
      </c>
      <c r="M426">
        <v>64.45</v>
      </c>
      <c r="N426">
        <v>3222.5</v>
      </c>
      <c r="O426" t="s">
        <v>31</v>
      </c>
      <c r="P426" t="s">
        <v>34</v>
      </c>
      <c r="Q426">
        <v>0</v>
      </c>
      <c r="R426">
        <v>50</v>
      </c>
      <c r="S426">
        <v>0</v>
      </c>
      <c r="T426">
        <v>-1</v>
      </c>
    </row>
    <row r="427" spans="1:20">
      <c r="A427" s="2">
        <v>44143</v>
      </c>
      <c r="B427">
        <v>64</v>
      </c>
      <c r="C427">
        <v>0</v>
      </c>
      <c r="D427">
        <v>81</v>
      </c>
      <c r="E427">
        <v>0</v>
      </c>
      <c r="F427">
        <v>0</v>
      </c>
      <c r="G427">
        <v>0</v>
      </c>
      <c r="H427">
        <v>0</v>
      </c>
      <c r="I427">
        <v>2</v>
      </c>
      <c r="J427">
        <v>0</v>
      </c>
      <c r="K427">
        <v>0</v>
      </c>
      <c r="L427">
        <v>0.93</v>
      </c>
      <c r="M427">
        <v>0</v>
      </c>
      <c r="N427">
        <v>0</v>
      </c>
      <c r="O427" t="s">
        <v>31</v>
      </c>
      <c r="P427" t="s">
        <v>37</v>
      </c>
      <c r="Q427">
        <v>0</v>
      </c>
      <c r="R427">
        <v>0</v>
      </c>
      <c r="S427">
        <v>0</v>
      </c>
      <c r="T427">
        <v>-1</v>
      </c>
    </row>
    <row r="428" spans="1:20">
      <c r="A428" s="2">
        <v>44143</v>
      </c>
      <c r="B428">
        <v>64</v>
      </c>
      <c r="C428">
        <v>0</v>
      </c>
      <c r="D428">
        <v>84</v>
      </c>
      <c r="E428">
        <v>0</v>
      </c>
      <c r="F428">
        <v>0</v>
      </c>
      <c r="G428">
        <v>0</v>
      </c>
      <c r="H428">
        <v>0</v>
      </c>
      <c r="I428">
        <v>1</v>
      </c>
      <c r="J428">
        <v>0</v>
      </c>
      <c r="K428">
        <v>0</v>
      </c>
      <c r="L428">
        <v>0.15</v>
      </c>
      <c r="M428">
        <v>0</v>
      </c>
      <c r="N428">
        <v>0</v>
      </c>
      <c r="O428" t="s">
        <v>31</v>
      </c>
      <c r="P428" t="s">
        <v>42</v>
      </c>
      <c r="Q428">
        <v>0</v>
      </c>
      <c r="R428">
        <v>0</v>
      </c>
      <c r="S428">
        <v>0</v>
      </c>
      <c r="T428">
        <v>-1</v>
      </c>
    </row>
    <row r="429" spans="1:20">
      <c r="A429" s="2">
        <v>44144</v>
      </c>
      <c r="B429">
        <v>114</v>
      </c>
      <c r="C429">
        <v>0</v>
      </c>
      <c r="D429">
        <v>108</v>
      </c>
      <c r="E429">
        <v>0</v>
      </c>
      <c r="F429">
        <v>0</v>
      </c>
      <c r="G429">
        <v>0</v>
      </c>
      <c r="H429">
        <v>0</v>
      </c>
      <c r="I429">
        <v>50</v>
      </c>
      <c r="J429">
        <v>0</v>
      </c>
      <c r="K429">
        <v>0</v>
      </c>
      <c r="L429">
        <v>6.78</v>
      </c>
      <c r="M429">
        <v>0</v>
      </c>
      <c r="N429">
        <v>0</v>
      </c>
      <c r="O429" t="s">
        <v>32</v>
      </c>
      <c r="P429" t="s">
        <v>34</v>
      </c>
      <c r="Q429">
        <v>0</v>
      </c>
      <c r="R429">
        <v>0</v>
      </c>
      <c r="S429">
        <v>0</v>
      </c>
      <c r="T429">
        <v>-1</v>
      </c>
    </row>
    <row r="430" spans="1:20">
      <c r="A430" s="2">
        <v>44145</v>
      </c>
      <c r="B430">
        <v>114</v>
      </c>
      <c r="C430">
        <v>0</v>
      </c>
      <c r="E430">
        <v>0</v>
      </c>
      <c r="F430">
        <v>0</v>
      </c>
      <c r="G430">
        <v>0</v>
      </c>
      <c r="H430">
        <v>0</v>
      </c>
      <c r="I430">
        <v>0</v>
      </c>
      <c r="J430">
        <v>0</v>
      </c>
      <c r="K430">
        <v>0</v>
      </c>
      <c r="M430">
        <v>0</v>
      </c>
      <c r="N430">
        <v>0</v>
      </c>
      <c r="O430" t="s">
        <v>33</v>
      </c>
      <c r="Q430">
        <v>0</v>
      </c>
      <c r="R430">
        <v>0</v>
      </c>
      <c r="S430">
        <v>0</v>
      </c>
      <c r="T430">
        <v>-1</v>
      </c>
    </row>
    <row r="431" spans="1:20">
      <c r="A431" s="2">
        <v>44146</v>
      </c>
      <c r="B431">
        <v>114</v>
      </c>
      <c r="C431">
        <v>0</v>
      </c>
      <c r="E431">
        <v>0</v>
      </c>
      <c r="F431">
        <v>0</v>
      </c>
      <c r="G431">
        <v>0</v>
      </c>
      <c r="H431">
        <v>0</v>
      </c>
      <c r="I431">
        <v>0</v>
      </c>
      <c r="J431">
        <v>0</v>
      </c>
      <c r="K431">
        <v>0</v>
      </c>
      <c r="M431">
        <v>0</v>
      </c>
      <c r="N431">
        <v>0</v>
      </c>
      <c r="O431" t="s">
        <v>26</v>
      </c>
      <c r="Q431">
        <v>0</v>
      </c>
      <c r="R431">
        <v>0</v>
      </c>
      <c r="S431">
        <v>0</v>
      </c>
      <c r="T431">
        <v>-1</v>
      </c>
    </row>
    <row r="432" spans="1:20">
      <c r="A432" s="2">
        <v>44147</v>
      </c>
      <c r="B432">
        <v>114</v>
      </c>
      <c r="C432">
        <v>0</v>
      </c>
      <c r="E432">
        <v>0</v>
      </c>
      <c r="F432">
        <v>0</v>
      </c>
      <c r="G432">
        <v>0</v>
      </c>
      <c r="H432">
        <v>0</v>
      </c>
      <c r="I432">
        <v>0</v>
      </c>
      <c r="J432">
        <v>0</v>
      </c>
      <c r="K432">
        <v>0</v>
      </c>
      <c r="M432">
        <v>0</v>
      </c>
      <c r="N432">
        <v>0</v>
      </c>
      <c r="O432" t="s">
        <v>27</v>
      </c>
      <c r="Q432">
        <v>0</v>
      </c>
      <c r="R432">
        <v>0</v>
      </c>
      <c r="S432">
        <v>0</v>
      </c>
      <c r="T432">
        <v>-1</v>
      </c>
    </row>
    <row r="433" spans="1:20">
      <c r="A433" s="2">
        <v>44148</v>
      </c>
      <c r="B433">
        <v>114</v>
      </c>
      <c r="C433">
        <v>0</v>
      </c>
      <c r="E433">
        <v>0</v>
      </c>
      <c r="F433">
        <v>0</v>
      </c>
      <c r="G433">
        <v>0</v>
      </c>
      <c r="H433">
        <v>0</v>
      </c>
      <c r="I433">
        <v>0</v>
      </c>
      <c r="J433">
        <v>0</v>
      </c>
      <c r="K433">
        <v>0</v>
      </c>
      <c r="M433">
        <v>0</v>
      </c>
      <c r="N433">
        <v>0</v>
      </c>
      <c r="O433" t="s">
        <v>28</v>
      </c>
      <c r="Q433">
        <v>0</v>
      </c>
      <c r="R433">
        <v>0</v>
      </c>
      <c r="S433">
        <v>0</v>
      </c>
      <c r="T433">
        <v>-1</v>
      </c>
    </row>
    <row r="434" spans="1:20">
      <c r="A434" s="2">
        <v>44149</v>
      </c>
      <c r="B434">
        <v>113</v>
      </c>
      <c r="C434">
        <v>0</v>
      </c>
      <c r="D434">
        <v>144</v>
      </c>
      <c r="E434">
        <v>1</v>
      </c>
      <c r="F434">
        <v>0</v>
      </c>
      <c r="G434">
        <v>2</v>
      </c>
      <c r="H434">
        <v>1</v>
      </c>
      <c r="I434">
        <v>0</v>
      </c>
      <c r="J434">
        <v>0</v>
      </c>
      <c r="K434">
        <v>0.88</v>
      </c>
      <c r="L434">
        <v>0.12</v>
      </c>
      <c r="M434">
        <v>52</v>
      </c>
      <c r="N434">
        <v>52</v>
      </c>
      <c r="O434" t="s">
        <v>30</v>
      </c>
      <c r="P434" t="s">
        <v>36</v>
      </c>
      <c r="Q434">
        <v>0</v>
      </c>
      <c r="R434">
        <v>2</v>
      </c>
      <c r="S434">
        <v>0</v>
      </c>
      <c r="T434">
        <v>-1</v>
      </c>
    </row>
    <row r="435" spans="1:20">
      <c r="A435" s="2">
        <v>44150</v>
      </c>
      <c r="B435">
        <v>114</v>
      </c>
      <c r="C435">
        <v>0</v>
      </c>
      <c r="D435">
        <v>144</v>
      </c>
      <c r="E435">
        <v>0</v>
      </c>
      <c r="F435">
        <v>0</v>
      </c>
      <c r="G435">
        <v>0</v>
      </c>
      <c r="H435">
        <v>0</v>
      </c>
      <c r="I435">
        <v>1</v>
      </c>
      <c r="J435">
        <v>0</v>
      </c>
      <c r="K435">
        <v>0</v>
      </c>
      <c r="L435">
        <v>0.12</v>
      </c>
      <c r="M435">
        <v>0</v>
      </c>
      <c r="N435">
        <v>0</v>
      </c>
      <c r="O435" t="s">
        <v>31</v>
      </c>
      <c r="P435" t="s">
        <v>36</v>
      </c>
      <c r="Q435">
        <v>0</v>
      </c>
      <c r="R435">
        <v>0</v>
      </c>
      <c r="S435">
        <v>0</v>
      </c>
      <c r="T435">
        <v>-1</v>
      </c>
    </row>
    <row r="436" spans="1:20">
      <c r="A436" s="2">
        <v>44151</v>
      </c>
      <c r="B436">
        <v>108</v>
      </c>
      <c r="C436">
        <v>0</v>
      </c>
      <c r="D436">
        <v>130</v>
      </c>
      <c r="E436">
        <v>6</v>
      </c>
      <c r="F436">
        <v>0</v>
      </c>
      <c r="G436">
        <v>6</v>
      </c>
      <c r="H436">
        <v>6</v>
      </c>
      <c r="I436">
        <v>0</v>
      </c>
      <c r="J436">
        <v>0</v>
      </c>
      <c r="K436">
        <v>5.26</v>
      </c>
      <c r="L436">
        <v>0.33</v>
      </c>
      <c r="M436">
        <v>129.5</v>
      </c>
      <c r="N436">
        <v>777</v>
      </c>
      <c r="O436" t="s">
        <v>32</v>
      </c>
      <c r="P436" t="s">
        <v>39</v>
      </c>
      <c r="Q436">
        <v>0</v>
      </c>
      <c r="R436">
        <v>6</v>
      </c>
      <c r="S436">
        <v>0</v>
      </c>
      <c r="T436">
        <v>-1</v>
      </c>
    </row>
    <row r="437" spans="1:20">
      <c r="A437" s="2">
        <v>44152</v>
      </c>
      <c r="B437">
        <v>106</v>
      </c>
      <c r="C437">
        <v>0</v>
      </c>
      <c r="D437">
        <v>130</v>
      </c>
      <c r="E437">
        <v>6</v>
      </c>
      <c r="F437">
        <v>0</v>
      </c>
      <c r="G437">
        <v>6</v>
      </c>
      <c r="H437">
        <v>0</v>
      </c>
      <c r="I437">
        <v>0</v>
      </c>
      <c r="J437">
        <v>6</v>
      </c>
      <c r="K437">
        <v>5.26</v>
      </c>
      <c r="L437">
        <v>0.35</v>
      </c>
      <c r="M437">
        <v>179.5</v>
      </c>
      <c r="N437">
        <v>1077</v>
      </c>
      <c r="O437" t="s">
        <v>33</v>
      </c>
      <c r="P437" t="s">
        <v>39</v>
      </c>
      <c r="Q437">
        <v>0</v>
      </c>
      <c r="R437">
        <v>6</v>
      </c>
      <c r="S437">
        <v>0</v>
      </c>
      <c r="T437">
        <v>0</v>
      </c>
    </row>
    <row r="438" spans="1:20">
      <c r="A438" s="2">
        <v>44152</v>
      </c>
      <c r="B438">
        <v>106</v>
      </c>
      <c r="C438">
        <v>0</v>
      </c>
      <c r="D438">
        <v>81</v>
      </c>
      <c r="E438">
        <v>2</v>
      </c>
      <c r="F438">
        <v>0</v>
      </c>
      <c r="G438">
        <v>2</v>
      </c>
      <c r="H438">
        <v>2</v>
      </c>
      <c r="I438">
        <v>0</v>
      </c>
      <c r="J438">
        <v>0</v>
      </c>
      <c r="K438">
        <v>1.75</v>
      </c>
      <c r="L438">
        <v>0.9</v>
      </c>
      <c r="M438">
        <v>179</v>
      </c>
      <c r="N438">
        <v>358</v>
      </c>
      <c r="O438" t="s">
        <v>33</v>
      </c>
      <c r="P438" t="s">
        <v>37</v>
      </c>
      <c r="Q438">
        <v>0</v>
      </c>
      <c r="R438">
        <v>2</v>
      </c>
      <c r="S438">
        <v>0</v>
      </c>
      <c r="T438">
        <v>0</v>
      </c>
    </row>
    <row r="439" spans="1:20">
      <c r="A439" s="2">
        <v>44153</v>
      </c>
      <c r="B439">
        <v>106</v>
      </c>
      <c r="C439">
        <v>0</v>
      </c>
      <c r="D439">
        <v>81</v>
      </c>
      <c r="E439">
        <v>2</v>
      </c>
      <c r="F439">
        <v>0</v>
      </c>
      <c r="G439">
        <v>2</v>
      </c>
      <c r="H439">
        <v>0</v>
      </c>
      <c r="I439">
        <v>0</v>
      </c>
      <c r="J439">
        <v>2</v>
      </c>
      <c r="K439">
        <v>1.75</v>
      </c>
      <c r="L439">
        <v>0.91</v>
      </c>
      <c r="M439">
        <v>179</v>
      </c>
      <c r="N439">
        <v>358</v>
      </c>
      <c r="O439" t="s">
        <v>26</v>
      </c>
      <c r="P439" t="s">
        <v>37</v>
      </c>
      <c r="Q439">
        <v>0</v>
      </c>
      <c r="R439">
        <v>2</v>
      </c>
      <c r="S439">
        <v>0</v>
      </c>
      <c r="T439">
        <v>1</v>
      </c>
    </row>
    <row r="440" spans="1:20">
      <c r="A440" s="2">
        <v>44153</v>
      </c>
      <c r="B440">
        <v>106</v>
      </c>
      <c r="C440">
        <v>0</v>
      </c>
      <c r="D440">
        <v>130</v>
      </c>
      <c r="E440">
        <v>6</v>
      </c>
      <c r="F440">
        <v>0</v>
      </c>
      <c r="G440">
        <v>6</v>
      </c>
      <c r="H440">
        <v>0</v>
      </c>
      <c r="I440">
        <v>0</v>
      </c>
      <c r="J440">
        <v>6</v>
      </c>
      <c r="K440">
        <v>5.26</v>
      </c>
      <c r="L440">
        <v>0.37</v>
      </c>
      <c r="M440">
        <v>179.5</v>
      </c>
      <c r="N440">
        <v>1077</v>
      </c>
      <c r="O440" t="s">
        <v>26</v>
      </c>
      <c r="P440" t="s">
        <v>39</v>
      </c>
      <c r="Q440">
        <v>0</v>
      </c>
      <c r="R440">
        <v>6</v>
      </c>
      <c r="S440">
        <v>0</v>
      </c>
      <c r="T440">
        <v>1</v>
      </c>
    </row>
    <row r="441" spans="1:20">
      <c r="A441" s="2">
        <v>44154</v>
      </c>
      <c r="B441">
        <v>106</v>
      </c>
      <c r="C441">
        <v>0</v>
      </c>
      <c r="D441">
        <v>130</v>
      </c>
      <c r="E441">
        <v>6</v>
      </c>
      <c r="F441">
        <v>0</v>
      </c>
      <c r="G441">
        <v>6</v>
      </c>
      <c r="H441">
        <v>0</v>
      </c>
      <c r="I441">
        <v>0</v>
      </c>
      <c r="J441">
        <v>6</v>
      </c>
      <c r="K441">
        <v>5.26</v>
      </c>
      <c r="L441">
        <v>0.39</v>
      </c>
      <c r="M441">
        <v>179.5</v>
      </c>
      <c r="N441">
        <v>1077</v>
      </c>
      <c r="O441" t="s">
        <v>27</v>
      </c>
      <c r="P441" t="s">
        <v>39</v>
      </c>
      <c r="Q441">
        <v>0</v>
      </c>
      <c r="R441">
        <v>6</v>
      </c>
      <c r="S441">
        <v>0</v>
      </c>
      <c r="T441">
        <v>1</v>
      </c>
    </row>
    <row r="442" spans="1:20">
      <c r="A442" s="2">
        <v>44154</v>
      </c>
      <c r="B442">
        <v>106</v>
      </c>
      <c r="C442">
        <v>0</v>
      </c>
      <c r="D442">
        <v>81</v>
      </c>
      <c r="E442">
        <v>2</v>
      </c>
      <c r="F442">
        <v>0</v>
      </c>
      <c r="G442">
        <v>2</v>
      </c>
      <c r="H442">
        <v>0</v>
      </c>
      <c r="I442">
        <v>0</v>
      </c>
      <c r="J442">
        <v>2</v>
      </c>
      <c r="K442">
        <v>1.75</v>
      </c>
      <c r="L442">
        <v>0.91</v>
      </c>
      <c r="M442">
        <v>179</v>
      </c>
      <c r="N442">
        <v>358</v>
      </c>
      <c r="O442" t="s">
        <v>27</v>
      </c>
      <c r="P442" t="s">
        <v>37</v>
      </c>
      <c r="Q442">
        <v>0</v>
      </c>
      <c r="R442">
        <v>2</v>
      </c>
      <c r="S442">
        <v>0</v>
      </c>
      <c r="T442">
        <v>1</v>
      </c>
    </row>
    <row r="443" spans="1:20">
      <c r="A443" s="2">
        <v>44155</v>
      </c>
      <c r="B443">
        <v>105</v>
      </c>
      <c r="C443">
        <v>0</v>
      </c>
      <c r="D443">
        <v>81</v>
      </c>
      <c r="E443">
        <v>0</v>
      </c>
      <c r="F443">
        <v>0</v>
      </c>
      <c r="G443">
        <v>0</v>
      </c>
      <c r="H443">
        <v>0</v>
      </c>
      <c r="I443">
        <v>2</v>
      </c>
      <c r="J443">
        <v>0</v>
      </c>
      <c r="K443">
        <v>0</v>
      </c>
      <c r="L443">
        <v>0.91</v>
      </c>
      <c r="M443">
        <v>0</v>
      </c>
      <c r="N443">
        <v>0</v>
      </c>
      <c r="O443" t="s">
        <v>28</v>
      </c>
      <c r="P443" t="s">
        <v>37</v>
      </c>
      <c r="Q443">
        <v>0</v>
      </c>
      <c r="R443">
        <v>0</v>
      </c>
      <c r="S443">
        <v>0</v>
      </c>
      <c r="T443">
        <v>1</v>
      </c>
    </row>
    <row r="444" spans="1:20">
      <c r="A444" s="2">
        <v>44155</v>
      </c>
      <c r="B444">
        <v>105</v>
      </c>
      <c r="C444">
        <v>0</v>
      </c>
      <c r="D444">
        <v>87</v>
      </c>
      <c r="E444">
        <v>2</v>
      </c>
      <c r="F444">
        <v>0</v>
      </c>
      <c r="G444">
        <v>2</v>
      </c>
      <c r="H444">
        <v>2</v>
      </c>
      <c r="I444">
        <v>0</v>
      </c>
      <c r="J444">
        <v>0</v>
      </c>
      <c r="K444">
        <v>1.75</v>
      </c>
      <c r="L444">
        <v>0.32</v>
      </c>
      <c r="M444">
        <v>50.93</v>
      </c>
      <c r="N444">
        <v>101.86</v>
      </c>
      <c r="O444" t="s">
        <v>28</v>
      </c>
      <c r="P444" t="s">
        <v>35</v>
      </c>
      <c r="Q444">
        <v>0</v>
      </c>
      <c r="R444">
        <v>2</v>
      </c>
      <c r="S444">
        <v>0</v>
      </c>
      <c r="T444">
        <v>1</v>
      </c>
    </row>
    <row r="445" spans="1:20">
      <c r="A445" s="2">
        <v>44155</v>
      </c>
      <c r="B445">
        <v>105</v>
      </c>
      <c r="C445">
        <v>0</v>
      </c>
      <c r="D445">
        <v>130</v>
      </c>
      <c r="E445">
        <v>6</v>
      </c>
      <c r="F445">
        <v>0</v>
      </c>
      <c r="G445">
        <v>6</v>
      </c>
      <c r="H445">
        <v>0</v>
      </c>
      <c r="I445">
        <v>0</v>
      </c>
      <c r="J445">
        <v>6</v>
      </c>
      <c r="K445">
        <v>5.26</v>
      </c>
      <c r="L445">
        <v>0.41</v>
      </c>
      <c r="M445">
        <v>90.5</v>
      </c>
      <c r="N445">
        <v>543</v>
      </c>
      <c r="O445" t="s">
        <v>28</v>
      </c>
      <c r="P445" t="s">
        <v>39</v>
      </c>
      <c r="Q445">
        <v>0</v>
      </c>
      <c r="R445">
        <v>6</v>
      </c>
      <c r="S445">
        <v>0</v>
      </c>
      <c r="T445">
        <v>1</v>
      </c>
    </row>
    <row r="446" spans="1:20">
      <c r="A446" s="2">
        <v>44155</v>
      </c>
      <c r="B446">
        <v>105</v>
      </c>
      <c r="C446">
        <v>0</v>
      </c>
      <c r="D446">
        <v>144</v>
      </c>
      <c r="E446">
        <v>1</v>
      </c>
      <c r="F446">
        <v>0</v>
      </c>
      <c r="G446">
        <v>2</v>
      </c>
      <c r="H446">
        <v>1</v>
      </c>
      <c r="I446">
        <v>0</v>
      </c>
      <c r="J446">
        <v>0</v>
      </c>
      <c r="K446">
        <v>0.88</v>
      </c>
      <c r="L446">
        <v>0.12</v>
      </c>
      <c r="M446">
        <v>72</v>
      </c>
      <c r="N446">
        <v>72</v>
      </c>
      <c r="O446" t="s">
        <v>28</v>
      </c>
      <c r="P446" t="s">
        <v>36</v>
      </c>
      <c r="Q446">
        <v>0</v>
      </c>
      <c r="R446">
        <v>2</v>
      </c>
      <c r="S446">
        <v>0</v>
      </c>
      <c r="T446">
        <v>1</v>
      </c>
    </row>
    <row r="447" spans="1:20">
      <c r="A447" s="2">
        <v>44156</v>
      </c>
      <c r="B447">
        <v>112</v>
      </c>
      <c r="C447">
        <v>0</v>
      </c>
      <c r="D447">
        <v>144</v>
      </c>
      <c r="E447">
        <v>0</v>
      </c>
      <c r="F447">
        <v>0</v>
      </c>
      <c r="G447">
        <v>0</v>
      </c>
      <c r="H447">
        <v>0</v>
      </c>
      <c r="I447">
        <v>1</v>
      </c>
      <c r="J447">
        <v>0</v>
      </c>
      <c r="K447">
        <v>0</v>
      </c>
      <c r="L447">
        <v>0.12</v>
      </c>
      <c r="M447">
        <v>0</v>
      </c>
      <c r="N447">
        <v>0</v>
      </c>
      <c r="O447" t="s">
        <v>30</v>
      </c>
      <c r="P447" t="s">
        <v>36</v>
      </c>
      <c r="Q447">
        <v>0</v>
      </c>
      <c r="R447">
        <v>0</v>
      </c>
      <c r="S447">
        <v>0</v>
      </c>
      <c r="T447">
        <v>1</v>
      </c>
    </row>
    <row r="448" spans="1:20">
      <c r="A448" s="2">
        <v>44156</v>
      </c>
      <c r="B448">
        <v>112</v>
      </c>
      <c r="C448">
        <v>0</v>
      </c>
      <c r="D448">
        <v>130</v>
      </c>
      <c r="E448">
        <v>0</v>
      </c>
      <c r="F448">
        <v>0</v>
      </c>
      <c r="G448">
        <v>0</v>
      </c>
      <c r="H448">
        <v>0</v>
      </c>
      <c r="I448">
        <v>6</v>
      </c>
      <c r="J448">
        <v>0</v>
      </c>
      <c r="K448">
        <v>0</v>
      </c>
      <c r="L448">
        <v>0.41</v>
      </c>
      <c r="M448">
        <v>0</v>
      </c>
      <c r="N448">
        <v>0</v>
      </c>
      <c r="O448" t="s">
        <v>30</v>
      </c>
      <c r="P448" t="s">
        <v>39</v>
      </c>
      <c r="Q448">
        <v>0</v>
      </c>
      <c r="R448">
        <v>0</v>
      </c>
      <c r="S448">
        <v>0</v>
      </c>
      <c r="T448">
        <v>1</v>
      </c>
    </row>
    <row r="449" spans="1:20">
      <c r="A449" s="2">
        <v>44156</v>
      </c>
      <c r="B449">
        <v>112</v>
      </c>
      <c r="C449">
        <v>0</v>
      </c>
      <c r="D449">
        <v>87</v>
      </c>
      <c r="E449">
        <v>2</v>
      </c>
      <c r="F449">
        <v>0</v>
      </c>
      <c r="G449">
        <v>2</v>
      </c>
      <c r="H449">
        <v>0</v>
      </c>
      <c r="I449">
        <v>0</v>
      </c>
      <c r="J449">
        <v>2</v>
      </c>
      <c r="K449">
        <v>1.75</v>
      </c>
      <c r="L449">
        <v>0.33</v>
      </c>
      <c r="M449">
        <v>50.93</v>
      </c>
      <c r="N449">
        <v>101.86</v>
      </c>
      <c r="O449" t="s">
        <v>30</v>
      </c>
      <c r="P449" t="s">
        <v>35</v>
      </c>
      <c r="Q449">
        <v>0</v>
      </c>
      <c r="R449">
        <v>2</v>
      </c>
      <c r="S449">
        <v>0</v>
      </c>
      <c r="T449">
        <v>1</v>
      </c>
    </row>
    <row r="450" spans="1:20">
      <c r="A450" s="2">
        <v>44157</v>
      </c>
      <c r="B450">
        <v>114</v>
      </c>
      <c r="C450">
        <v>0</v>
      </c>
      <c r="D450">
        <v>87</v>
      </c>
      <c r="E450">
        <v>0</v>
      </c>
      <c r="F450">
        <v>0</v>
      </c>
      <c r="G450">
        <v>0</v>
      </c>
      <c r="H450">
        <v>0</v>
      </c>
      <c r="I450">
        <v>2</v>
      </c>
      <c r="J450">
        <v>0</v>
      </c>
      <c r="K450">
        <v>0</v>
      </c>
      <c r="L450">
        <v>0.33</v>
      </c>
      <c r="M450">
        <v>0</v>
      </c>
      <c r="N450">
        <v>0</v>
      </c>
      <c r="O450" t="s">
        <v>31</v>
      </c>
      <c r="P450" t="s">
        <v>35</v>
      </c>
      <c r="Q450">
        <v>0</v>
      </c>
      <c r="R450">
        <v>0</v>
      </c>
      <c r="S450">
        <v>0</v>
      </c>
      <c r="T450">
        <v>1</v>
      </c>
    </row>
    <row r="451" spans="1:20">
      <c r="A451" s="2">
        <v>44158</v>
      </c>
      <c r="B451">
        <v>98</v>
      </c>
      <c r="C451">
        <v>0</v>
      </c>
      <c r="D451">
        <v>87</v>
      </c>
      <c r="E451">
        <v>1</v>
      </c>
      <c r="F451">
        <v>0</v>
      </c>
      <c r="G451">
        <v>1</v>
      </c>
      <c r="H451">
        <v>1</v>
      </c>
      <c r="I451">
        <v>0</v>
      </c>
      <c r="J451">
        <v>0</v>
      </c>
      <c r="K451">
        <v>0.88</v>
      </c>
      <c r="L451">
        <v>0.33</v>
      </c>
      <c r="M451">
        <v>95.95</v>
      </c>
      <c r="N451">
        <v>95.95</v>
      </c>
      <c r="O451" t="s">
        <v>32</v>
      </c>
      <c r="P451" t="s">
        <v>35</v>
      </c>
      <c r="Q451">
        <v>0</v>
      </c>
      <c r="R451">
        <v>1</v>
      </c>
      <c r="S451">
        <v>0</v>
      </c>
      <c r="T451">
        <v>1</v>
      </c>
    </row>
    <row r="452" spans="1:20">
      <c r="A452" s="2">
        <v>44158</v>
      </c>
      <c r="B452">
        <v>98</v>
      </c>
      <c r="C452">
        <v>0</v>
      </c>
      <c r="D452">
        <v>82</v>
      </c>
      <c r="E452">
        <v>2</v>
      </c>
      <c r="F452">
        <v>0</v>
      </c>
      <c r="G452">
        <v>2</v>
      </c>
      <c r="H452">
        <v>2</v>
      </c>
      <c r="I452">
        <v>0</v>
      </c>
      <c r="J452">
        <v>0</v>
      </c>
      <c r="K452">
        <v>1.75</v>
      </c>
      <c r="L452">
        <v>0.09</v>
      </c>
      <c r="M452">
        <v>107.1</v>
      </c>
      <c r="N452">
        <v>214.2</v>
      </c>
      <c r="O452" t="s">
        <v>32</v>
      </c>
      <c r="P452" t="s">
        <v>38</v>
      </c>
      <c r="Q452">
        <v>0</v>
      </c>
      <c r="R452">
        <v>2</v>
      </c>
      <c r="S452">
        <v>0</v>
      </c>
      <c r="T452">
        <v>1</v>
      </c>
    </row>
    <row r="453" spans="1:20">
      <c r="A453" s="2">
        <v>44158</v>
      </c>
      <c r="B453">
        <v>98</v>
      </c>
      <c r="C453">
        <v>0</v>
      </c>
      <c r="D453">
        <v>130</v>
      </c>
      <c r="E453">
        <v>2</v>
      </c>
      <c r="F453">
        <v>0</v>
      </c>
      <c r="G453">
        <v>3</v>
      </c>
      <c r="H453">
        <v>2</v>
      </c>
      <c r="I453">
        <v>0</v>
      </c>
      <c r="J453">
        <v>0</v>
      </c>
      <c r="K453">
        <v>1.75</v>
      </c>
      <c r="L453">
        <v>0.41</v>
      </c>
      <c r="M453">
        <v>114</v>
      </c>
      <c r="N453">
        <v>228</v>
      </c>
      <c r="O453" t="s">
        <v>32</v>
      </c>
      <c r="P453" t="s">
        <v>39</v>
      </c>
      <c r="Q453">
        <v>0</v>
      </c>
      <c r="R453">
        <v>3</v>
      </c>
      <c r="S453">
        <v>0</v>
      </c>
      <c r="T453">
        <v>1</v>
      </c>
    </row>
    <row r="454" spans="1:20">
      <c r="A454" s="2">
        <v>44158</v>
      </c>
      <c r="B454">
        <v>98</v>
      </c>
      <c r="C454">
        <v>0</v>
      </c>
      <c r="D454">
        <v>144</v>
      </c>
      <c r="E454">
        <v>1</v>
      </c>
      <c r="F454">
        <v>0</v>
      </c>
      <c r="G454">
        <v>2</v>
      </c>
      <c r="H454">
        <v>1</v>
      </c>
      <c r="I454">
        <v>0</v>
      </c>
      <c r="J454">
        <v>0</v>
      </c>
      <c r="K454">
        <v>0.88</v>
      </c>
      <c r="L454">
        <v>0.12</v>
      </c>
      <c r="M454">
        <v>101</v>
      </c>
      <c r="N454">
        <v>101</v>
      </c>
      <c r="O454" t="s">
        <v>32</v>
      </c>
      <c r="P454" t="s">
        <v>36</v>
      </c>
      <c r="Q454">
        <v>0</v>
      </c>
      <c r="R454">
        <v>2</v>
      </c>
      <c r="S454">
        <v>0</v>
      </c>
      <c r="T454">
        <v>1</v>
      </c>
    </row>
    <row r="455" spans="1:20">
      <c r="A455" s="2">
        <v>44158</v>
      </c>
      <c r="B455">
        <v>98</v>
      </c>
      <c r="C455">
        <v>0</v>
      </c>
      <c r="D455">
        <v>108</v>
      </c>
      <c r="E455">
        <v>10</v>
      </c>
      <c r="F455">
        <v>0</v>
      </c>
      <c r="G455">
        <v>10</v>
      </c>
      <c r="H455">
        <v>10</v>
      </c>
      <c r="I455">
        <v>0</v>
      </c>
      <c r="J455">
        <v>0</v>
      </c>
      <c r="K455">
        <v>8.77</v>
      </c>
      <c r="L455">
        <v>6.41</v>
      </c>
      <c r="M455">
        <v>119</v>
      </c>
      <c r="N455">
        <v>1190</v>
      </c>
      <c r="O455" t="s">
        <v>32</v>
      </c>
      <c r="P455" t="s">
        <v>34</v>
      </c>
      <c r="Q455">
        <v>0</v>
      </c>
      <c r="R455">
        <v>10</v>
      </c>
      <c r="S455">
        <v>0</v>
      </c>
      <c r="T455">
        <v>1</v>
      </c>
    </row>
    <row r="456" spans="1:20">
      <c r="A456" s="2">
        <v>44159</v>
      </c>
      <c r="B456">
        <v>88</v>
      </c>
      <c r="C456">
        <v>0</v>
      </c>
      <c r="D456">
        <v>108</v>
      </c>
      <c r="E456">
        <v>20</v>
      </c>
      <c r="F456">
        <v>0</v>
      </c>
      <c r="G456">
        <v>20</v>
      </c>
      <c r="H456">
        <v>10</v>
      </c>
      <c r="I456">
        <v>0</v>
      </c>
      <c r="J456">
        <v>10</v>
      </c>
      <c r="K456">
        <v>17.54</v>
      </c>
      <c r="L456">
        <v>6.46</v>
      </c>
      <c r="M456">
        <v>129</v>
      </c>
      <c r="N456">
        <v>2580</v>
      </c>
      <c r="O456" t="s">
        <v>33</v>
      </c>
      <c r="P456" t="s">
        <v>34</v>
      </c>
      <c r="Q456">
        <v>0</v>
      </c>
      <c r="R456">
        <v>20</v>
      </c>
      <c r="S456">
        <v>0</v>
      </c>
      <c r="T456">
        <v>1</v>
      </c>
    </row>
    <row r="457" spans="1:20">
      <c r="A457" s="2">
        <v>44159</v>
      </c>
      <c r="B457">
        <v>88</v>
      </c>
      <c r="C457">
        <v>0</v>
      </c>
      <c r="D457">
        <v>144</v>
      </c>
      <c r="E457">
        <v>1</v>
      </c>
      <c r="F457">
        <v>0</v>
      </c>
      <c r="G457">
        <v>2</v>
      </c>
      <c r="H457">
        <v>0</v>
      </c>
      <c r="I457">
        <v>0</v>
      </c>
      <c r="J457">
        <v>1</v>
      </c>
      <c r="K457">
        <v>0.88</v>
      </c>
      <c r="L457">
        <v>0.13</v>
      </c>
      <c r="M457">
        <v>112</v>
      </c>
      <c r="N457">
        <v>112</v>
      </c>
      <c r="O457" t="s">
        <v>33</v>
      </c>
      <c r="P457" t="s">
        <v>36</v>
      </c>
      <c r="Q457">
        <v>0</v>
      </c>
      <c r="R457">
        <v>2</v>
      </c>
      <c r="S457">
        <v>0</v>
      </c>
      <c r="T457">
        <v>1</v>
      </c>
    </row>
    <row r="458" spans="1:20">
      <c r="A458" s="2">
        <v>44159</v>
      </c>
      <c r="B458">
        <v>88</v>
      </c>
      <c r="C458">
        <v>0</v>
      </c>
      <c r="D458">
        <v>130</v>
      </c>
      <c r="E458">
        <v>2</v>
      </c>
      <c r="F458">
        <v>0</v>
      </c>
      <c r="G458">
        <v>3</v>
      </c>
      <c r="H458">
        <v>0</v>
      </c>
      <c r="I458">
        <v>0</v>
      </c>
      <c r="J458">
        <v>2</v>
      </c>
      <c r="K458">
        <v>1.75</v>
      </c>
      <c r="L458">
        <v>0.42</v>
      </c>
      <c r="M458">
        <v>124</v>
      </c>
      <c r="N458">
        <v>248</v>
      </c>
      <c r="O458" t="s">
        <v>33</v>
      </c>
      <c r="P458" t="s">
        <v>39</v>
      </c>
      <c r="Q458">
        <v>0</v>
      </c>
      <c r="R458">
        <v>3</v>
      </c>
      <c r="S458">
        <v>0</v>
      </c>
      <c r="T458">
        <v>1</v>
      </c>
    </row>
    <row r="459" spans="1:20">
      <c r="A459" s="2">
        <v>44159</v>
      </c>
      <c r="B459">
        <v>88</v>
      </c>
      <c r="C459">
        <v>0</v>
      </c>
      <c r="D459">
        <v>82</v>
      </c>
      <c r="E459">
        <v>2</v>
      </c>
      <c r="F459">
        <v>0</v>
      </c>
      <c r="G459">
        <v>2</v>
      </c>
      <c r="H459">
        <v>0</v>
      </c>
      <c r="I459">
        <v>0</v>
      </c>
      <c r="J459">
        <v>2</v>
      </c>
      <c r="K459">
        <v>1.75</v>
      </c>
      <c r="L459">
        <v>0.1</v>
      </c>
      <c r="M459">
        <v>116.1</v>
      </c>
      <c r="N459">
        <v>232.2</v>
      </c>
      <c r="O459" t="s">
        <v>33</v>
      </c>
      <c r="P459" t="s">
        <v>38</v>
      </c>
      <c r="Q459">
        <v>0</v>
      </c>
      <c r="R459">
        <v>2</v>
      </c>
      <c r="S459">
        <v>0</v>
      </c>
      <c r="T459">
        <v>1</v>
      </c>
    </row>
    <row r="460" spans="1:20">
      <c r="A460" s="2">
        <v>44159</v>
      </c>
      <c r="B460">
        <v>88</v>
      </c>
      <c r="C460">
        <v>0</v>
      </c>
      <c r="D460">
        <v>87</v>
      </c>
      <c r="E460">
        <v>1</v>
      </c>
      <c r="F460">
        <v>0</v>
      </c>
      <c r="G460">
        <v>1</v>
      </c>
      <c r="H460">
        <v>0</v>
      </c>
      <c r="I460">
        <v>0</v>
      </c>
      <c r="J460">
        <v>1</v>
      </c>
      <c r="K460">
        <v>0.88</v>
      </c>
      <c r="L460">
        <v>0.33</v>
      </c>
      <c r="M460">
        <v>106.4</v>
      </c>
      <c r="N460">
        <v>106.4</v>
      </c>
      <c r="O460" t="s">
        <v>33</v>
      </c>
      <c r="P460" t="s">
        <v>35</v>
      </c>
      <c r="Q460">
        <v>0</v>
      </c>
      <c r="R460">
        <v>1</v>
      </c>
      <c r="S460">
        <v>0</v>
      </c>
      <c r="T460">
        <v>1</v>
      </c>
    </row>
    <row r="461" spans="1:20">
      <c r="A461" s="2">
        <v>44160</v>
      </c>
      <c r="B461">
        <v>91</v>
      </c>
      <c r="C461">
        <v>0</v>
      </c>
      <c r="D461">
        <v>87</v>
      </c>
      <c r="E461">
        <v>1</v>
      </c>
      <c r="F461">
        <v>0</v>
      </c>
      <c r="G461">
        <v>1</v>
      </c>
      <c r="H461">
        <v>0</v>
      </c>
      <c r="I461">
        <v>0</v>
      </c>
      <c r="J461">
        <v>1</v>
      </c>
      <c r="K461">
        <v>0.88</v>
      </c>
      <c r="L461">
        <v>0.33</v>
      </c>
      <c r="M461">
        <v>106.4</v>
      </c>
      <c r="N461">
        <v>106.4</v>
      </c>
      <c r="O461" t="s">
        <v>26</v>
      </c>
      <c r="P461" t="s">
        <v>35</v>
      </c>
      <c r="Q461">
        <v>0</v>
      </c>
      <c r="R461">
        <v>1</v>
      </c>
      <c r="S461">
        <v>0</v>
      </c>
      <c r="T461">
        <v>1</v>
      </c>
    </row>
    <row r="462" spans="1:20">
      <c r="A462" s="2">
        <v>44160</v>
      </c>
      <c r="B462">
        <v>91</v>
      </c>
      <c r="C462">
        <v>0</v>
      </c>
      <c r="D462">
        <v>82</v>
      </c>
      <c r="E462">
        <v>2</v>
      </c>
      <c r="F462">
        <v>0</v>
      </c>
      <c r="G462">
        <v>2</v>
      </c>
      <c r="H462">
        <v>0</v>
      </c>
      <c r="I462">
        <v>0</v>
      </c>
      <c r="J462">
        <v>2</v>
      </c>
      <c r="K462">
        <v>1.75</v>
      </c>
      <c r="L462">
        <v>0.1</v>
      </c>
      <c r="M462">
        <v>116.1</v>
      </c>
      <c r="N462">
        <v>232.2</v>
      </c>
      <c r="O462" t="s">
        <v>26</v>
      </c>
      <c r="P462" t="s">
        <v>38</v>
      </c>
      <c r="Q462">
        <v>0</v>
      </c>
      <c r="R462">
        <v>2</v>
      </c>
      <c r="S462">
        <v>0</v>
      </c>
      <c r="T462">
        <v>1</v>
      </c>
    </row>
    <row r="463" spans="1:20">
      <c r="A463" s="2">
        <v>44160</v>
      </c>
      <c r="B463">
        <v>91</v>
      </c>
      <c r="C463">
        <v>0</v>
      </c>
      <c r="D463">
        <v>130</v>
      </c>
      <c r="E463">
        <v>0</v>
      </c>
      <c r="F463">
        <v>0</v>
      </c>
      <c r="G463">
        <v>0</v>
      </c>
      <c r="H463">
        <v>0</v>
      </c>
      <c r="I463">
        <v>2</v>
      </c>
      <c r="J463">
        <v>0</v>
      </c>
      <c r="K463">
        <v>0</v>
      </c>
      <c r="L463">
        <v>0.42</v>
      </c>
      <c r="M463">
        <v>0</v>
      </c>
      <c r="N463">
        <v>0</v>
      </c>
      <c r="O463" t="s">
        <v>26</v>
      </c>
      <c r="P463" t="s">
        <v>39</v>
      </c>
      <c r="Q463">
        <v>0</v>
      </c>
      <c r="R463">
        <v>0</v>
      </c>
      <c r="S463">
        <v>0</v>
      </c>
      <c r="T463">
        <v>1</v>
      </c>
    </row>
    <row r="464" spans="1:20">
      <c r="A464" s="2">
        <v>44160</v>
      </c>
      <c r="B464">
        <v>91</v>
      </c>
      <c r="C464">
        <v>0</v>
      </c>
      <c r="D464">
        <v>144</v>
      </c>
      <c r="E464">
        <v>0</v>
      </c>
      <c r="F464">
        <v>0</v>
      </c>
      <c r="G464">
        <v>0</v>
      </c>
      <c r="H464">
        <v>0</v>
      </c>
      <c r="I464">
        <v>1</v>
      </c>
      <c r="J464">
        <v>0</v>
      </c>
      <c r="K464">
        <v>0</v>
      </c>
      <c r="L464">
        <v>0.12</v>
      </c>
      <c r="M464">
        <v>0</v>
      </c>
      <c r="N464">
        <v>0</v>
      </c>
      <c r="O464" t="s">
        <v>26</v>
      </c>
      <c r="P464" t="s">
        <v>36</v>
      </c>
      <c r="Q464">
        <v>0</v>
      </c>
      <c r="R464">
        <v>0</v>
      </c>
      <c r="S464">
        <v>0</v>
      </c>
      <c r="T464">
        <v>1</v>
      </c>
    </row>
    <row r="465" spans="1:20">
      <c r="A465" s="2">
        <v>44160</v>
      </c>
      <c r="B465">
        <v>91</v>
      </c>
      <c r="C465">
        <v>0</v>
      </c>
      <c r="D465">
        <v>108</v>
      </c>
      <c r="E465">
        <v>20</v>
      </c>
      <c r="F465">
        <v>0</v>
      </c>
      <c r="G465">
        <v>20</v>
      </c>
      <c r="H465">
        <v>0</v>
      </c>
      <c r="I465">
        <v>0</v>
      </c>
      <c r="J465">
        <v>20</v>
      </c>
      <c r="K465">
        <v>17.54</v>
      </c>
      <c r="L465">
        <v>6.51</v>
      </c>
      <c r="M465">
        <v>129</v>
      </c>
      <c r="N465">
        <v>2580</v>
      </c>
      <c r="O465" t="s">
        <v>26</v>
      </c>
      <c r="P465" t="s">
        <v>34</v>
      </c>
      <c r="Q465">
        <v>0</v>
      </c>
      <c r="R465">
        <v>20</v>
      </c>
      <c r="S465">
        <v>0</v>
      </c>
      <c r="T465">
        <v>1</v>
      </c>
    </row>
    <row r="466" spans="1:20">
      <c r="A466" s="2">
        <v>44161</v>
      </c>
      <c r="B466">
        <v>114</v>
      </c>
      <c r="C466">
        <v>0</v>
      </c>
      <c r="D466">
        <v>108</v>
      </c>
      <c r="E466">
        <v>0</v>
      </c>
      <c r="F466">
        <v>0</v>
      </c>
      <c r="G466">
        <v>0</v>
      </c>
      <c r="H466">
        <v>0</v>
      </c>
      <c r="I466">
        <v>20</v>
      </c>
      <c r="J466">
        <v>0</v>
      </c>
      <c r="K466">
        <v>0</v>
      </c>
      <c r="L466">
        <v>6.48</v>
      </c>
      <c r="M466">
        <v>0</v>
      </c>
      <c r="N466">
        <v>0</v>
      </c>
      <c r="O466" t="s">
        <v>27</v>
      </c>
      <c r="P466" t="s">
        <v>34</v>
      </c>
      <c r="Q466">
        <v>0</v>
      </c>
      <c r="R466">
        <v>0</v>
      </c>
      <c r="S466">
        <v>0</v>
      </c>
      <c r="T466">
        <v>1</v>
      </c>
    </row>
    <row r="467" spans="1:20">
      <c r="A467" s="2">
        <v>44161</v>
      </c>
      <c r="B467">
        <v>114</v>
      </c>
      <c r="C467">
        <v>0</v>
      </c>
      <c r="D467">
        <v>82</v>
      </c>
      <c r="E467">
        <v>0</v>
      </c>
      <c r="F467">
        <v>0</v>
      </c>
      <c r="G467">
        <v>0</v>
      </c>
      <c r="H467">
        <v>0</v>
      </c>
      <c r="I467">
        <v>2</v>
      </c>
      <c r="J467">
        <v>0</v>
      </c>
      <c r="K467">
        <v>0</v>
      </c>
      <c r="L467">
        <v>0.1</v>
      </c>
      <c r="M467">
        <v>0</v>
      </c>
      <c r="N467">
        <v>0</v>
      </c>
      <c r="O467" t="s">
        <v>27</v>
      </c>
      <c r="P467" t="s">
        <v>38</v>
      </c>
      <c r="Q467">
        <v>0</v>
      </c>
      <c r="R467">
        <v>0</v>
      </c>
      <c r="S467">
        <v>0</v>
      </c>
      <c r="T467">
        <v>1</v>
      </c>
    </row>
    <row r="468" spans="1:20">
      <c r="A468" s="2">
        <v>44161</v>
      </c>
      <c r="B468">
        <v>114</v>
      </c>
      <c r="C468">
        <v>0</v>
      </c>
      <c r="D468">
        <v>87</v>
      </c>
      <c r="E468">
        <v>0</v>
      </c>
      <c r="F468">
        <v>0</v>
      </c>
      <c r="G468">
        <v>0</v>
      </c>
      <c r="H468">
        <v>0</v>
      </c>
      <c r="I468">
        <v>1</v>
      </c>
      <c r="J468">
        <v>0</v>
      </c>
      <c r="K468">
        <v>0</v>
      </c>
      <c r="L468">
        <v>0.33</v>
      </c>
      <c r="M468">
        <v>0</v>
      </c>
      <c r="N468">
        <v>0</v>
      </c>
      <c r="O468" t="s">
        <v>27</v>
      </c>
      <c r="P468" t="s">
        <v>35</v>
      </c>
      <c r="Q468">
        <v>0</v>
      </c>
      <c r="R468">
        <v>0</v>
      </c>
      <c r="S468">
        <v>0</v>
      </c>
      <c r="T468">
        <v>1</v>
      </c>
    </row>
    <row r="469" spans="1:20">
      <c r="A469" s="2">
        <v>44162</v>
      </c>
      <c r="B469">
        <v>114</v>
      </c>
      <c r="C469">
        <v>0</v>
      </c>
      <c r="E469">
        <v>0</v>
      </c>
      <c r="F469">
        <v>0</v>
      </c>
      <c r="G469">
        <v>0</v>
      </c>
      <c r="H469">
        <v>0</v>
      </c>
      <c r="I469">
        <v>0</v>
      </c>
      <c r="J469">
        <v>0</v>
      </c>
      <c r="K469">
        <v>0</v>
      </c>
      <c r="M469">
        <v>0</v>
      </c>
      <c r="N469">
        <v>0</v>
      </c>
      <c r="O469" t="s">
        <v>28</v>
      </c>
      <c r="Q469">
        <v>0</v>
      </c>
      <c r="R469">
        <v>0</v>
      </c>
      <c r="S469">
        <v>0</v>
      </c>
      <c r="T469">
        <v>1</v>
      </c>
    </row>
    <row r="470" spans="1:20">
      <c r="A470" s="2">
        <v>44163</v>
      </c>
      <c r="B470">
        <v>114</v>
      </c>
      <c r="C470">
        <v>0</v>
      </c>
      <c r="E470">
        <v>0</v>
      </c>
      <c r="F470">
        <v>0</v>
      </c>
      <c r="G470">
        <v>0</v>
      </c>
      <c r="H470">
        <v>0</v>
      </c>
      <c r="I470">
        <v>0</v>
      </c>
      <c r="J470">
        <v>0</v>
      </c>
      <c r="K470">
        <v>0</v>
      </c>
      <c r="M470">
        <v>0</v>
      </c>
      <c r="N470">
        <v>0</v>
      </c>
      <c r="O470" t="s">
        <v>30</v>
      </c>
      <c r="Q470">
        <v>0</v>
      </c>
      <c r="R470">
        <v>0</v>
      </c>
      <c r="S470">
        <v>0</v>
      </c>
      <c r="T470">
        <v>1</v>
      </c>
    </row>
    <row r="471" spans="1:20">
      <c r="A471" s="2">
        <v>44164</v>
      </c>
      <c r="B471">
        <v>111</v>
      </c>
      <c r="C471">
        <v>0</v>
      </c>
      <c r="D471">
        <v>108</v>
      </c>
      <c r="E471">
        <v>3</v>
      </c>
      <c r="F471">
        <v>0</v>
      </c>
      <c r="G471">
        <v>3</v>
      </c>
      <c r="H471">
        <v>3</v>
      </c>
      <c r="I471">
        <v>0</v>
      </c>
      <c r="J471">
        <v>0</v>
      </c>
      <c r="K471">
        <v>2.63</v>
      </c>
      <c r="L471">
        <v>6.41</v>
      </c>
      <c r="M471">
        <v>52</v>
      </c>
      <c r="N471">
        <v>156</v>
      </c>
      <c r="O471" t="s">
        <v>31</v>
      </c>
      <c r="P471" t="s">
        <v>34</v>
      </c>
      <c r="Q471">
        <v>0</v>
      </c>
      <c r="R471">
        <v>3</v>
      </c>
      <c r="S471">
        <v>0</v>
      </c>
      <c r="T471">
        <v>1</v>
      </c>
    </row>
    <row r="472" spans="1:20">
      <c r="A472" s="2">
        <v>44165</v>
      </c>
      <c r="B472">
        <v>110</v>
      </c>
      <c r="C472">
        <v>0</v>
      </c>
      <c r="D472">
        <v>108</v>
      </c>
      <c r="E472">
        <v>3</v>
      </c>
      <c r="F472">
        <v>0</v>
      </c>
      <c r="G472">
        <v>3</v>
      </c>
      <c r="H472">
        <v>0</v>
      </c>
      <c r="I472">
        <v>0</v>
      </c>
      <c r="J472">
        <v>3</v>
      </c>
      <c r="K472">
        <v>2.63</v>
      </c>
      <c r="L472">
        <v>6.4</v>
      </c>
      <c r="M472">
        <v>130</v>
      </c>
      <c r="N472">
        <v>390</v>
      </c>
      <c r="O472" t="s">
        <v>32</v>
      </c>
      <c r="P472" t="s">
        <v>34</v>
      </c>
      <c r="Q472">
        <v>0</v>
      </c>
      <c r="R472">
        <v>3</v>
      </c>
      <c r="S472">
        <v>0</v>
      </c>
      <c r="T472">
        <v>1</v>
      </c>
    </row>
    <row r="473" spans="1:20">
      <c r="A473" s="2">
        <v>44165</v>
      </c>
      <c r="B473">
        <v>110</v>
      </c>
      <c r="C473">
        <v>0</v>
      </c>
      <c r="D473">
        <v>81</v>
      </c>
      <c r="E473">
        <v>1</v>
      </c>
      <c r="F473">
        <v>0</v>
      </c>
      <c r="G473">
        <v>1</v>
      </c>
      <c r="H473">
        <v>1</v>
      </c>
      <c r="I473">
        <v>0</v>
      </c>
      <c r="J473">
        <v>0</v>
      </c>
      <c r="K473">
        <v>0.88</v>
      </c>
      <c r="L473">
        <v>0.87</v>
      </c>
      <c r="M473">
        <v>149</v>
      </c>
      <c r="N473">
        <v>149</v>
      </c>
      <c r="O473" t="s">
        <v>32</v>
      </c>
      <c r="P473" t="s">
        <v>37</v>
      </c>
      <c r="Q473">
        <v>0</v>
      </c>
      <c r="R473">
        <v>1</v>
      </c>
      <c r="S473">
        <v>0</v>
      </c>
      <c r="T473">
        <v>1</v>
      </c>
    </row>
    <row r="474" spans="1:20">
      <c r="A474" s="2">
        <v>44166</v>
      </c>
      <c r="B474">
        <v>105</v>
      </c>
      <c r="C474">
        <v>0</v>
      </c>
      <c r="D474">
        <v>81</v>
      </c>
      <c r="E474">
        <v>1</v>
      </c>
      <c r="F474">
        <v>0</v>
      </c>
      <c r="G474">
        <v>1</v>
      </c>
      <c r="H474">
        <v>0</v>
      </c>
      <c r="I474">
        <v>0</v>
      </c>
      <c r="J474">
        <v>1</v>
      </c>
      <c r="K474">
        <v>0.88</v>
      </c>
      <c r="L474">
        <v>0.87</v>
      </c>
      <c r="M474">
        <v>190</v>
      </c>
      <c r="N474">
        <v>190</v>
      </c>
      <c r="O474" t="s">
        <v>33</v>
      </c>
      <c r="P474" t="s">
        <v>37</v>
      </c>
      <c r="Q474">
        <v>0</v>
      </c>
      <c r="R474">
        <v>1</v>
      </c>
      <c r="S474">
        <v>0</v>
      </c>
      <c r="T474">
        <v>-1</v>
      </c>
    </row>
    <row r="475" spans="1:20">
      <c r="A475" s="2">
        <v>44166</v>
      </c>
      <c r="B475">
        <v>105</v>
      </c>
      <c r="C475">
        <v>0</v>
      </c>
      <c r="D475">
        <v>108</v>
      </c>
      <c r="E475">
        <v>8</v>
      </c>
      <c r="F475">
        <v>0</v>
      </c>
      <c r="G475">
        <v>8</v>
      </c>
      <c r="H475">
        <v>5</v>
      </c>
      <c r="I475">
        <v>0</v>
      </c>
      <c r="J475">
        <v>3</v>
      </c>
      <c r="K475">
        <v>7.02</v>
      </c>
      <c r="L475">
        <v>6.4</v>
      </c>
      <c r="M475">
        <v>177</v>
      </c>
      <c r="N475">
        <v>1416</v>
      </c>
      <c r="O475" t="s">
        <v>33</v>
      </c>
      <c r="P475" t="s">
        <v>34</v>
      </c>
      <c r="Q475">
        <v>0</v>
      </c>
      <c r="R475">
        <v>8</v>
      </c>
      <c r="S475">
        <v>0</v>
      </c>
      <c r="T475">
        <v>-1</v>
      </c>
    </row>
    <row r="476" spans="1:20">
      <c r="A476" s="2">
        <v>44167</v>
      </c>
      <c r="B476">
        <v>104</v>
      </c>
      <c r="C476">
        <v>0</v>
      </c>
      <c r="D476">
        <v>108</v>
      </c>
      <c r="E476">
        <v>9</v>
      </c>
      <c r="F476">
        <v>0</v>
      </c>
      <c r="G476">
        <v>9</v>
      </c>
      <c r="H476">
        <v>1</v>
      </c>
      <c r="I476">
        <v>0</v>
      </c>
      <c r="J476">
        <v>8</v>
      </c>
      <c r="K476">
        <v>7.89</v>
      </c>
      <c r="L476">
        <v>6.4</v>
      </c>
      <c r="M476">
        <v>177</v>
      </c>
      <c r="N476">
        <v>1593</v>
      </c>
      <c r="O476" t="s">
        <v>26</v>
      </c>
      <c r="P476" t="s">
        <v>34</v>
      </c>
      <c r="Q476">
        <v>0</v>
      </c>
      <c r="R476">
        <v>9</v>
      </c>
      <c r="S476">
        <v>0</v>
      </c>
      <c r="T476">
        <v>-1</v>
      </c>
    </row>
    <row r="477" spans="1:20">
      <c r="A477" s="2">
        <v>44167</v>
      </c>
      <c r="B477">
        <v>104</v>
      </c>
      <c r="C477">
        <v>0</v>
      </c>
      <c r="D477">
        <v>81</v>
      </c>
      <c r="E477">
        <v>1</v>
      </c>
      <c r="F477">
        <v>0</v>
      </c>
      <c r="G477">
        <v>1</v>
      </c>
      <c r="H477">
        <v>0</v>
      </c>
      <c r="I477">
        <v>0</v>
      </c>
      <c r="J477">
        <v>1</v>
      </c>
      <c r="K477">
        <v>0.88</v>
      </c>
      <c r="L477">
        <v>0.87</v>
      </c>
      <c r="M477">
        <v>190</v>
      </c>
      <c r="N477">
        <v>190</v>
      </c>
      <c r="O477" t="s">
        <v>26</v>
      </c>
      <c r="P477" t="s">
        <v>37</v>
      </c>
      <c r="Q477">
        <v>0</v>
      </c>
      <c r="R477">
        <v>1</v>
      </c>
      <c r="S477">
        <v>0</v>
      </c>
      <c r="T477">
        <v>-1</v>
      </c>
    </row>
    <row r="478" spans="1:20">
      <c r="A478" s="2">
        <v>44168</v>
      </c>
      <c r="B478">
        <v>106</v>
      </c>
      <c r="C478">
        <v>0</v>
      </c>
      <c r="D478">
        <v>81</v>
      </c>
      <c r="E478">
        <v>1</v>
      </c>
      <c r="F478">
        <v>0</v>
      </c>
      <c r="G478">
        <v>1</v>
      </c>
      <c r="H478">
        <v>0</v>
      </c>
      <c r="I478">
        <v>0</v>
      </c>
      <c r="J478">
        <v>1</v>
      </c>
      <c r="K478">
        <v>0.88</v>
      </c>
      <c r="L478">
        <v>0.87</v>
      </c>
      <c r="M478">
        <v>190</v>
      </c>
      <c r="N478">
        <v>190</v>
      </c>
      <c r="O478" t="s">
        <v>27</v>
      </c>
      <c r="P478" t="s">
        <v>37</v>
      </c>
      <c r="Q478">
        <v>0</v>
      </c>
      <c r="R478">
        <v>1</v>
      </c>
      <c r="S478">
        <v>0</v>
      </c>
      <c r="T478">
        <v>-1</v>
      </c>
    </row>
    <row r="479" spans="1:20">
      <c r="A479" s="2">
        <v>44168</v>
      </c>
      <c r="B479">
        <v>106</v>
      </c>
      <c r="C479">
        <v>0</v>
      </c>
      <c r="D479">
        <v>108</v>
      </c>
      <c r="E479">
        <v>7</v>
      </c>
      <c r="F479">
        <v>0</v>
      </c>
      <c r="G479">
        <v>7</v>
      </c>
      <c r="H479">
        <v>0</v>
      </c>
      <c r="I479">
        <v>2</v>
      </c>
      <c r="J479">
        <v>7</v>
      </c>
      <c r="K479">
        <v>6.14</v>
      </c>
      <c r="L479">
        <v>6.4</v>
      </c>
      <c r="M479">
        <v>177</v>
      </c>
      <c r="N479">
        <v>1239</v>
      </c>
      <c r="O479" t="s">
        <v>27</v>
      </c>
      <c r="P479" t="s">
        <v>34</v>
      </c>
      <c r="Q479">
        <v>0</v>
      </c>
      <c r="R479">
        <v>7</v>
      </c>
      <c r="S479">
        <v>0</v>
      </c>
      <c r="T479">
        <v>-1</v>
      </c>
    </row>
    <row r="480" spans="1:20">
      <c r="A480" s="2">
        <v>44169</v>
      </c>
      <c r="B480">
        <v>113</v>
      </c>
      <c r="C480">
        <v>0</v>
      </c>
      <c r="D480">
        <v>108</v>
      </c>
      <c r="E480">
        <v>0</v>
      </c>
      <c r="F480">
        <v>0</v>
      </c>
      <c r="G480">
        <v>0</v>
      </c>
      <c r="H480">
        <v>0</v>
      </c>
      <c r="I480">
        <v>7</v>
      </c>
      <c r="J480">
        <v>0</v>
      </c>
      <c r="K480">
        <v>0</v>
      </c>
      <c r="L480">
        <v>6.38</v>
      </c>
      <c r="M480">
        <v>0</v>
      </c>
      <c r="N480">
        <v>0</v>
      </c>
      <c r="O480" t="s">
        <v>28</v>
      </c>
      <c r="P480" t="s">
        <v>34</v>
      </c>
      <c r="Q480">
        <v>0</v>
      </c>
      <c r="R480">
        <v>0</v>
      </c>
      <c r="S480">
        <v>0</v>
      </c>
      <c r="T480">
        <v>-1</v>
      </c>
    </row>
    <row r="481" spans="1:20">
      <c r="A481" s="2">
        <v>44169</v>
      </c>
      <c r="B481">
        <v>113</v>
      </c>
      <c r="C481">
        <v>0</v>
      </c>
      <c r="D481">
        <v>130</v>
      </c>
      <c r="E481">
        <v>1</v>
      </c>
      <c r="F481">
        <v>0</v>
      </c>
      <c r="G481">
        <v>2</v>
      </c>
      <c r="H481">
        <v>1</v>
      </c>
      <c r="I481">
        <v>0</v>
      </c>
      <c r="J481">
        <v>0</v>
      </c>
      <c r="K481">
        <v>0.88</v>
      </c>
      <c r="L481">
        <v>0.41</v>
      </c>
      <c r="M481">
        <v>90</v>
      </c>
      <c r="N481">
        <v>90</v>
      </c>
      <c r="O481" t="s">
        <v>28</v>
      </c>
      <c r="P481" t="s">
        <v>39</v>
      </c>
      <c r="Q481">
        <v>0</v>
      </c>
      <c r="R481">
        <v>2</v>
      </c>
      <c r="S481">
        <v>0</v>
      </c>
      <c r="T481">
        <v>-1</v>
      </c>
    </row>
    <row r="482" spans="1:20">
      <c r="A482" s="2">
        <v>44169</v>
      </c>
      <c r="B482">
        <v>113</v>
      </c>
      <c r="C482">
        <v>0</v>
      </c>
      <c r="D482">
        <v>81</v>
      </c>
      <c r="E482">
        <v>0</v>
      </c>
      <c r="F482">
        <v>0</v>
      </c>
      <c r="G482">
        <v>0</v>
      </c>
      <c r="H482">
        <v>0</v>
      </c>
      <c r="I482">
        <v>1</v>
      </c>
      <c r="J482">
        <v>0</v>
      </c>
      <c r="K482">
        <v>0</v>
      </c>
      <c r="L482">
        <v>0.87</v>
      </c>
      <c r="M482">
        <v>0</v>
      </c>
      <c r="N482">
        <v>0</v>
      </c>
      <c r="O482" t="s">
        <v>28</v>
      </c>
      <c r="P482" t="s">
        <v>37</v>
      </c>
      <c r="Q482">
        <v>0</v>
      </c>
      <c r="R482">
        <v>0</v>
      </c>
      <c r="S482">
        <v>0</v>
      </c>
      <c r="T482">
        <v>-1</v>
      </c>
    </row>
    <row r="483" spans="1:20">
      <c r="A483" s="2">
        <v>44170</v>
      </c>
      <c r="B483">
        <v>110</v>
      </c>
      <c r="C483">
        <v>0</v>
      </c>
      <c r="D483">
        <v>81</v>
      </c>
      <c r="E483">
        <v>1</v>
      </c>
      <c r="F483">
        <v>0</v>
      </c>
      <c r="G483">
        <v>3</v>
      </c>
      <c r="H483">
        <v>1</v>
      </c>
      <c r="I483">
        <v>0</v>
      </c>
      <c r="J483">
        <v>0</v>
      </c>
      <c r="K483">
        <v>0.88</v>
      </c>
      <c r="L483">
        <v>0.87</v>
      </c>
      <c r="M483">
        <v>179.55</v>
      </c>
      <c r="N483">
        <v>179.55</v>
      </c>
      <c r="O483" t="s">
        <v>30</v>
      </c>
      <c r="P483" t="s">
        <v>37</v>
      </c>
      <c r="Q483">
        <v>0</v>
      </c>
      <c r="R483">
        <v>3</v>
      </c>
      <c r="S483">
        <v>0</v>
      </c>
      <c r="T483">
        <v>-1</v>
      </c>
    </row>
    <row r="484" spans="1:20">
      <c r="A484" s="2">
        <v>44170</v>
      </c>
      <c r="B484">
        <v>110</v>
      </c>
      <c r="C484">
        <v>0</v>
      </c>
      <c r="D484">
        <v>87</v>
      </c>
      <c r="E484">
        <v>1</v>
      </c>
      <c r="F484">
        <v>0</v>
      </c>
      <c r="G484">
        <v>1</v>
      </c>
      <c r="H484">
        <v>1</v>
      </c>
      <c r="I484">
        <v>0</v>
      </c>
      <c r="J484">
        <v>0</v>
      </c>
      <c r="K484">
        <v>0.88</v>
      </c>
      <c r="L484">
        <v>0.32</v>
      </c>
      <c r="M484">
        <v>164.93</v>
      </c>
      <c r="N484">
        <v>164.93</v>
      </c>
      <c r="O484" t="s">
        <v>30</v>
      </c>
      <c r="P484" t="s">
        <v>35</v>
      </c>
      <c r="Q484">
        <v>0</v>
      </c>
      <c r="R484">
        <v>1</v>
      </c>
      <c r="S484">
        <v>0</v>
      </c>
      <c r="T484">
        <v>-1</v>
      </c>
    </row>
    <row r="485" spans="1:20">
      <c r="A485" s="2">
        <v>44170</v>
      </c>
      <c r="B485">
        <v>110</v>
      </c>
      <c r="C485">
        <v>0</v>
      </c>
      <c r="D485">
        <v>130</v>
      </c>
      <c r="E485">
        <v>2</v>
      </c>
      <c r="F485">
        <v>0</v>
      </c>
      <c r="G485">
        <v>4</v>
      </c>
      <c r="H485">
        <v>1</v>
      </c>
      <c r="I485">
        <v>0</v>
      </c>
      <c r="J485">
        <v>1</v>
      </c>
      <c r="K485">
        <v>1.75</v>
      </c>
      <c r="L485">
        <v>0.41</v>
      </c>
      <c r="M485">
        <v>149</v>
      </c>
      <c r="N485">
        <v>298</v>
      </c>
      <c r="O485" t="s">
        <v>30</v>
      </c>
      <c r="P485" t="s">
        <v>39</v>
      </c>
      <c r="Q485">
        <v>0</v>
      </c>
      <c r="R485">
        <v>4</v>
      </c>
      <c r="S485">
        <v>0</v>
      </c>
      <c r="T485">
        <v>-1</v>
      </c>
    </row>
    <row r="486" spans="1:20">
      <c r="A486" s="2">
        <v>44171</v>
      </c>
      <c r="B486">
        <v>107</v>
      </c>
      <c r="C486">
        <v>0</v>
      </c>
      <c r="D486">
        <v>130</v>
      </c>
      <c r="E486">
        <v>4</v>
      </c>
      <c r="F486">
        <v>0</v>
      </c>
      <c r="G486">
        <v>6</v>
      </c>
      <c r="H486">
        <v>2</v>
      </c>
      <c r="I486">
        <v>0</v>
      </c>
      <c r="J486">
        <v>2</v>
      </c>
      <c r="K486">
        <v>3.51</v>
      </c>
      <c r="L486">
        <v>0.42</v>
      </c>
      <c r="M486">
        <v>145.4</v>
      </c>
      <c r="N486">
        <v>581.59</v>
      </c>
      <c r="O486" t="s">
        <v>31</v>
      </c>
      <c r="P486" t="s">
        <v>39</v>
      </c>
      <c r="Q486">
        <v>0</v>
      </c>
      <c r="R486">
        <v>6</v>
      </c>
      <c r="S486">
        <v>0</v>
      </c>
      <c r="T486">
        <v>-1</v>
      </c>
    </row>
    <row r="487" spans="1:20">
      <c r="A487" s="2">
        <v>44171</v>
      </c>
      <c r="B487">
        <v>107</v>
      </c>
      <c r="C487">
        <v>0</v>
      </c>
      <c r="D487">
        <v>87</v>
      </c>
      <c r="E487">
        <v>2</v>
      </c>
      <c r="F487">
        <v>0</v>
      </c>
      <c r="G487">
        <v>2</v>
      </c>
      <c r="H487">
        <v>1</v>
      </c>
      <c r="I487">
        <v>0</v>
      </c>
      <c r="J487">
        <v>1</v>
      </c>
      <c r="K487">
        <v>1.75</v>
      </c>
      <c r="L487">
        <v>0.33</v>
      </c>
      <c r="M487">
        <v>128.93</v>
      </c>
      <c r="N487">
        <v>257.86</v>
      </c>
      <c r="O487" t="s">
        <v>31</v>
      </c>
      <c r="P487" t="s">
        <v>35</v>
      </c>
      <c r="Q487">
        <v>0</v>
      </c>
      <c r="R487">
        <v>2</v>
      </c>
      <c r="S487">
        <v>0</v>
      </c>
      <c r="T487">
        <v>-1</v>
      </c>
    </row>
    <row r="488" spans="1:20">
      <c r="A488" s="2">
        <v>44171</v>
      </c>
      <c r="B488">
        <v>107</v>
      </c>
      <c r="C488">
        <v>0</v>
      </c>
      <c r="D488">
        <v>81</v>
      </c>
      <c r="E488">
        <v>1</v>
      </c>
      <c r="F488">
        <v>0</v>
      </c>
      <c r="G488">
        <v>3</v>
      </c>
      <c r="H488">
        <v>0</v>
      </c>
      <c r="I488">
        <v>0</v>
      </c>
      <c r="J488">
        <v>1</v>
      </c>
      <c r="K488">
        <v>0.88</v>
      </c>
      <c r="L488">
        <v>0.87</v>
      </c>
      <c r="M488">
        <v>151.05000000000001</v>
      </c>
      <c r="N488">
        <v>151.05000000000001</v>
      </c>
      <c r="O488" t="s">
        <v>31</v>
      </c>
      <c r="P488" t="s">
        <v>37</v>
      </c>
      <c r="Q488">
        <v>0</v>
      </c>
      <c r="R488">
        <v>3</v>
      </c>
      <c r="S488">
        <v>0</v>
      </c>
      <c r="T488">
        <v>-1</v>
      </c>
    </row>
    <row r="489" spans="1:20">
      <c r="A489" s="2">
        <v>44172</v>
      </c>
      <c r="B489">
        <v>104</v>
      </c>
      <c r="C489">
        <v>0</v>
      </c>
      <c r="D489">
        <v>81</v>
      </c>
      <c r="E489">
        <v>2</v>
      </c>
      <c r="F489">
        <v>0</v>
      </c>
      <c r="G489">
        <v>4</v>
      </c>
      <c r="H489">
        <v>1</v>
      </c>
      <c r="I489">
        <v>0</v>
      </c>
      <c r="J489">
        <v>1</v>
      </c>
      <c r="K489">
        <v>1.75</v>
      </c>
      <c r="L489">
        <v>0.87</v>
      </c>
      <c r="M489">
        <v>130.78</v>
      </c>
      <c r="N489">
        <v>261.55</v>
      </c>
      <c r="O489" t="s">
        <v>32</v>
      </c>
      <c r="P489" t="s">
        <v>37</v>
      </c>
      <c r="Q489">
        <v>0</v>
      </c>
      <c r="R489">
        <v>4</v>
      </c>
      <c r="S489">
        <v>0</v>
      </c>
      <c r="T489">
        <v>-1</v>
      </c>
    </row>
    <row r="490" spans="1:20">
      <c r="A490" s="2">
        <v>44172</v>
      </c>
      <c r="B490">
        <v>104</v>
      </c>
      <c r="C490">
        <v>0</v>
      </c>
      <c r="D490">
        <v>87</v>
      </c>
      <c r="E490">
        <v>2</v>
      </c>
      <c r="F490">
        <v>0</v>
      </c>
      <c r="G490">
        <v>2</v>
      </c>
      <c r="H490">
        <v>0</v>
      </c>
      <c r="I490">
        <v>0</v>
      </c>
      <c r="J490">
        <v>2</v>
      </c>
      <c r="K490">
        <v>1.75</v>
      </c>
      <c r="L490">
        <v>0.34</v>
      </c>
      <c r="M490">
        <v>110.93</v>
      </c>
      <c r="N490">
        <v>221.86</v>
      </c>
      <c r="O490" t="s">
        <v>32</v>
      </c>
      <c r="P490" t="s">
        <v>35</v>
      </c>
      <c r="Q490">
        <v>0</v>
      </c>
      <c r="R490">
        <v>2</v>
      </c>
      <c r="S490">
        <v>0</v>
      </c>
      <c r="T490">
        <v>-1</v>
      </c>
    </row>
    <row r="491" spans="1:20">
      <c r="A491" s="2">
        <v>44172</v>
      </c>
      <c r="B491">
        <v>104</v>
      </c>
      <c r="C491">
        <v>0</v>
      </c>
      <c r="D491">
        <v>130</v>
      </c>
      <c r="E491">
        <v>6</v>
      </c>
      <c r="F491">
        <v>0</v>
      </c>
      <c r="G491">
        <v>8</v>
      </c>
      <c r="H491">
        <v>2</v>
      </c>
      <c r="I491">
        <v>0</v>
      </c>
      <c r="J491">
        <v>4</v>
      </c>
      <c r="K491">
        <v>5.26</v>
      </c>
      <c r="L491">
        <v>0.44</v>
      </c>
      <c r="M491">
        <v>127.02</v>
      </c>
      <c r="N491">
        <v>762.09</v>
      </c>
      <c r="O491" t="s">
        <v>32</v>
      </c>
      <c r="P491" t="s">
        <v>39</v>
      </c>
      <c r="Q491">
        <v>0</v>
      </c>
      <c r="R491">
        <v>8</v>
      </c>
      <c r="S491">
        <v>0</v>
      </c>
      <c r="T491">
        <v>-1</v>
      </c>
    </row>
    <row r="492" spans="1:20">
      <c r="A492" s="2">
        <v>44173</v>
      </c>
      <c r="B492">
        <v>104</v>
      </c>
      <c r="C492">
        <v>0</v>
      </c>
      <c r="D492">
        <v>130</v>
      </c>
      <c r="E492">
        <v>6</v>
      </c>
      <c r="F492">
        <v>0</v>
      </c>
      <c r="G492">
        <v>8</v>
      </c>
      <c r="H492">
        <v>0</v>
      </c>
      <c r="I492">
        <v>0</v>
      </c>
      <c r="J492">
        <v>6</v>
      </c>
      <c r="K492">
        <v>5.26</v>
      </c>
      <c r="L492">
        <v>0.46</v>
      </c>
      <c r="M492">
        <v>127.02</v>
      </c>
      <c r="N492">
        <v>762.09</v>
      </c>
      <c r="O492" t="s">
        <v>33</v>
      </c>
      <c r="P492" t="s">
        <v>39</v>
      </c>
      <c r="Q492">
        <v>0</v>
      </c>
      <c r="R492">
        <v>8</v>
      </c>
      <c r="S492">
        <v>0</v>
      </c>
      <c r="T492">
        <v>-1</v>
      </c>
    </row>
    <row r="493" spans="1:20">
      <c r="A493" s="2">
        <v>44173</v>
      </c>
      <c r="B493">
        <v>104</v>
      </c>
      <c r="C493">
        <v>0</v>
      </c>
      <c r="D493">
        <v>87</v>
      </c>
      <c r="E493">
        <v>2</v>
      </c>
      <c r="F493">
        <v>0</v>
      </c>
      <c r="G493">
        <v>2</v>
      </c>
      <c r="H493">
        <v>0</v>
      </c>
      <c r="I493">
        <v>0</v>
      </c>
      <c r="J493">
        <v>2</v>
      </c>
      <c r="K493">
        <v>1.75</v>
      </c>
      <c r="L493">
        <v>0.34</v>
      </c>
      <c r="M493">
        <v>110.93</v>
      </c>
      <c r="N493">
        <v>221.86</v>
      </c>
      <c r="O493" t="s">
        <v>33</v>
      </c>
      <c r="P493" t="s">
        <v>35</v>
      </c>
      <c r="Q493">
        <v>0</v>
      </c>
      <c r="R493">
        <v>2</v>
      </c>
      <c r="S493">
        <v>0</v>
      </c>
      <c r="T493">
        <v>-1</v>
      </c>
    </row>
    <row r="494" spans="1:20">
      <c r="A494" s="2">
        <v>44173</v>
      </c>
      <c r="B494">
        <v>104</v>
      </c>
      <c r="C494">
        <v>0</v>
      </c>
      <c r="D494">
        <v>81</v>
      </c>
      <c r="E494">
        <v>2</v>
      </c>
      <c r="F494">
        <v>0</v>
      </c>
      <c r="G494">
        <v>4</v>
      </c>
      <c r="H494">
        <v>0</v>
      </c>
      <c r="I494">
        <v>0</v>
      </c>
      <c r="J494">
        <v>2</v>
      </c>
      <c r="K494">
        <v>1.75</v>
      </c>
      <c r="L494">
        <v>0.88</v>
      </c>
      <c r="M494">
        <v>130.78</v>
      </c>
      <c r="N494">
        <v>261.55</v>
      </c>
      <c r="O494" t="s">
        <v>33</v>
      </c>
      <c r="P494" t="s">
        <v>37</v>
      </c>
      <c r="Q494">
        <v>0</v>
      </c>
      <c r="R494">
        <v>4</v>
      </c>
      <c r="S494">
        <v>0</v>
      </c>
      <c r="T494">
        <v>-1</v>
      </c>
    </row>
    <row r="495" spans="1:20">
      <c r="A495" s="2">
        <v>44174</v>
      </c>
      <c r="B495">
        <v>105</v>
      </c>
      <c r="C495">
        <v>0</v>
      </c>
      <c r="D495">
        <v>81</v>
      </c>
      <c r="E495">
        <v>1</v>
      </c>
      <c r="F495">
        <v>0</v>
      </c>
      <c r="G495">
        <v>1</v>
      </c>
      <c r="H495">
        <v>0</v>
      </c>
      <c r="I495">
        <v>1</v>
      </c>
      <c r="J495">
        <v>1</v>
      </c>
      <c r="K495">
        <v>0.88</v>
      </c>
      <c r="L495">
        <v>0.88</v>
      </c>
      <c r="M495">
        <v>99.5</v>
      </c>
      <c r="N495">
        <v>99.5</v>
      </c>
      <c r="O495" t="s">
        <v>26</v>
      </c>
      <c r="P495" t="s">
        <v>37</v>
      </c>
      <c r="Q495">
        <v>0</v>
      </c>
      <c r="R495">
        <v>1</v>
      </c>
      <c r="S495">
        <v>0</v>
      </c>
      <c r="T495">
        <v>-1</v>
      </c>
    </row>
    <row r="496" spans="1:20">
      <c r="A496" s="2">
        <v>44174</v>
      </c>
      <c r="B496">
        <v>105</v>
      </c>
      <c r="C496">
        <v>0</v>
      </c>
      <c r="D496">
        <v>87</v>
      </c>
      <c r="E496">
        <v>2</v>
      </c>
      <c r="F496">
        <v>0</v>
      </c>
      <c r="G496">
        <v>2</v>
      </c>
      <c r="H496">
        <v>0</v>
      </c>
      <c r="I496">
        <v>0</v>
      </c>
      <c r="J496">
        <v>2</v>
      </c>
      <c r="K496">
        <v>1.75</v>
      </c>
      <c r="L496">
        <v>0.35</v>
      </c>
      <c r="M496">
        <v>83.93</v>
      </c>
      <c r="N496">
        <v>167.86</v>
      </c>
      <c r="O496" t="s">
        <v>26</v>
      </c>
      <c r="P496" t="s">
        <v>35</v>
      </c>
      <c r="Q496">
        <v>0</v>
      </c>
      <c r="R496">
        <v>2</v>
      </c>
      <c r="S496">
        <v>0</v>
      </c>
      <c r="T496">
        <v>-1</v>
      </c>
    </row>
    <row r="497" spans="1:20">
      <c r="A497" s="2">
        <v>44174</v>
      </c>
      <c r="B497">
        <v>105</v>
      </c>
      <c r="C497">
        <v>0</v>
      </c>
      <c r="D497">
        <v>130</v>
      </c>
      <c r="E497">
        <v>6</v>
      </c>
      <c r="F497">
        <v>0</v>
      </c>
      <c r="G497">
        <v>8</v>
      </c>
      <c r="H497">
        <v>0</v>
      </c>
      <c r="I497">
        <v>0</v>
      </c>
      <c r="J497">
        <v>6</v>
      </c>
      <c r="K497">
        <v>5.26</v>
      </c>
      <c r="L497">
        <v>0.48</v>
      </c>
      <c r="M497">
        <v>107.18</v>
      </c>
      <c r="N497">
        <v>643.1</v>
      </c>
      <c r="O497" t="s">
        <v>26</v>
      </c>
      <c r="P497" t="s">
        <v>39</v>
      </c>
      <c r="Q497">
        <v>0</v>
      </c>
      <c r="R497">
        <v>8</v>
      </c>
      <c r="S497">
        <v>0</v>
      </c>
      <c r="T497">
        <v>-1</v>
      </c>
    </row>
    <row r="498" spans="1:20">
      <c r="A498" s="2">
        <v>44175</v>
      </c>
      <c r="B498">
        <v>105</v>
      </c>
      <c r="C498">
        <v>0</v>
      </c>
      <c r="D498">
        <v>130</v>
      </c>
      <c r="E498">
        <v>6</v>
      </c>
      <c r="F498">
        <v>0</v>
      </c>
      <c r="G498">
        <v>8</v>
      </c>
      <c r="H498">
        <v>0</v>
      </c>
      <c r="I498">
        <v>0</v>
      </c>
      <c r="J498">
        <v>6</v>
      </c>
      <c r="K498">
        <v>5.26</v>
      </c>
      <c r="L498">
        <v>0.5</v>
      </c>
      <c r="M498">
        <v>95.52</v>
      </c>
      <c r="N498">
        <v>573.1</v>
      </c>
      <c r="O498" t="s">
        <v>27</v>
      </c>
      <c r="P498" t="s">
        <v>39</v>
      </c>
      <c r="Q498">
        <v>0</v>
      </c>
      <c r="R498">
        <v>8</v>
      </c>
      <c r="S498">
        <v>0</v>
      </c>
      <c r="T498">
        <v>-1</v>
      </c>
    </row>
    <row r="499" spans="1:20">
      <c r="A499" s="2">
        <v>44175</v>
      </c>
      <c r="B499">
        <v>105</v>
      </c>
      <c r="C499">
        <v>0</v>
      </c>
      <c r="D499">
        <v>87</v>
      </c>
      <c r="E499">
        <v>2</v>
      </c>
      <c r="F499">
        <v>0</v>
      </c>
      <c r="G499">
        <v>2</v>
      </c>
      <c r="H499">
        <v>0</v>
      </c>
      <c r="I499">
        <v>0</v>
      </c>
      <c r="J499">
        <v>2</v>
      </c>
      <c r="K499">
        <v>1.75</v>
      </c>
      <c r="L499">
        <v>0.35</v>
      </c>
      <c r="M499">
        <v>79.930000000000007</v>
      </c>
      <c r="N499">
        <v>159.86000000000001</v>
      </c>
      <c r="O499" t="s">
        <v>27</v>
      </c>
      <c r="P499" t="s">
        <v>35</v>
      </c>
      <c r="Q499">
        <v>0</v>
      </c>
      <c r="R499">
        <v>2</v>
      </c>
      <c r="S499">
        <v>0</v>
      </c>
      <c r="T499">
        <v>-1</v>
      </c>
    </row>
    <row r="500" spans="1:20">
      <c r="A500" s="2">
        <v>44175</v>
      </c>
      <c r="B500">
        <v>105</v>
      </c>
      <c r="C500">
        <v>0</v>
      </c>
      <c r="D500">
        <v>81</v>
      </c>
      <c r="E500">
        <v>1</v>
      </c>
      <c r="F500">
        <v>0</v>
      </c>
      <c r="G500">
        <v>1</v>
      </c>
      <c r="H500">
        <v>0</v>
      </c>
      <c r="I500">
        <v>0</v>
      </c>
      <c r="J500">
        <v>1</v>
      </c>
      <c r="K500">
        <v>0.88</v>
      </c>
      <c r="L500">
        <v>0.88</v>
      </c>
      <c r="M500">
        <v>95.5</v>
      </c>
      <c r="N500">
        <v>95.5</v>
      </c>
      <c r="O500" t="s">
        <v>27</v>
      </c>
      <c r="P500" t="s">
        <v>37</v>
      </c>
      <c r="Q500">
        <v>0</v>
      </c>
      <c r="R500">
        <v>1</v>
      </c>
      <c r="S500">
        <v>0</v>
      </c>
      <c r="T500">
        <v>-1</v>
      </c>
    </row>
    <row r="501" spans="1:20">
      <c r="A501" s="2">
        <v>44176</v>
      </c>
      <c r="B501">
        <v>112</v>
      </c>
      <c r="C501">
        <v>0</v>
      </c>
      <c r="D501">
        <v>81</v>
      </c>
      <c r="E501">
        <v>1</v>
      </c>
      <c r="F501">
        <v>0</v>
      </c>
      <c r="G501">
        <v>1</v>
      </c>
      <c r="H501">
        <v>1</v>
      </c>
      <c r="I501">
        <v>1</v>
      </c>
      <c r="J501">
        <v>0</v>
      </c>
      <c r="K501">
        <v>0.88</v>
      </c>
      <c r="L501">
        <v>0.88</v>
      </c>
      <c r="M501">
        <v>69.5</v>
      </c>
      <c r="N501">
        <v>69.5</v>
      </c>
      <c r="O501" t="s">
        <v>28</v>
      </c>
      <c r="P501" t="s">
        <v>37</v>
      </c>
      <c r="Q501">
        <v>0</v>
      </c>
      <c r="R501">
        <v>1</v>
      </c>
      <c r="S501">
        <v>0</v>
      </c>
      <c r="T501">
        <v>-1</v>
      </c>
    </row>
    <row r="502" spans="1:20">
      <c r="A502" s="2">
        <v>44176</v>
      </c>
      <c r="B502">
        <v>112</v>
      </c>
      <c r="C502">
        <v>0</v>
      </c>
      <c r="D502">
        <v>87</v>
      </c>
      <c r="E502">
        <v>0</v>
      </c>
      <c r="F502">
        <v>0</v>
      </c>
      <c r="G502">
        <v>0</v>
      </c>
      <c r="H502">
        <v>0</v>
      </c>
      <c r="I502">
        <v>2</v>
      </c>
      <c r="J502">
        <v>0</v>
      </c>
      <c r="K502">
        <v>0</v>
      </c>
      <c r="L502">
        <v>0.35</v>
      </c>
      <c r="M502">
        <v>0</v>
      </c>
      <c r="N502">
        <v>0</v>
      </c>
      <c r="O502" t="s">
        <v>28</v>
      </c>
      <c r="P502" t="s">
        <v>35</v>
      </c>
      <c r="Q502">
        <v>0</v>
      </c>
      <c r="R502">
        <v>0</v>
      </c>
      <c r="S502">
        <v>0</v>
      </c>
      <c r="T502">
        <v>-1</v>
      </c>
    </row>
    <row r="503" spans="1:20">
      <c r="A503" s="2">
        <v>44176</v>
      </c>
      <c r="B503">
        <v>112</v>
      </c>
      <c r="C503">
        <v>0</v>
      </c>
      <c r="D503">
        <v>130</v>
      </c>
      <c r="E503">
        <v>1</v>
      </c>
      <c r="F503">
        <v>0</v>
      </c>
      <c r="G503">
        <v>2</v>
      </c>
      <c r="H503">
        <v>0</v>
      </c>
      <c r="I503">
        <v>5</v>
      </c>
      <c r="J503">
        <v>1</v>
      </c>
      <c r="K503">
        <v>0.88</v>
      </c>
      <c r="L503">
        <v>0.5</v>
      </c>
      <c r="M503">
        <v>69</v>
      </c>
      <c r="N503">
        <v>69</v>
      </c>
      <c r="O503" t="s">
        <v>28</v>
      </c>
      <c r="P503" t="s">
        <v>39</v>
      </c>
      <c r="Q503">
        <v>0</v>
      </c>
      <c r="R503">
        <v>2</v>
      </c>
      <c r="S503">
        <v>0</v>
      </c>
      <c r="T503">
        <v>-1</v>
      </c>
    </row>
    <row r="504" spans="1:20">
      <c r="A504" s="2">
        <v>44177</v>
      </c>
      <c r="B504">
        <v>114</v>
      </c>
      <c r="C504">
        <v>0</v>
      </c>
      <c r="D504">
        <v>130</v>
      </c>
      <c r="E504">
        <v>0</v>
      </c>
      <c r="F504">
        <v>0</v>
      </c>
      <c r="G504">
        <v>0</v>
      </c>
      <c r="H504">
        <v>0</v>
      </c>
      <c r="I504">
        <v>1</v>
      </c>
      <c r="J504">
        <v>0</v>
      </c>
      <c r="K504">
        <v>0</v>
      </c>
      <c r="L504">
        <v>0.5</v>
      </c>
      <c r="M504">
        <v>0</v>
      </c>
      <c r="N504">
        <v>0</v>
      </c>
      <c r="O504" t="s">
        <v>30</v>
      </c>
      <c r="P504" t="s">
        <v>39</v>
      </c>
      <c r="Q504">
        <v>0</v>
      </c>
      <c r="R504">
        <v>0</v>
      </c>
      <c r="S504">
        <v>0</v>
      </c>
      <c r="T504">
        <v>-1</v>
      </c>
    </row>
    <row r="505" spans="1:20">
      <c r="A505" s="2">
        <v>44177</v>
      </c>
      <c r="B505">
        <v>114</v>
      </c>
      <c r="C505">
        <v>0</v>
      </c>
      <c r="D505">
        <v>81</v>
      </c>
      <c r="E505">
        <v>0</v>
      </c>
      <c r="F505">
        <v>0</v>
      </c>
      <c r="G505">
        <v>0</v>
      </c>
      <c r="H505">
        <v>0</v>
      </c>
      <c r="I505">
        <v>1</v>
      </c>
      <c r="J505">
        <v>0</v>
      </c>
      <c r="K505">
        <v>0</v>
      </c>
      <c r="L505">
        <v>0.87</v>
      </c>
      <c r="M505">
        <v>0</v>
      </c>
      <c r="N505">
        <v>0</v>
      </c>
      <c r="O505" t="s">
        <v>30</v>
      </c>
      <c r="P505" t="s">
        <v>37</v>
      </c>
      <c r="Q505">
        <v>0</v>
      </c>
      <c r="R505">
        <v>0</v>
      </c>
      <c r="S505">
        <v>0</v>
      </c>
      <c r="T505">
        <v>-1</v>
      </c>
    </row>
    <row r="506" spans="1:20">
      <c r="A506" s="2">
        <v>44178</v>
      </c>
      <c r="B506">
        <v>114</v>
      </c>
      <c r="C506">
        <v>0</v>
      </c>
      <c r="E506">
        <v>0</v>
      </c>
      <c r="F506">
        <v>0</v>
      </c>
      <c r="G506">
        <v>0</v>
      </c>
      <c r="H506">
        <v>0</v>
      </c>
      <c r="I506">
        <v>0</v>
      </c>
      <c r="J506">
        <v>0</v>
      </c>
      <c r="K506">
        <v>0</v>
      </c>
      <c r="M506">
        <v>0</v>
      </c>
      <c r="N506">
        <v>0</v>
      </c>
      <c r="O506" t="s">
        <v>31</v>
      </c>
      <c r="Q506">
        <v>0</v>
      </c>
      <c r="R506">
        <v>0</v>
      </c>
      <c r="S506">
        <v>0</v>
      </c>
      <c r="T506">
        <v>-1</v>
      </c>
    </row>
    <row r="507" spans="1:20">
      <c r="A507" s="2">
        <v>44179</v>
      </c>
      <c r="B507">
        <v>114</v>
      </c>
      <c r="C507">
        <v>0</v>
      </c>
      <c r="E507">
        <v>0</v>
      </c>
      <c r="F507">
        <v>0</v>
      </c>
      <c r="G507">
        <v>0</v>
      </c>
      <c r="H507">
        <v>0</v>
      </c>
      <c r="I507">
        <v>0</v>
      </c>
      <c r="J507">
        <v>0</v>
      </c>
      <c r="K507">
        <v>0</v>
      </c>
      <c r="M507">
        <v>0</v>
      </c>
      <c r="N507">
        <v>0</v>
      </c>
      <c r="O507" t="s">
        <v>32</v>
      </c>
      <c r="Q507">
        <v>0</v>
      </c>
      <c r="R507">
        <v>0</v>
      </c>
      <c r="S507">
        <v>0</v>
      </c>
      <c r="T507">
        <v>-1</v>
      </c>
    </row>
    <row r="508" spans="1:20">
      <c r="A508" s="2">
        <v>44180</v>
      </c>
      <c r="B508">
        <v>114</v>
      </c>
      <c r="C508">
        <v>0</v>
      </c>
      <c r="E508">
        <v>0</v>
      </c>
      <c r="F508">
        <v>0</v>
      </c>
      <c r="G508">
        <v>0</v>
      </c>
      <c r="H508">
        <v>0</v>
      </c>
      <c r="I508">
        <v>0</v>
      </c>
      <c r="J508">
        <v>0</v>
      </c>
      <c r="K508">
        <v>0</v>
      </c>
      <c r="M508">
        <v>0</v>
      </c>
      <c r="N508">
        <v>0</v>
      </c>
      <c r="O508" t="s">
        <v>33</v>
      </c>
      <c r="Q508">
        <v>0</v>
      </c>
      <c r="R508">
        <v>0</v>
      </c>
      <c r="S508">
        <v>0</v>
      </c>
      <c r="T508">
        <v>-1</v>
      </c>
    </row>
    <row r="509" spans="1:20">
      <c r="A509" s="2">
        <v>44181</v>
      </c>
      <c r="B509">
        <v>114</v>
      </c>
      <c r="C509">
        <v>0</v>
      </c>
      <c r="E509">
        <v>0</v>
      </c>
      <c r="F509">
        <v>0</v>
      </c>
      <c r="G509">
        <v>0</v>
      </c>
      <c r="H509">
        <v>0</v>
      </c>
      <c r="I509">
        <v>0</v>
      </c>
      <c r="J509">
        <v>0</v>
      </c>
      <c r="K509">
        <v>0</v>
      </c>
      <c r="M509">
        <v>0</v>
      </c>
      <c r="N509">
        <v>0</v>
      </c>
      <c r="O509" t="s">
        <v>26</v>
      </c>
      <c r="Q509">
        <v>0</v>
      </c>
      <c r="R509">
        <v>0</v>
      </c>
      <c r="S509">
        <v>0</v>
      </c>
      <c r="T509">
        <v>-1</v>
      </c>
    </row>
    <row r="510" spans="1:20">
      <c r="A510" s="2">
        <v>44182</v>
      </c>
      <c r="B510">
        <v>114</v>
      </c>
      <c r="C510">
        <v>0</v>
      </c>
      <c r="E510">
        <v>0</v>
      </c>
      <c r="F510">
        <v>0</v>
      </c>
      <c r="G510">
        <v>0</v>
      </c>
      <c r="H510">
        <v>0</v>
      </c>
      <c r="I510">
        <v>0</v>
      </c>
      <c r="J510">
        <v>0</v>
      </c>
      <c r="K510">
        <v>0</v>
      </c>
      <c r="M510">
        <v>0</v>
      </c>
      <c r="N510">
        <v>0</v>
      </c>
      <c r="O510" t="s">
        <v>27</v>
      </c>
      <c r="Q510">
        <v>0</v>
      </c>
      <c r="R510">
        <v>0</v>
      </c>
      <c r="S510">
        <v>0</v>
      </c>
      <c r="T510">
        <v>0</v>
      </c>
    </row>
    <row r="511" spans="1:20">
      <c r="A511" s="2">
        <v>44183</v>
      </c>
      <c r="B511">
        <v>114</v>
      </c>
      <c r="C511">
        <v>0</v>
      </c>
      <c r="E511">
        <v>0</v>
      </c>
      <c r="F511">
        <v>0</v>
      </c>
      <c r="G511">
        <v>0</v>
      </c>
      <c r="H511">
        <v>0</v>
      </c>
      <c r="I511">
        <v>0</v>
      </c>
      <c r="J511">
        <v>0</v>
      </c>
      <c r="K511">
        <v>0</v>
      </c>
      <c r="M511">
        <v>0</v>
      </c>
      <c r="N511">
        <v>0</v>
      </c>
      <c r="O511" t="s">
        <v>28</v>
      </c>
      <c r="Q511">
        <v>0</v>
      </c>
      <c r="R511">
        <v>0</v>
      </c>
      <c r="S511">
        <v>0</v>
      </c>
      <c r="T511">
        <v>1</v>
      </c>
    </row>
    <row r="512" spans="1:20">
      <c r="A512" s="2">
        <v>44184</v>
      </c>
      <c r="B512">
        <v>114</v>
      </c>
      <c r="C512">
        <v>0</v>
      </c>
      <c r="E512">
        <v>0</v>
      </c>
      <c r="F512">
        <v>0</v>
      </c>
      <c r="G512">
        <v>0</v>
      </c>
      <c r="H512">
        <v>0</v>
      </c>
      <c r="I512">
        <v>0</v>
      </c>
      <c r="J512">
        <v>0</v>
      </c>
      <c r="K512">
        <v>0</v>
      </c>
      <c r="M512">
        <v>0</v>
      </c>
      <c r="N512">
        <v>0</v>
      </c>
      <c r="O512" t="s">
        <v>30</v>
      </c>
      <c r="Q512">
        <v>0</v>
      </c>
      <c r="R512">
        <v>0</v>
      </c>
      <c r="S512">
        <v>0</v>
      </c>
      <c r="T512">
        <v>1</v>
      </c>
    </row>
    <row r="513" spans="1:20">
      <c r="A513" s="2">
        <v>44185</v>
      </c>
      <c r="B513">
        <v>114</v>
      </c>
      <c r="C513">
        <v>0</v>
      </c>
      <c r="E513">
        <v>0</v>
      </c>
      <c r="F513">
        <v>0</v>
      </c>
      <c r="G513">
        <v>0</v>
      </c>
      <c r="H513">
        <v>0</v>
      </c>
      <c r="I513">
        <v>0</v>
      </c>
      <c r="J513">
        <v>0</v>
      </c>
      <c r="K513">
        <v>0</v>
      </c>
      <c r="M513">
        <v>0</v>
      </c>
      <c r="N513">
        <v>0</v>
      </c>
      <c r="O513" t="s">
        <v>31</v>
      </c>
      <c r="Q513">
        <v>0</v>
      </c>
      <c r="R513">
        <v>0</v>
      </c>
      <c r="S513">
        <v>0</v>
      </c>
      <c r="T513">
        <v>1</v>
      </c>
    </row>
    <row r="514" spans="1:20">
      <c r="A514" s="2">
        <v>44186</v>
      </c>
      <c r="B514">
        <v>114</v>
      </c>
      <c r="C514">
        <v>0</v>
      </c>
      <c r="E514">
        <v>0</v>
      </c>
      <c r="F514">
        <v>0</v>
      </c>
      <c r="G514">
        <v>0</v>
      </c>
      <c r="H514">
        <v>0</v>
      </c>
      <c r="I514">
        <v>0</v>
      </c>
      <c r="J514">
        <v>0</v>
      </c>
      <c r="K514">
        <v>0</v>
      </c>
      <c r="M514">
        <v>0</v>
      </c>
      <c r="N514">
        <v>0</v>
      </c>
      <c r="O514" t="s">
        <v>32</v>
      </c>
      <c r="Q514">
        <v>0</v>
      </c>
      <c r="R514">
        <v>0</v>
      </c>
      <c r="S514">
        <v>0</v>
      </c>
      <c r="T514">
        <v>1</v>
      </c>
    </row>
    <row r="515" spans="1:20">
      <c r="A515" s="2">
        <v>44187</v>
      </c>
      <c r="B515">
        <v>114</v>
      </c>
      <c r="C515">
        <v>0</v>
      </c>
      <c r="E515">
        <v>0</v>
      </c>
      <c r="F515">
        <v>0</v>
      </c>
      <c r="G515">
        <v>0</v>
      </c>
      <c r="H515">
        <v>0</v>
      </c>
      <c r="I515">
        <v>0</v>
      </c>
      <c r="J515">
        <v>0</v>
      </c>
      <c r="K515">
        <v>0</v>
      </c>
      <c r="M515">
        <v>0</v>
      </c>
      <c r="N515">
        <v>0</v>
      </c>
      <c r="O515" t="s">
        <v>33</v>
      </c>
      <c r="Q515">
        <v>0</v>
      </c>
      <c r="R515">
        <v>0</v>
      </c>
      <c r="S515">
        <v>0</v>
      </c>
      <c r="T515">
        <v>1</v>
      </c>
    </row>
    <row r="516" spans="1:20">
      <c r="A516" s="2">
        <v>44188</v>
      </c>
      <c r="B516">
        <v>114</v>
      </c>
      <c r="C516">
        <v>0</v>
      </c>
      <c r="E516">
        <v>0</v>
      </c>
      <c r="F516">
        <v>0</v>
      </c>
      <c r="G516">
        <v>0</v>
      </c>
      <c r="H516">
        <v>0</v>
      </c>
      <c r="I516">
        <v>0</v>
      </c>
      <c r="J516">
        <v>0</v>
      </c>
      <c r="K516">
        <v>0</v>
      </c>
      <c r="M516">
        <v>0</v>
      </c>
      <c r="N516">
        <v>0</v>
      </c>
      <c r="O516" t="s">
        <v>26</v>
      </c>
      <c r="Q516">
        <v>0</v>
      </c>
      <c r="R516">
        <v>0</v>
      </c>
      <c r="S516">
        <v>0</v>
      </c>
      <c r="T516">
        <v>1</v>
      </c>
    </row>
    <row r="517" spans="1:20">
      <c r="A517" s="2">
        <v>44189</v>
      </c>
      <c r="B517">
        <v>114</v>
      </c>
      <c r="C517">
        <v>0</v>
      </c>
      <c r="E517">
        <v>0</v>
      </c>
      <c r="F517">
        <v>0</v>
      </c>
      <c r="G517">
        <v>0</v>
      </c>
      <c r="H517">
        <v>0</v>
      </c>
      <c r="I517">
        <v>0</v>
      </c>
      <c r="J517">
        <v>0</v>
      </c>
      <c r="K517">
        <v>0</v>
      </c>
      <c r="M517">
        <v>0</v>
      </c>
      <c r="N517">
        <v>0</v>
      </c>
      <c r="O517" t="s">
        <v>27</v>
      </c>
      <c r="Q517">
        <v>0</v>
      </c>
      <c r="R517">
        <v>0</v>
      </c>
      <c r="S517">
        <v>0</v>
      </c>
      <c r="T517">
        <v>1</v>
      </c>
    </row>
    <row r="518" spans="1:20">
      <c r="A518" s="2">
        <v>44190</v>
      </c>
      <c r="B518">
        <v>114</v>
      </c>
      <c r="C518">
        <v>0</v>
      </c>
      <c r="E518">
        <v>0</v>
      </c>
      <c r="F518">
        <v>0</v>
      </c>
      <c r="G518">
        <v>0</v>
      </c>
      <c r="H518">
        <v>0</v>
      </c>
      <c r="I518">
        <v>0</v>
      </c>
      <c r="J518">
        <v>0</v>
      </c>
      <c r="K518">
        <v>0</v>
      </c>
      <c r="M518">
        <v>0</v>
      </c>
      <c r="N518">
        <v>0</v>
      </c>
      <c r="O518" t="s">
        <v>28</v>
      </c>
      <c r="Q518">
        <v>0</v>
      </c>
      <c r="R518">
        <v>0</v>
      </c>
      <c r="S518">
        <v>0</v>
      </c>
      <c r="T518">
        <v>1</v>
      </c>
    </row>
    <row r="519" spans="1:20">
      <c r="A519" s="2">
        <v>44191</v>
      </c>
      <c r="B519">
        <v>114</v>
      </c>
      <c r="C519">
        <v>0</v>
      </c>
      <c r="E519">
        <v>0</v>
      </c>
      <c r="F519">
        <v>0</v>
      </c>
      <c r="G519">
        <v>0</v>
      </c>
      <c r="H519">
        <v>0</v>
      </c>
      <c r="I519">
        <v>0</v>
      </c>
      <c r="J519">
        <v>0</v>
      </c>
      <c r="K519">
        <v>0</v>
      </c>
      <c r="M519">
        <v>0</v>
      </c>
      <c r="N519">
        <v>0</v>
      </c>
      <c r="O519" t="s">
        <v>30</v>
      </c>
      <c r="Q519">
        <v>0</v>
      </c>
      <c r="R519">
        <v>0</v>
      </c>
      <c r="S519">
        <v>0</v>
      </c>
      <c r="T519">
        <v>1</v>
      </c>
    </row>
    <row r="520" spans="1:20">
      <c r="A520" s="2">
        <v>44192</v>
      </c>
      <c r="B520">
        <v>114</v>
      </c>
      <c r="C520">
        <v>0</v>
      </c>
      <c r="E520">
        <v>0</v>
      </c>
      <c r="F520">
        <v>0</v>
      </c>
      <c r="G520">
        <v>0</v>
      </c>
      <c r="H520">
        <v>0</v>
      </c>
      <c r="I520">
        <v>0</v>
      </c>
      <c r="J520">
        <v>0</v>
      </c>
      <c r="K520">
        <v>0</v>
      </c>
      <c r="M520">
        <v>0</v>
      </c>
      <c r="N520">
        <v>0</v>
      </c>
      <c r="O520" t="s">
        <v>31</v>
      </c>
      <c r="Q520">
        <v>0</v>
      </c>
      <c r="R520">
        <v>0</v>
      </c>
      <c r="S520">
        <v>0</v>
      </c>
      <c r="T520">
        <v>1</v>
      </c>
    </row>
    <row r="521" spans="1:20">
      <c r="A521" s="2">
        <v>44193</v>
      </c>
      <c r="B521">
        <v>114</v>
      </c>
      <c r="C521">
        <v>0</v>
      </c>
      <c r="E521">
        <v>0</v>
      </c>
      <c r="F521">
        <v>0</v>
      </c>
      <c r="G521">
        <v>0</v>
      </c>
      <c r="H521">
        <v>0</v>
      </c>
      <c r="I521">
        <v>0</v>
      </c>
      <c r="J521">
        <v>0</v>
      </c>
      <c r="K521">
        <v>0</v>
      </c>
      <c r="M521">
        <v>0</v>
      </c>
      <c r="N521">
        <v>0</v>
      </c>
      <c r="O521" t="s">
        <v>32</v>
      </c>
      <c r="Q521">
        <v>0</v>
      </c>
      <c r="R521">
        <v>0</v>
      </c>
      <c r="S521">
        <v>0</v>
      </c>
      <c r="T521">
        <v>1</v>
      </c>
    </row>
    <row r="522" spans="1:20">
      <c r="A522" s="2">
        <v>44194</v>
      </c>
      <c r="B522">
        <v>114</v>
      </c>
      <c r="C522">
        <v>0</v>
      </c>
      <c r="E522">
        <v>0</v>
      </c>
      <c r="F522">
        <v>0</v>
      </c>
      <c r="G522">
        <v>0</v>
      </c>
      <c r="H522">
        <v>0</v>
      </c>
      <c r="I522">
        <v>0</v>
      </c>
      <c r="J522">
        <v>0</v>
      </c>
      <c r="K522">
        <v>0</v>
      </c>
      <c r="M522">
        <v>0</v>
      </c>
      <c r="N522">
        <v>0</v>
      </c>
      <c r="O522" t="s">
        <v>33</v>
      </c>
      <c r="Q522">
        <v>0</v>
      </c>
      <c r="R522">
        <v>0</v>
      </c>
      <c r="S522">
        <v>0</v>
      </c>
      <c r="T522">
        <v>1</v>
      </c>
    </row>
    <row r="523" spans="1:20">
      <c r="A523" s="2">
        <v>44195</v>
      </c>
      <c r="B523">
        <v>114</v>
      </c>
      <c r="C523">
        <v>0</v>
      </c>
      <c r="E523">
        <v>0</v>
      </c>
      <c r="F523">
        <v>0</v>
      </c>
      <c r="G523">
        <v>0</v>
      </c>
      <c r="H523">
        <v>0</v>
      </c>
      <c r="I523">
        <v>0</v>
      </c>
      <c r="J523">
        <v>0</v>
      </c>
      <c r="K523">
        <v>0</v>
      </c>
      <c r="M523">
        <v>0</v>
      </c>
      <c r="N523">
        <v>0</v>
      </c>
      <c r="O523" t="s">
        <v>26</v>
      </c>
      <c r="Q523">
        <v>0</v>
      </c>
      <c r="R523">
        <v>0</v>
      </c>
      <c r="S523">
        <v>0</v>
      </c>
      <c r="T523">
        <v>1</v>
      </c>
    </row>
    <row r="524" spans="1:20">
      <c r="A524" s="2">
        <v>44196</v>
      </c>
      <c r="B524">
        <v>114</v>
      </c>
      <c r="C524">
        <v>0</v>
      </c>
      <c r="E524">
        <v>0</v>
      </c>
      <c r="F524">
        <v>0</v>
      </c>
      <c r="G524">
        <v>0</v>
      </c>
      <c r="H524">
        <v>0</v>
      </c>
      <c r="I524">
        <v>0</v>
      </c>
      <c r="J524">
        <v>0</v>
      </c>
      <c r="K524">
        <v>0</v>
      </c>
      <c r="M524">
        <v>0</v>
      </c>
      <c r="N524">
        <v>0</v>
      </c>
      <c r="O524" t="s">
        <v>27</v>
      </c>
      <c r="Q524">
        <v>0</v>
      </c>
      <c r="R524">
        <v>0</v>
      </c>
      <c r="S524">
        <v>0</v>
      </c>
      <c r="T524">
        <v>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1A2563-146B-4276-B880-5597CB333479}">
  <sheetPr codeName="Feuil3">
    <tabColor rgb="FF00B0F0"/>
  </sheetPr>
  <dimension ref="A1:BE524"/>
  <sheetViews>
    <sheetView workbookViewId="0">
      <selection activeCell="Z23" sqref="Z23"/>
    </sheetView>
  </sheetViews>
  <sheetFormatPr baseColWidth="10" defaultRowHeight="14.4"/>
  <cols>
    <col min="1" max="1" width="18.33203125" customWidth="1"/>
  </cols>
  <sheetData>
    <row r="1" spans="1:57" ht="15" thickBot="1">
      <c r="A1" t="s">
        <v>2</v>
      </c>
      <c r="B1" t="s">
        <v>3</v>
      </c>
      <c r="C1" t="s">
        <v>4</v>
      </c>
      <c r="D1" t="s">
        <v>5</v>
      </c>
      <c r="E1" t="s">
        <v>6</v>
      </c>
      <c r="F1" t="s">
        <v>7</v>
      </c>
      <c r="G1" t="s">
        <v>8</v>
      </c>
      <c r="H1" t="s">
        <v>9</v>
      </c>
      <c r="I1" t="s">
        <v>10</v>
      </c>
      <c r="J1" t="s">
        <v>11</v>
      </c>
      <c r="K1" t="s">
        <v>12</v>
      </c>
      <c r="L1" t="s">
        <v>13</v>
      </c>
      <c r="M1" t="s">
        <v>14</v>
      </c>
      <c r="N1" t="s">
        <v>15</v>
      </c>
      <c r="O1" t="s">
        <v>16</v>
      </c>
      <c r="P1" t="s">
        <v>17</v>
      </c>
      <c r="Q1" t="s">
        <v>18</v>
      </c>
      <c r="R1" t="s">
        <v>19</v>
      </c>
      <c r="S1" t="s">
        <v>20</v>
      </c>
      <c r="T1" t="s">
        <v>21</v>
      </c>
      <c r="U1" t="s">
        <v>22</v>
      </c>
      <c r="V1" t="s">
        <v>23</v>
      </c>
      <c r="W1" t="s">
        <v>24</v>
      </c>
      <c r="X1" t="s">
        <v>25</v>
      </c>
      <c r="Z1" s="1"/>
      <c r="AA1" s="11">
        <v>43952</v>
      </c>
      <c r="AB1" s="12">
        <v>43953</v>
      </c>
      <c r="AC1" s="12">
        <v>43954</v>
      </c>
      <c r="AD1" s="12">
        <v>43955</v>
      </c>
      <c r="AE1" s="12">
        <v>43956</v>
      </c>
      <c r="AF1" s="12">
        <v>43957</v>
      </c>
      <c r="AG1" s="12">
        <v>43958</v>
      </c>
      <c r="AH1" s="12">
        <v>43959</v>
      </c>
      <c r="AI1" s="12">
        <v>43960</v>
      </c>
      <c r="AJ1" s="12">
        <v>43961</v>
      </c>
      <c r="AK1" s="12">
        <v>43962</v>
      </c>
      <c r="AL1" s="12">
        <v>43963</v>
      </c>
      <c r="AM1" s="12">
        <v>43964</v>
      </c>
      <c r="AN1" s="12">
        <v>43965</v>
      </c>
      <c r="AO1" s="12">
        <v>43966</v>
      </c>
      <c r="AP1" s="12">
        <v>43967</v>
      </c>
      <c r="AQ1" s="12">
        <v>43968</v>
      </c>
      <c r="AR1" s="12">
        <v>43969</v>
      </c>
      <c r="AS1" s="12">
        <v>43970</v>
      </c>
      <c r="AT1" s="12">
        <v>43971</v>
      </c>
      <c r="AU1" s="12">
        <v>43972</v>
      </c>
      <c r="AV1" s="12">
        <v>43973</v>
      </c>
      <c r="AW1" s="12">
        <v>43974</v>
      </c>
      <c r="AX1" s="12">
        <v>43975</v>
      </c>
      <c r="AY1" s="12">
        <v>43976</v>
      </c>
      <c r="AZ1" s="12">
        <v>43977</v>
      </c>
      <c r="BA1" s="12">
        <v>43978</v>
      </c>
      <c r="BB1" s="12">
        <v>43979</v>
      </c>
      <c r="BC1" s="12">
        <v>43980</v>
      </c>
      <c r="BD1" s="12">
        <v>43981</v>
      </c>
      <c r="BE1" s="13">
        <v>43982</v>
      </c>
    </row>
    <row r="2" spans="1:57">
      <c r="A2" s="2">
        <v>43922</v>
      </c>
      <c r="B2">
        <v>65</v>
      </c>
      <c r="C2">
        <v>0</v>
      </c>
      <c r="D2">
        <v>0</v>
      </c>
      <c r="E2">
        <v>0</v>
      </c>
      <c r="F2">
        <v>0</v>
      </c>
      <c r="G2">
        <v>0</v>
      </c>
      <c r="H2">
        <v>0</v>
      </c>
      <c r="I2">
        <v>0</v>
      </c>
      <c r="J2">
        <v>0</v>
      </c>
      <c r="K2">
        <v>0</v>
      </c>
      <c r="L2">
        <v>0</v>
      </c>
      <c r="N2">
        <v>0</v>
      </c>
      <c r="O2" t="s">
        <v>26</v>
      </c>
      <c r="Q2">
        <v>0</v>
      </c>
      <c r="R2">
        <v>0</v>
      </c>
      <c r="S2">
        <v>0</v>
      </c>
      <c r="T2">
        <v>-1</v>
      </c>
      <c r="Z2" s="17" t="s">
        <v>0</v>
      </c>
      <c r="AA2" s="14">
        <v>2</v>
      </c>
      <c r="AB2" s="4">
        <v>2</v>
      </c>
      <c r="AC2" s="4">
        <v>0</v>
      </c>
      <c r="AD2" s="4">
        <v>3</v>
      </c>
      <c r="AE2" s="4">
        <v>2</v>
      </c>
      <c r="AF2" s="4">
        <v>2</v>
      </c>
      <c r="AG2" s="4">
        <v>2</v>
      </c>
      <c r="AH2" s="4">
        <v>1</v>
      </c>
      <c r="AI2" s="4">
        <v>12</v>
      </c>
      <c r="AJ2" s="4">
        <v>1</v>
      </c>
      <c r="AK2" s="4">
        <v>1</v>
      </c>
      <c r="AL2" s="4">
        <v>1</v>
      </c>
      <c r="AM2" s="4">
        <v>0</v>
      </c>
      <c r="AN2" s="4">
        <v>0</v>
      </c>
      <c r="AO2" s="4">
        <v>1</v>
      </c>
      <c r="AP2" s="4">
        <v>1</v>
      </c>
      <c r="AQ2" s="4">
        <v>0</v>
      </c>
      <c r="AR2" s="4">
        <v>0</v>
      </c>
      <c r="AS2" s="4">
        <v>0</v>
      </c>
      <c r="AT2" s="4">
        <v>1</v>
      </c>
      <c r="AU2" s="4">
        <v>0</v>
      </c>
      <c r="AV2" s="4">
        <v>1</v>
      </c>
      <c r="AW2" s="4">
        <v>1</v>
      </c>
      <c r="AX2" s="4">
        <v>0</v>
      </c>
      <c r="AY2" s="4">
        <v>0</v>
      </c>
      <c r="AZ2" s="4">
        <v>0</v>
      </c>
      <c r="BA2" s="4">
        <v>0</v>
      </c>
      <c r="BB2" s="4">
        <v>0</v>
      </c>
      <c r="BC2" s="4">
        <v>1</v>
      </c>
      <c r="BD2" s="4">
        <v>4</v>
      </c>
      <c r="BE2" s="15">
        <v>0</v>
      </c>
    </row>
    <row r="3" spans="1:57" ht="15" thickBot="1">
      <c r="A3" s="2">
        <v>43923</v>
      </c>
      <c r="B3">
        <v>65</v>
      </c>
      <c r="C3">
        <v>0</v>
      </c>
      <c r="D3">
        <v>0</v>
      </c>
      <c r="E3">
        <v>0</v>
      </c>
      <c r="F3">
        <v>0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N3">
        <v>0</v>
      </c>
      <c r="O3" t="s">
        <v>27</v>
      </c>
      <c r="Q3">
        <v>0</v>
      </c>
      <c r="R3">
        <v>0</v>
      </c>
      <c r="S3">
        <v>0</v>
      </c>
      <c r="T3">
        <v>-1</v>
      </c>
      <c r="Z3" s="18" t="s">
        <v>1</v>
      </c>
      <c r="AA3" s="16">
        <v>124.2</v>
      </c>
      <c r="AB3" s="9">
        <v>138</v>
      </c>
      <c r="AC3" s="9">
        <v>0</v>
      </c>
      <c r="AD3" s="9">
        <v>260.70999999999998</v>
      </c>
      <c r="AE3" s="9">
        <v>198</v>
      </c>
      <c r="AF3" s="9">
        <v>198</v>
      </c>
      <c r="AG3" s="9">
        <v>138</v>
      </c>
      <c r="AH3" s="9">
        <v>52</v>
      </c>
      <c r="AI3" s="9">
        <v>828</v>
      </c>
      <c r="AJ3" s="9">
        <v>69</v>
      </c>
      <c r="AK3" s="9">
        <v>83.08</v>
      </c>
      <c r="AL3" s="9">
        <v>113.05</v>
      </c>
      <c r="AM3" s="9">
        <v>0</v>
      </c>
      <c r="AN3" s="9">
        <v>0</v>
      </c>
      <c r="AO3" s="9">
        <v>47.86</v>
      </c>
      <c r="AP3" s="9">
        <v>47.86</v>
      </c>
      <c r="AQ3" s="9">
        <v>0</v>
      </c>
      <c r="AR3" s="9">
        <v>0</v>
      </c>
      <c r="AS3" s="9">
        <v>0</v>
      </c>
      <c r="AT3" s="9">
        <v>70</v>
      </c>
      <c r="AU3" s="9">
        <v>0</v>
      </c>
      <c r="AV3" s="9">
        <v>55</v>
      </c>
      <c r="AW3" s="9">
        <v>55</v>
      </c>
      <c r="AX3" s="9">
        <v>0</v>
      </c>
      <c r="AY3" s="9">
        <v>0</v>
      </c>
      <c r="AZ3" s="9">
        <v>0</v>
      </c>
      <c r="BA3" s="9">
        <v>0</v>
      </c>
      <c r="BB3" s="9">
        <v>0</v>
      </c>
      <c r="BC3" s="9">
        <v>69</v>
      </c>
      <c r="BD3" s="9">
        <v>277</v>
      </c>
      <c r="BE3" s="10">
        <v>0</v>
      </c>
    </row>
    <row r="4" spans="1:57">
      <c r="A4" s="2">
        <v>43924</v>
      </c>
      <c r="B4">
        <v>66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N4">
        <v>0</v>
      </c>
      <c r="O4" t="s">
        <v>28</v>
      </c>
      <c r="Q4">
        <v>0</v>
      </c>
      <c r="R4">
        <v>0</v>
      </c>
      <c r="S4">
        <v>0</v>
      </c>
      <c r="T4">
        <v>-1</v>
      </c>
      <c r="Z4" s="5" t="s">
        <v>48</v>
      </c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7"/>
    </row>
    <row r="5" spans="1:57" ht="15" thickBot="1">
      <c r="A5" s="2">
        <v>43925</v>
      </c>
      <c r="B5">
        <v>66</v>
      </c>
      <c r="C5">
        <v>0</v>
      </c>
      <c r="D5">
        <v>0</v>
      </c>
      <c r="E5">
        <v>0</v>
      </c>
      <c r="F5">
        <v>0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N5">
        <v>0</v>
      </c>
      <c r="O5" t="s">
        <v>30</v>
      </c>
      <c r="Q5">
        <v>0</v>
      </c>
      <c r="R5">
        <v>0</v>
      </c>
      <c r="S5">
        <v>0</v>
      </c>
      <c r="T5">
        <v>-1</v>
      </c>
      <c r="Z5" s="8" t="s">
        <v>49</v>
      </c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10"/>
    </row>
    <row r="6" spans="1:57" ht="15" thickBot="1">
      <c r="A6" s="2">
        <v>43926</v>
      </c>
      <c r="B6">
        <v>66</v>
      </c>
      <c r="C6">
        <v>0</v>
      </c>
      <c r="D6">
        <v>0</v>
      </c>
      <c r="E6">
        <v>0</v>
      </c>
      <c r="F6">
        <v>0</v>
      </c>
      <c r="G6">
        <v>0</v>
      </c>
      <c r="H6">
        <v>0</v>
      </c>
      <c r="I6">
        <v>0</v>
      </c>
      <c r="J6">
        <v>0</v>
      </c>
      <c r="K6">
        <v>0</v>
      </c>
      <c r="L6">
        <v>0</v>
      </c>
      <c r="N6">
        <v>0</v>
      </c>
      <c r="O6" t="s">
        <v>31</v>
      </c>
      <c r="Q6">
        <v>0</v>
      </c>
      <c r="R6">
        <v>0</v>
      </c>
      <c r="S6">
        <v>0</v>
      </c>
      <c r="T6">
        <v>-1</v>
      </c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</row>
    <row r="7" spans="1:57" ht="15" thickBot="1">
      <c r="A7" s="2">
        <v>43927</v>
      </c>
      <c r="B7">
        <v>66</v>
      </c>
      <c r="C7">
        <v>0</v>
      </c>
      <c r="D7">
        <v>0</v>
      </c>
      <c r="E7">
        <v>0</v>
      </c>
      <c r="F7">
        <v>0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N7">
        <v>0</v>
      </c>
      <c r="O7" t="s">
        <v>32</v>
      </c>
      <c r="Q7">
        <v>0</v>
      </c>
      <c r="R7">
        <v>0</v>
      </c>
      <c r="S7">
        <v>0</v>
      </c>
      <c r="T7">
        <v>-1</v>
      </c>
      <c r="Z7" s="1"/>
      <c r="AA7" s="11">
        <v>43983</v>
      </c>
      <c r="AB7" s="12">
        <v>43984</v>
      </c>
      <c r="AC7" s="12">
        <v>43985</v>
      </c>
      <c r="AD7" s="12">
        <v>43986</v>
      </c>
      <c r="AE7" s="12">
        <v>43987</v>
      </c>
      <c r="AF7" s="12">
        <v>43988</v>
      </c>
      <c r="AG7" s="12">
        <v>43989</v>
      </c>
      <c r="AH7" s="12">
        <v>43990</v>
      </c>
      <c r="AI7" s="12">
        <v>43991</v>
      </c>
      <c r="AJ7" s="12">
        <v>43992</v>
      </c>
      <c r="AK7" s="12">
        <v>43993</v>
      </c>
      <c r="AL7" s="12">
        <v>43994</v>
      </c>
      <c r="AM7" s="12">
        <v>43995</v>
      </c>
      <c r="AN7" s="12">
        <v>43996</v>
      </c>
      <c r="AO7" s="12">
        <v>43997</v>
      </c>
      <c r="AP7" s="12">
        <v>43998</v>
      </c>
      <c r="AQ7" s="12">
        <v>43999</v>
      </c>
      <c r="AR7" s="12">
        <v>44000</v>
      </c>
      <c r="AS7" s="12">
        <v>44001</v>
      </c>
      <c r="AT7" s="12">
        <v>44002</v>
      </c>
      <c r="AU7" s="12">
        <v>44003</v>
      </c>
      <c r="AV7" s="12">
        <v>44004</v>
      </c>
      <c r="AW7" s="12">
        <v>44005</v>
      </c>
      <c r="AX7" s="12">
        <v>44006</v>
      </c>
      <c r="AY7" s="12">
        <v>44007</v>
      </c>
      <c r="AZ7" s="12">
        <v>44008</v>
      </c>
      <c r="BA7" s="12">
        <v>44009</v>
      </c>
      <c r="BB7" s="12">
        <v>44010</v>
      </c>
      <c r="BC7" s="12">
        <v>44011</v>
      </c>
      <c r="BD7" s="12">
        <v>44012</v>
      </c>
      <c r="BE7" s="13"/>
    </row>
    <row r="8" spans="1:57">
      <c r="A8" s="2">
        <v>43928</v>
      </c>
      <c r="B8">
        <v>66</v>
      </c>
      <c r="C8">
        <v>0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N8">
        <v>0</v>
      </c>
      <c r="O8" t="s">
        <v>33</v>
      </c>
      <c r="Q8">
        <v>0</v>
      </c>
      <c r="R8">
        <v>0</v>
      </c>
      <c r="S8">
        <v>0</v>
      </c>
      <c r="T8">
        <v>-1</v>
      </c>
      <c r="Z8" s="17" t="s">
        <v>0</v>
      </c>
      <c r="AA8" s="14">
        <v>1</v>
      </c>
      <c r="AB8" s="4">
        <v>0</v>
      </c>
      <c r="AC8" s="4">
        <v>56</v>
      </c>
      <c r="AD8" s="4">
        <v>1</v>
      </c>
      <c r="AE8" s="4">
        <v>55</v>
      </c>
      <c r="AF8" s="4">
        <v>0</v>
      </c>
      <c r="AG8" s="4">
        <v>2</v>
      </c>
      <c r="AH8" s="4">
        <v>0</v>
      </c>
      <c r="AI8" s="4">
        <v>2</v>
      </c>
      <c r="AJ8" s="4">
        <v>50</v>
      </c>
      <c r="AK8" s="4">
        <v>0</v>
      </c>
      <c r="AL8" s="4">
        <v>50</v>
      </c>
      <c r="AM8" s="4">
        <v>2</v>
      </c>
      <c r="AN8" s="4">
        <v>0</v>
      </c>
      <c r="AO8" s="4">
        <v>1</v>
      </c>
      <c r="AP8" s="4">
        <v>1</v>
      </c>
      <c r="AQ8" s="4">
        <v>0</v>
      </c>
      <c r="AR8" s="4">
        <v>0</v>
      </c>
      <c r="AS8" s="4">
        <v>0</v>
      </c>
      <c r="AT8" s="4">
        <v>30</v>
      </c>
      <c r="AU8" s="4">
        <v>0</v>
      </c>
      <c r="AV8" s="4">
        <v>1</v>
      </c>
      <c r="AW8" s="4">
        <v>1</v>
      </c>
      <c r="AX8" s="4">
        <v>1</v>
      </c>
      <c r="AY8" s="4">
        <v>0</v>
      </c>
      <c r="AZ8" s="4">
        <v>75</v>
      </c>
      <c r="BA8" s="4">
        <v>0</v>
      </c>
      <c r="BB8" s="4">
        <v>0</v>
      </c>
      <c r="BC8" s="4">
        <v>0</v>
      </c>
      <c r="BD8" s="4">
        <v>26</v>
      </c>
      <c r="BE8" s="15"/>
    </row>
    <row r="9" spans="1:57" ht="15" thickBot="1">
      <c r="A9" s="2">
        <v>43929</v>
      </c>
      <c r="B9">
        <v>66</v>
      </c>
      <c r="C9">
        <v>0</v>
      </c>
      <c r="D9">
        <v>0</v>
      </c>
      <c r="E9">
        <v>0</v>
      </c>
      <c r="F9">
        <v>0</v>
      </c>
      <c r="G9">
        <v>0</v>
      </c>
      <c r="H9">
        <v>0</v>
      </c>
      <c r="I9">
        <v>0</v>
      </c>
      <c r="J9">
        <v>0</v>
      </c>
      <c r="K9">
        <v>0</v>
      </c>
      <c r="L9">
        <v>0</v>
      </c>
      <c r="N9">
        <v>0</v>
      </c>
      <c r="O9" t="s">
        <v>26</v>
      </c>
      <c r="Q9">
        <v>0</v>
      </c>
      <c r="R9">
        <v>0</v>
      </c>
      <c r="S9">
        <v>0</v>
      </c>
      <c r="T9">
        <v>-1</v>
      </c>
      <c r="Z9" s="18" t="s">
        <v>1</v>
      </c>
      <c r="AA9" s="16">
        <v>65.53</v>
      </c>
      <c r="AB9" s="9">
        <v>0</v>
      </c>
      <c r="AC9" s="9">
        <v>10024</v>
      </c>
      <c r="AD9" s="9">
        <v>179</v>
      </c>
      <c r="AE9" s="9">
        <v>8875</v>
      </c>
      <c r="AF9" s="9">
        <v>0</v>
      </c>
      <c r="AG9" s="9">
        <v>138</v>
      </c>
      <c r="AH9" s="9">
        <v>0</v>
      </c>
      <c r="AI9" s="9">
        <v>245.06</v>
      </c>
      <c r="AJ9" s="9">
        <v>7600</v>
      </c>
      <c r="AK9" s="9">
        <v>0</v>
      </c>
      <c r="AL9" s="9">
        <v>4650</v>
      </c>
      <c r="AM9" s="9">
        <v>95.72</v>
      </c>
      <c r="AN9" s="9">
        <v>0</v>
      </c>
      <c r="AO9" s="9">
        <v>101.75</v>
      </c>
      <c r="AP9" s="9">
        <v>129</v>
      </c>
      <c r="AQ9" s="9">
        <v>0</v>
      </c>
      <c r="AR9" s="9">
        <v>0</v>
      </c>
      <c r="AS9" s="9">
        <v>0</v>
      </c>
      <c r="AT9" s="9">
        <v>1200</v>
      </c>
      <c r="AU9" s="9">
        <v>0</v>
      </c>
      <c r="AV9" s="9">
        <v>107</v>
      </c>
      <c r="AW9" s="9">
        <v>120</v>
      </c>
      <c r="AX9" s="9">
        <v>120</v>
      </c>
      <c r="AY9" s="9">
        <v>0</v>
      </c>
      <c r="AZ9" s="9">
        <v>6037.5</v>
      </c>
      <c r="BA9" s="9">
        <v>0</v>
      </c>
      <c r="BB9" s="9">
        <v>0</v>
      </c>
      <c r="BC9" s="9">
        <v>0</v>
      </c>
      <c r="BD9" s="9">
        <v>3354</v>
      </c>
      <c r="BE9" s="10"/>
    </row>
    <row r="10" spans="1:57">
      <c r="A10" s="2">
        <v>43930</v>
      </c>
      <c r="B10">
        <v>66</v>
      </c>
      <c r="C10">
        <v>0</v>
      </c>
      <c r="D10">
        <v>0</v>
      </c>
      <c r="E10">
        <v>0</v>
      </c>
      <c r="F10">
        <v>0</v>
      </c>
      <c r="G10">
        <v>0</v>
      </c>
      <c r="H10">
        <v>0</v>
      </c>
      <c r="I10">
        <v>0</v>
      </c>
      <c r="J10">
        <v>0</v>
      </c>
      <c r="K10">
        <v>0</v>
      </c>
      <c r="L10">
        <v>0</v>
      </c>
      <c r="N10">
        <v>0</v>
      </c>
      <c r="O10" t="s">
        <v>27</v>
      </c>
      <c r="Q10">
        <v>0</v>
      </c>
      <c r="R10">
        <v>0</v>
      </c>
      <c r="S10">
        <v>0</v>
      </c>
      <c r="T10">
        <v>-1</v>
      </c>
      <c r="Z10" s="5" t="s">
        <v>48</v>
      </c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7"/>
    </row>
    <row r="11" spans="1:57" ht="15" thickBot="1">
      <c r="A11" s="2">
        <v>43931</v>
      </c>
      <c r="B11">
        <v>66</v>
      </c>
      <c r="C11">
        <v>0</v>
      </c>
      <c r="D11">
        <v>0</v>
      </c>
      <c r="E11">
        <v>0</v>
      </c>
      <c r="F11">
        <v>0</v>
      </c>
      <c r="G11">
        <v>0</v>
      </c>
      <c r="H11">
        <v>0</v>
      </c>
      <c r="I11">
        <v>0</v>
      </c>
      <c r="J11">
        <v>0</v>
      </c>
      <c r="K11">
        <v>0</v>
      </c>
      <c r="L11">
        <v>0</v>
      </c>
      <c r="N11">
        <v>0</v>
      </c>
      <c r="O11" t="s">
        <v>28</v>
      </c>
      <c r="Q11">
        <v>0</v>
      </c>
      <c r="R11">
        <v>0</v>
      </c>
      <c r="S11">
        <v>0</v>
      </c>
      <c r="T11">
        <v>-1</v>
      </c>
      <c r="Z11" s="8" t="s">
        <v>49</v>
      </c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10"/>
    </row>
    <row r="12" spans="1:57" ht="15" thickBot="1">
      <c r="A12" s="2">
        <v>43932</v>
      </c>
      <c r="B12">
        <v>66</v>
      </c>
      <c r="C12">
        <v>0</v>
      </c>
      <c r="D12">
        <v>0</v>
      </c>
      <c r="E12">
        <v>0</v>
      </c>
      <c r="F12">
        <v>0</v>
      </c>
      <c r="G12">
        <v>0</v>
      </c>
      <c r="H12">
        <v>0</v>
      </c>
      <c r="I12">
        <v>0</v>
      </c>
      <c r="J12">
        <v>0</v>
      </c>
      <c r="K12">
        <v>0</v>
      </c>
      <c r="L12">
        <v>0</v>
      </c>
      <c r="N12">
        <v>0</v>
      </c>
      <c r="O12" t="s">
        <v>30</v>
      </c>
      <c r="Q12">
        <v>0</v>
      </c>
      <c r="R12">
        <v>0</v>
      </c>
      <c r="S12">
        <v>0</v>
      </c>
      <c r="T12">
        <v>-1</v>
      </c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</row>
    <row r="13" spans="1:57" ht="15" thickBot="1">
      <c r="A13" s="2">
        <v>43933</v>
      </c>
      <c r="B13">
        <v>66</v>
      </c>
      <c r="C13">
        <v>0</v>
      </c>
      <c r="D13">
        <v>0</v>
      </c>
      <c r="E13">
        <v>0</v>
      </c>
      <c r="F13">
        <v>0</v>
      </c>
      <c r="G13">
        <v>0</v>
      </c>
      <c r="H13">
        <v>0</v>
      </c>
      <c r="I13">
        <v>0</v>
      </c>
      <c r="J13">
        <v>0</v>
      </c>
      <c r="K13">
        <v>0</v>
      </c>
      <c r="L13">
        <v>0</v>
      </c>
      <c r="N13">
        <v>0</v>
      </c>
      <c r="O13" t="s">
        <v>31</v>
      </c>
      <c r="Q13">
        <v>0</v>
      </c>
      <c r="R13">
        <v>0</v>
      </c>
      <c r="S13">
        <v>0</v>
      </c>
      <c r="T13">
        <v>-1</v>
      </c>
      <c r="Z13" s="1"/>
      <c r="AA13" s="11">
        <v>44013</v>
      </c>
      <c r="AB13" s="12">
        <v>44014</v>
      </c>
      <c r="AC13" s="12">
        <v>44015</v>
      </c>
      <c r="AD13" s="12">
        <v>44016</v>
      </c>
      <c r="AE13" s="12">
        <v>44017</v>
      </c>
      <c r="AF13" s="12">
        <v>44018</v>
      </c>
      <c r="AG13" s="12">
        <v>44019</v>
      </c>
      <c r="AH13" s="12">
        <v>44020</v>
      </c>
      <c r="AI13" s="12">
        <v>44021</v>
      </c>
      <c r="AJ13" s="12">
        <v>44022</v>
      </c>
      <c r="AK13" s="12">
        <v>44023</v>
      </c>
      <c r="AL13" s="12">
        <v>44024</v>
      </c>
      <c r="AM13" s="12">
        <v>44025</v>
      </c>
      <c r="AN13" s="12">
        <v>44026</v>
      </c>
      <c r="AO13" s="12">
        <v>44027</v>
      </c>
      <c r="AP13" s="12">
        <v>44028</v>
      </c>
      <c r="AQ13" s="12">
        <v>44029</v>
      </c>
      <c r="AR13" s="12">
        <v>44030</v>
      </c>
      <c r="AS13" s="12">
        <v>44031</v>
      </c>
      <c r="AT13" s="12">
        <v>44032</v>
      </c>
      <c r="AU13" s="12">
        <v>44033</v>
      </c>
      <c r="AV13" s="12">
        <v>44034</v>
      </c>
      <c r="AW13" s="12">
        <v>44035</v>
      </c>
      <c r="AX13" s="12">
        <v>44036</v>
      </c>
      <c r="AY13" s="12">
        <v>44037</v>
      </c>
      <c r="AZ13" s="12">
        <v>44038</v>
      </c>
      <c r="BA13" s="12">
        <v>44039</v>
      </c>
      <c r="BB13" s="12">
        <v>44040</v>
      </c>
      <c r="BC13" s="12">
        <v>44041</v>
      </c>
      <c r="BD13" s="12">
        <v>44042</v>
      </c>
      <c r="BE13" s="13">
        <v>44043</v>
      </c>
    </row>
    <row r="14" spans="1:57">
      <c r="A14" s="2">
        <v>43934</v>
      </c>
      <c r="B14">
        <v>66</v>
      </c>
      <c r="C14">
        <v>0</v>
      </c>
      <c r="D14">
        <v>0</v>
      </c>
      <c r="E14">
        <v>0</v>
      </c>
      <c r="F14">
        <v>0</v>
      </c>
      <c r="G14">
        <v>0</v>
      </c>
      <c r="H14">
        <v>0</v>
      </c>
      <c r="I14">
        <v>0</v>
      </c>
      <c r="J14">
        <v>0</v>
      </c>
      <c r="K14">
        <v>0</v>
      </c>
      <c r="L14">
        <v>0</v>
      </c>
      <c r="N14">
        <v>0</v>
      </c>
      <c r="O14" t="s">
        <v>32</v>
      </c>
      <c r="Q14">
        <v>0</v>
      </c>
      <c r="R14">
        <v>0</v>
      </c>
      <c r="S14">
        <v>0</v>
      </c>
      <c r="T14">
        <v>-1</v>
      </c>
      <c r="Z14" s="17" t="s">
        <v>0</v>
      </c>
      <c r="AA14" s="14">
        <v>0</v>
      </c>
      <c r="AB14" s="4">
        <v>1</v>
      </c>
      <c r="AC14" s="4">
        <v>2</v>
      </c>
      <c r="AD14" s="4">
        <v>1</v>
      </c>
      <c r="AE14" s="4">
        <v>24</v>
      </c>
      <c r="AF14" s="4">
        <v>24</v>
      </c>
      <c r="AG14" s="4">
        <v>24</v>
      </c>
      <c r="AH14" s="4">
        <v>0</v>
      </c>
      <c r="AI14" s="4">
        <v>11</v>
      </c>
      <c r="AJ14" s="4">
        <v>7</v>
      </c>
      <c r="AK14" s="4">
        <v>1</v>
      </c>
      <c r="AL14" s="4">
        <v>0</v>
      </c>
      <c r="AM14" s="4">
        <v>0</v>
      </c>
      <c r="AN14" s="4">
        <v>0</v>
      </c>
      <c r="AO14" s="4">
        <v>0</v>
      </c>
      <c r="AP14" s="4">
        <v>32</v>
      </c>
      <c r="AQ14" s="4">
        <v>0</v>
      </c>
      <c r="AR14" s="4">
        <v>3</v>
      </c>
      <c r="AS14" s="4">
        <v>1</v>
      </c>
      <c r="AT14" s="4">
        <v>0</v>
      </c>
      <c r="AU14" s="4">
        <v>0</v>
      </c>
      <c r="AV14" s="4">
        <v>0</v>
      </c>
      <c r="AW14" s="4">
        <v>0</v>
      </c>
      <c r="AX14" s="4">
        <v>0</v>
      </c>
      <c r="AY14" s="4">
        <v>0</v>
      </c>
      <c r="AZ14" s="4">
        <v>0</v>
      </c>
      <c r="BA14" s="4">
        <v>0</v>
      </c>
      <c r="BB14" s="4">
        <v>0</v>
      </c>
      <c r="BC14" s="4">
        <v>0</v>
      </c>
      <c r="BD14" s="4">
        <v>0</v>
      </c>
      <c r="BE14" s="15">
        <v>2</v>
      </c>
    </row>
    <row r="15" spans="1:57" ht="15" thickBot="1">
      <c r="A15" s="2">
        <v>43935</v>
      </c>
      <c r="B15">
        <v>66</v>
      </c>
      <c r="C15">
        <v>0</v>
      </c>
      <c r="D15">
        <v>0</v>
      </c>
      <c r="E15">
        <v>0</v>
      </c>
      <c r="F15">
        <v>0</v>
      </c>
      <c r="G15">
        <v>0</v>
      </c>
      <c r="H15">
        <v>0</v>
      </c>
      <c r="I15">
        <v>0</v>
      </c>
      <c r="J15">
        <v>0</v>
      </c>
      <c r="K15">
        <v>0</v>
      </c>
      <c r="L15">
        <v>0</v>
      </c>
      <c r="N15">
        <v>0</v>
      </c>
      <c r="O15" t="s">
        <v>33</v>
      </c>
      <c r="Q15">
        <v>0</v>
      </c>
      <c r="R15">
        <v>0</v>
      </c>
      <c r="S15">
        <v>0</v>
      </c>
      <c r="T15">
        <v>-1</v>
      </c>
      <c r="Z15" s="18" t="s">
        <v>1</v>
      </c>
      <c r="AA15" s="16">
        <v>0</v>
      </c>
      <c r="AB15" s="9">
        <v>68.599999999999994</v>
      </c>
      <c r="AC15" s="9">
        <v>138</v>
      </c>
      <c r="AD15" s="9">
        <v>49.4</v>
      </c>
      <c r="AE15" s="9">
        <v>960</v>
      </c>
      <c r="AF15" s="9">
        <v>1656</v>
      </c>
      <c r="AG15" s="9">
        <v>960</v>
      </c>
      <c r="AH15" s="9">
        <v>0</v>
      </c>
      <c r="AI15" s="9">
        <v>990</v>
      </c>
      <c r="AJ15" s="9">
        <v>763</v>
      </c>
      <c r="AK15" s="9">
        <v>98</v>
      </c>
      <c r="AL15" s="9">
        <v>0</v>
      </c>
      <c r="AM15" s="9">
        <v>0</v>
      </c>
      <c r="AN15" s="9">
        <v>0</v>
      </c>
      <c r="AO15" s="9">
        <v>0</v>
      </c>
      <c r="AP15" s="9">
        <v>3168</v>
      </c>
      <c r="AQ15" s="9">
        <v>0</v>
      </c>
      <c r="AR15" s="9">
        <v>162.33000000000001</v>
      </c>
      <c r="AS15" s="9">
        <v>50.93</v>
      </c>
      <c r="AT15" s="9">
        <v>0</v>
      </c>
      <c r="AU15" s="9">
        <v>0</v>
      </c>
      <c r="AV15" s="9">
        <v>0</v>
      </c>
      <c r="AW15" s="9">
        <v>0</v>
      </c>
      <c r="AX15" s="9">
        <v>0</v>
      </c>
      <c r="AY15" s="9">
        <v>0</v>
      </c>
      <c r="AZ15" s="9">
        <v>0</v>
      </c>
      <c r="BA15" s="9">
        <v>0</v>
      </c>
      <c r="BB15" s="9">
        <v>0</v>
      </c>
      <c r="BC15" s="9">
        <v>0</v>
      </c>
      <c r="BD15" s="9">
        <v>0</v>
      </c>
      <c r="BE15" s="10">
        <v>104</v>
      </c>
    </row>
    <row r="16" spans="1:57">
      <c r="A16" s="2">
        <v>43936</v>
      </c>
      <c r="B16">
        <v>66</v>
      </c>
      <c r="C16">
        <v>0</v>
      </c>
      <c r="D16">
        <v>0</v>
      </c>
      <c r="E16">
        <v>0</v>
      </c>
      <c r="F16">
        <v>0</v>
      </c>
      <c r="G16">
        <v>0</v>
      </c>
      <c r="H16">
        <v>0</v>
      </c>
      <c r="I16">
        <v>0</v>
      </c>
      <c r="J16">
        <v>0</v>
      </c>
      <c r="K16">
        <v>0</v>
      </c>
      <c r="L16">
        <v>0</v>
      </c>
      <c r="N16">
        <v>0</v>
      </c>
      <c r="O16" t="s">
        <v>26</v>
      </c>
      <c r="Q16">
        <v>0</v>
      </c>
      <c r="R16">
        <v>0</v>
      </c>
      <c r="S16">
        <v>0</v>
      </c>
      <c r="T16">
        <v>-1</v>
      </c>
      <c r="Z16" s="5" t="s">
        <v>48</v>
      </c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7"/>
    </row>
    <row r="17" spans="1:57" ht="15" thickBot="1">
      <c r="A17" s="2">
        <v>43937</v>
      </c>
      <c r="B17">
        <v>66</v>
      </c>
      <c r="C17">
        <v>0</v>
      </c>
      <c r="D17">
        <v>0</v>
      </c>
      <c r="E17">
        <v>0</v>
      </c>
      <c r="F17">
        <v>0</v>
      </c>
      <c r="G17">
        <v>0</v>
      </c>
      <c r="H17">
        <v>0</v>
      </c>
      <c r="I17">
        <v>0</v>
      </c>
      <c r="J17">
        <v>0</v>
      </c>
      <c r="K17">
        <v>0</v>
      </c>
      <c r="L17">
        <v>0</v>
      </c>
      <c r="N17">
        <v>0</v>
      </c>
      <c r="O17" t="s">
        <v>27</v>
      </c>
      <c r="Q17">
        <v>0</v>
      </c>
      <c r="R17">
        <v>0</v>
      </c>
      <c r="S17">
        <v>0</v>
      </c>
      <c r="T17">
        <v>-1</v>
      </c>
      <c r="Z17" s="8" t="s">
        <v>49</v>
      </c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  <c r="BE17" s="10"/>
    </row>
    <row r="18" spans="1:57" ht="15" thickBot="1">
      <c r="A18" s="2">
        <v>43938</v>
      </c>
      <c r="B18">
        <v>60</v>
      </c>
      <c r="C18">
        <v>0</v>
      </c>
      <c r="D18">
        <v>0</v>
      </c>
      <c r="E18">
        <v>6</v>
      </c>
      <c r="F18">
        <v>0</v>
      </c>
      <c r="G18">
        <v>9</v>
      </c>
      <c r="H18">
        <v>6</v>
      </c>
      <c r="I18">
        <v>0</v>
      </c>
      <c r="J18">
        <v>0</v>
      </c>
      <c r="K18">
        <v>8.4499999999999993</v>
      </c>
      <c r="L18">
        <v>0.5</v>
      </c>
      <c r="M18">
        <v>37.369999999999997</v>
      </c>
      <c r="N18">
        <v>224.2</v>
      </c>
      <c r="O18" t="s">
        <v>28</v>
      </c>
      <c r="Q18">
        <v>0</v>
      </c>
      <c r="R18">
        <v>9</v>
      </c>
      <c r="S18">
        <v>0</v>
      </c>
      <c r="T18">
        <v>0</v>
      </c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</row>
    <row r="19" spans="1:57" ht="15" thickBot="1">
      <c r="A19" s="2">
        <v>43939</v>
      </c>
      <c r="B19">
        <v>59</v>
      </c>
      <c r="C19">
        <v>0</v>
      </c>
      <c r="D19">
        <v>0</v>
      </c>
      <c r="E19">
        <v>7</v>
      </c>
      <c r="F19">
        <v>0</v>
      </c>
      <c r="G19">
        <v>11</v>
      </c>
      <c r="H19">
        <v>1</v>
      </c>
      <c r="I19">
        <v>0</v>
      </c>
      <c r="J19">
        <v>6</v>
      </c>
      <c r="K19">
        <v>9.86</v>
      </c>
      <c r="L19">
        <v>1.02</v>
      </c>
      <c r="M19">
        <v>37.46</v>
      </c>
      <c r="N19">
        <v>262.2</v>
      </c>
      <c r="O19" t="s">
        <v>30</v>
      </c>
      <c r="Q19">
        <v>0</v>
      </c>
      <c r="R19">
        <v>11</v>
      </c>
      <c r="S19">
        <v>0</v>
      </c>
      <c r="T19">
        <v>1</v>
      </c>
      <c r="Z19" s="1"/>
      <c r="AA19" s="11">
        <v>44044</v>
      </c>
      <c r="AB19" s="12">
        <v>44045</v>
      </c>
      <c r="AC19" s="12">
        <v>44046</v>
      </c>
      <c r="AD19" s="12">
        <v>44047</v>
      </c>
      <c r="AE19" s="12">
        <v>44048</v>
      </c>
      <c r="AF19" s="12">
        <v>44049</v>
      </c>
      <c r="AG19" s="12">
        <v>44050</v>
      </c>
      <c r="AH19" s="12">
        <v>44051</v>
      </c>
      <c r="AI19" s="12">
        <v>44052</v>
      </c>
      <c r="AJ19" s="12">
        <v>44053</v>
      </c>
      <c r="AK19" s="12">
        <v>44054</v>
      </c>
      <c r="AL19" s="12">
        <v>44055</v>
      </c>
      <c r="AM19" s="12">
        <v>44056</v>
      </c>
      <c r="AN19" s="12">
        <v>44057</v>
      </c>
      <c r="AO19" s="12">
        <v>44058</v>
      </c>
      <c r="AP19" s="12">
        <v>44059</v>
      </c>
      <c r="AQ19" s="12">
        <v>44060</v>
      </c>
      <c r="AR19" s="12">
        <v>44061</v>
      </c>
      <c r="AS19" s="12">
        <v>44062</v>
      </c>
      <c r="AT19" s="12">
        <v>44063</v>
      </c>
      <c r="AU19" s="12">
        <v>44064</v>
      </c>
      <c r="AV19" s="12">
        <v>44065</v>
      </c>
      <c r="AW19" s="12">
        <v>44066</v>
      </c>
      <c r="AX19" s="12">
        <v>44067</v>
      </c>
      <c r="AY19" s="12">
        <v>44068</v>
      </c>
      <c r="AZ19" s="12">
        <v>44069</v>
      </c>
      <c r="BA19" s="12">
        <v>44070</v>
      </c>
      <c r="BB19" s="12">
        <v>44071</v>
      </c>
      <c r="BC19" s="12">
        <v>44072</v>
      </c>
      <c r="BD19" s="12">
        <v>44073</v>
      </c>
      <c r="BE19" s="13">
        <v>44074</v>
      </c>
    </row>
    <row r="20" spans="1:57">
      <c r="A20" s="2">
        <v>43940</v>
      </c>
      <c r="B20">
        <v>57</v>
      </c>
      <c r="C20">
        <v>0</v>
      </c>
      <c r="D20">
        <v>0</v>
      </c>
      <c r="E20">
        <v>9</v>
      </c>
      <c r="F20">
        <v>0</v>
      </c>
      <c r="G20">
        <v>11</v>
      </c>
      <c r="H20">
        <v>4</v>
      </c>
      <c r="I20">
        <v>2</v>
      </c>
      <c r="J20">
        <v>5</v>
      </c>
      <c r="K20">
        <v>12.68</v>
      </c>
      <c r="L20">
        <v>1.63</v>
      </c>
      <c r="M20">
        <v>38.71</v>
      </c>
      <c r="N20">
        <v>348.4</v>
      </c>
      <c r="O20" t="s">
        <v>31</v>
      </c>
      <c r="Q20">
        <v>0</v>
      </c>
      <c r="R20">
        <v>11</v>
      </c>
      <c r="S20">
        <v>0</v>
      </c>
      <c r="T20">
        <v>1</v>
      </c>
      <c r="Z20" s="17" t="s">
        <v>0</v>
      </c>
      <c r="AA20" s="14">
        <v>0</v>
      </c>
      <c r="AB20" s="4">
        <v>0</v>
      </c>
      <c r="AC20" s="4">
        <v>0</v>
      </c>
      <c r="AD20" s="4">
        <v>0</v>
      </c>
      <c r="AE20" s="4">
        <v>0</v>
      </c>
      <c r="AF20" s="4">
        <v>1</v>
      </c>
      <c r="AG20" s="4">
        <v>1</v>
      </c>
      <c r="AH20" s="4">
        <v>0</v>
      </c>
      <c r="AI20" s="4">
        <v>1</v>
      </c>
      <c r="AJ20" s="4">
        <v>1</v>
      </c>
      <c r="AK20" s="4">
        <v>0</v>
      </c>
      <c r="AL20" s="4">
        <v>0</v>
      </c>
      <c r="AM20" s="4">
        <v>0</v>
      </c>
      <c r="AN20" s="4">
        <v>0</v>
      </c>
      <c r="AO20" s="4">
        <v>0</v>
      </c>
      <c r="AP20" s="4">
        <v>0</v>
      </c>
      <c r="AQ20" s="4">
        <v>0</v>
      </c>
      <c r="AR20" s="4">
        <v>0</v>
      </c>
      <c r="AS20" s="4">
        <v>0</v>
      </c>
      <c r="AT20" s="4">
        <v>0</v>
      </c>
      <c r="AU20" s="4">
        <v>0</v>
      </c>
      <c r="AV20" s="4">
        <v>0</v>
      </c>
      <c r="AW20" s="4">
        <v>0</v>
      </c>
      <c r="AX20" s="4">
        <v>40</v>
      </c>
      <c r="AY20" s="4">
        <v>2</v>
      </c>
      <c r="AZ20" s="4">
        <v>1</v>
      </c>
      <c r="BA20" s="4">
        <v>23</v>
      </c>
      <c r="BB20" s="4">
        <v>0</v>
      </c>
      <c r="BC20" s="4">
        <v>0</v>
      </c>
      <c r="BD20" s="4">
        <v>0</v>
      </c>
      <c r="BE20" s="15">
        <v>0</v>
      </c>
    </row>
    <row r="21" spans="1:57" ht="15" thickBot="1">
      <c r="A21" s="2">
        <v>43941</v>
      </c>
      <c r="B21">
        <v>57</v>
      </c>
      <c r="C21">
        <v>0</v>
      </c>
      <c r="D21">
        <v>0</v>
      </c>
      <c r="E21">
        <v>9</v>
      </c>
      <c r="F21">
        <v>0</v>
      </c>
      <c r="G21">
        <v>10</v>
      </c>
      <c r="H21">
        <v>5</v>
      </c>
      <c r="I21">
        <v>5</v>
      </c>
      <c r="J21">
        <v>4</v>
      </c>
      <c r="K21">
        <v>12.68</v>
      </c>
      <c r="L21">
        <v>2.1800000000000002</v>
      </c>
      <c r="M21">
        <v>45.55</v>
      </c>
      <c r="N21">
        <v>409.95</v>
      </c>
      <c r="O21" t="s">
        <v>32</v>
      </c>
      <c r="Q21">
        <v>0</v>
      </c>
      <c r="R21">
        <v>10</v>
      </c>
      <c r="S21">
        <v>0</v>
      </c>
      <c r="T21">
        <v>1</v>
      </c>
      <c r="Z21" s="18" t="s">
        <v>1</v>
      </c>
      <c r="AA21" s="16">
        <v>0</v>
      </c>
      <c r="AB21" s="9">
        <v>0</v>
      </c>
      <c r="AC21" s="9">
        <v>0</v>
      </c>
      <c r="AD21" s="9">
        <v>0</v>
      </c>
      <c r="AE21" s="9">
        <v>0</v>
      </c>
      <c r="AF21" s="9">
        <v>52</v>
      </c>
      <c r="AG21" s="9">
        <v>52</v>
      </c>
      <c r="AH21" s="9">
        <v>0</v>
      </c>
      <c r="AI21" s="9">
        <v>52</v>
      </c>
      <c r="AJ21" s="9">
        <v>52</v>
      </c>
      <c r="AK21" s="9">
        <v>0</v>
      </c>
      <c r="AL21" s="9">
        <v>0</v>
      </c>
      <c r="AM21" s="9">
        <v>0</v>
      </c>
      <c r="AN21" s="9">
        <v>0</v>
      </c>
      <c r="AO21" s="9">
        <v>0</v>
      </c>
      <c r="AP21" s="9">
        <v>0</v>
      </c>
      <c r="AQ21" s="9">
        <v>0</v>
      </c>
      <c r="AR21" s="9">
        <v>0</v>
      </c>
      <c r="AS21" s="9">
        <v>0</v>
      </c>
      <c r="AT21" s="9">
        <v>0</v>
      </c>
      <c r="AU21" s="9">
        <v>0</v>
      </c>
      <c r="AV21" s="9">
        <v>0</v>
      </c>
      <c r="AW21" s="9">
        <v>0</v>
      </c>
      <c r="AX21" s="9">
        <v>5180</v>
      </c>
      <c r="AY21" s="9">
        <v>275.08</v>
      </c>
      <c r="AZ21" s="9">
        <v>122.53</v>
      </c>
      <c r="BA21" s="9">
        <v>2978.5</v>
      </c>
      <c r="BB21" s="9">
        <v>0</v>
      </c>
      <c r="BC21" s="9">
        <v>0</v>
      </c>
      <c r="BD21" s="9">
        <v>0</v>
      </c>
      <c r="BE21" s="10">
        <v>0</v>
      </c>
    </row>
    <row r="22" spans="1:57">
      <c r="A22" s="2">
        <v>43942</v>
      </c>
      <c r="B22">
        <v>60</v>
      </c>
      <c r="C22">
        <v>0</v>
      </c>
      <c r="D22">
        <v>0</v>
      </c>
      <c r="E22">
        <v>6</v>
      </c>
      <c r="F22">
        <v>0</v>
      </c>
      <c r="G22">
        <v>7</v>
      </c>
      <c r="H22">
        <v>0</v>
      </c>
      <c r="I22">
        <v>3</v>
      </c>
      <c r="J22">
        <v>6</v>
      </c>
      <c r="K22">
        <v>8.4499999999999993</v>
      </c>
      <c r="L22">
        <v>2.48</v>
      </c>
      <c r="M22">
        <v>46.92</v>
      </c>
      <c r="N22">
        <v>281.5</v>
      </c>
      <c r="O22" t="s">
        <v>33</v>
      </c>
      <c r="Q22">
        <v>0</v>
      </c>
      <c r="R22">
        <v>7</v>
      </c>
      <c r="S22">
        <v>0</v>
      </c>
      <c r="T22">
        <v>1</v>
      </c>
      <c r="Z22" s="5" t="s">
        <v>48</v>
      </c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7"/>
    </row>
    <row r="23" spans="1:57" ht="15" thickBot="1">
      <c r="A23" s="2">
        <v>43943</v>
      </c>
      <c r="B23">
        <v>59</v>
      </c>
      <c r="C23">
        <v>0</v>
      </c>
      <c r="D23">
        <v>0</v>
      </c>
      <c r="E23">
        <v>7</v>
      </c>
      <c r="F23">
        <v>0</v>
      </c>
      <c r="G23">
        <v>8</v>
      </c>
      <c r="H23">
        <v>2</v>
      </c>
      <c r="I23">
        <v>1</v>
      </c>
      <c r="J23">
        <v>5</v>
      </c>
      <c r="K23">
        <v>9.86</v>
      </c>
      <c r="L23">
        <v>2.82</v>
      </c>
      <c r="M23">
        <v>47.79</v>
      </c>
      <c r="N23">
        <v>334.5</v>
      </c>
      <c r="O23" t="s">
        <v>26</v>
      </c>
      <c r="Q23">
        <v>0</v>
      </c>
      <c r="R23">
        <v>8</v>
      </c>
      <c r="S23">
        <v>0</v>
      </c>
      <c r="T23">
        <v>1</v>
      </c>
      <c r="Z23" s="8" t="s">
        <v>49</v>
      </c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9"/>
      <c r="AY23" s="9"/>
      <c r="AZ23" s="9"/>
      <c r="BA23" s="9"/>
      <c r="BB23" s="9"/>
      <c r="BC23" s="9"/>
      <c r="BD23" s="9"/>
      <c r="BE23" s="10"/>
    </row>
    <row r="24" spans="1:57" ht="15" thickBot="1">
      <c r="A24" s="2">
        <v>43944</v>
      </c>
      <c r="B24">
        <v>57</v>
      </c>
      <c r="C24">
        <v>0</v>
      </c>
      <c r="D24">
        <v>0</v>
      </c>
      <c r="E24">
        <v>9</v>
      </c>
      <c r="F24">
        <v>0</v>
      </c>
      <c r="G24">
        <v>12</v>
      </c>
      <c r="H24">
        <v>4</v>
      </c>
      <c r="I24">
        <v>2</v>
      </c>
      <c r="J24">
        <v>5</v>
      </c>
      <c r="K24">
        <v>12.68</v>
      </c>
      <c r="L24">
        <v>3.25</v>
      </c>
      <c r="M24">
        <v>45.32</v>
      </c>
      <c r="N24">
        <v>407.85</v>
      </c>
      <c r="O24" t="s">
        <v>27</v>
      </c>
      <c r="Q24">
        <v>0</v>
      </c>
      <c r="R24">
        <v>12</v>
      </c>
      <c r="S24">
        <v>0</v>
      </c>
      <c r="T24">
        <v>1</v>
      </c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</row>
    <row r="25" spans="1:57" ht="15" thickBot="1">
      <c r="A25" s="2">
        <v>43945</v>
      </c>
      <c r="B25">
        <v>58</v>
      </c>
      <c r="C25">
        <v>0</v>
      </c>
      <c r="D25">
        <v>0</v>
      </c>
      <c r="E25">
        <v>8</v>
      </c>
      <c r="F25">
        <v>0</v>
      </c>
      <c r="G25">
        <v>13</v>
      </c>
      <c r="H25">
        <v>2</v>
      </c>
      <c r="I25">
        <v>3</v>
      </c>
      <c r="J25">
        <v>6</v>
      </c>
      <c r="K25">
        <v>11.27</v>
      </c>
      <c r="L25">
        <v>3.58</v>
      </c>
      <c r="M25">
        <v>41.8</v>
      </c>
      <c r="N25">
        <v>334.44</v>
      </c>
      <c r="O25" t="s">
        <v>28</v>
      </c>
      <c r="Q25">
        <v>0</v>
      </c>
      <c r="R25">
        <v>13</v>
      </c>
      <c r="S25">
        <v>0</v>
      </c>
      <c r="T25">
        <v>1</v>
      </c>
      <c r="Z25" s="1"/>
      <c r="AA25" s="11">
        <v>44075</v>
      </c>
      <c r="AB25" s="12">
        <v>44076</v>
      </c>
      <c r="AC25" s="12">
        <v>44077</v>
      </c>
      <c r="AD25" s="12">
        <v>44078</v>
      </c>
      <c r="AE25" s="12">
        <v>44079</v>
      </c>
      <c r="AF25" s="12">
        <v>44080</v>
      </c>
      <c r="AG25" s="12">
        <v>44081</v>
      </c>
      <c r="AH25" s="12">
        <v>44082</v>
      </c>
      <c r="AI25" s="12">
        <v>44083</v>
      </c>
      <c r="AJ25" s="12">
        <v>44084</v>
      </c>
      <c r="AK25" s="12">
        <v>44085</v>
      </c>
      <c r="AL25" s="12">
        <v>44086</v>
      </c>
      <c r="AM25" s="12">
        <v>44087</v>
      </c>
      <c r="AN25" s="12">
        <v>44088</v>
      </c>
      <c r="AO25" s="12">
        <v>44089</v>
      </c>
      <c r="AP25" s="12">
        <v>44090</v>
      </c>
      <c r="AQ25" s="12">
        <v>44091</v>
      </c>
      <c r="AR25" s="12">
        <v>44092</v>
      </c>
      <c r="AS25" s="12">
        <v>44093</v>
      </c>
      <c r="AT25" s="12">
        <v>44094</v>
      </c>
      <c r="AU25" s="12">
        <v>44095</v>
      </c>
      <c r="AV25" s="12">
        <v>44096</v>
      </c>
      <c r="AW25" s="12">
        <v>44097</v>
      </c>
      <c r="AX25" s="12">
        <v>44098</v>
      </c>
      <c r="AY25" s="12">
        <v>44099</v>
      </c>
      <c r="AZ25" s="12">
        <v>44100</v>
      </c>
      <c r="BA25" s="12">
        <v>44101</v>
      </c>
      <c r="BB25" s="12">
        <v>44102</v>
      </c>
      <c r="BC25" s="12">
        <v>44103</v>
      </c>
      <c r="BD25" s="12">
        <v>44104</v>
      </c>
      <c r="BE25" s="13"/>
    </row>
    <row r="26" spans="1:57">
      <c r="A26" s="2">
        <v>43946</v>
      </c>
      <c r="B26">
        <v>60</v>
      </c>
      <c r="C26">
        <v>0</v>
      </c>
      <c r="D26">
        <v>0</v>
      </c>
      <c r="E26">
        <v>6</v>
      </c>
      <c r="F26">
        <v>0</v>
      </c>
      <c r="G26">
        <v>13</v>
      </c>
      <c r="H26">
        <v>1</v>
      </c>
      <c r="I26">
        <v>3</v>
      </c>
      <c r="J26">
        <v>5</v>
      </c>
      <c r="K26">
        <v>8.4499999999999993</v>
      </c>
      <c r="L26">
        <v>3.77</v>
      </c>
      <c r="M26">
        <v>42.91</v>
      </c>
      <c r="N26">
        <v>257.44</v>
      </c>
      <c r="O26" t="s">
        <v>30</v>
      </c>
      <c r="Q26">
        <v>0</v>
      </c>
      <c r="R26">
        <v>13</v>
      </c>
      <c r="S26">
        <v>0</v>
      </c>
      <c r="T26">
        <v>1</v>
      </c>
      <c r="Z26" s="17" t="s">
        <v>0</v>
      </c>
      <c r="AA26" s="14">
        <v>0</v>
      </c>
      <c r="AB26" s="4">
        <v>2</v>
      </c>
      <c r="AC26" s="4">
        <v>10</v>
      </c>
      <c r="AD26" s="4">
        <v>0</v>
      </c>
      <c r="AE26" s="4">
        <v>1</v>
      </c>
      <c r="AF26" s="4">
        <v>0</v>
      </c>
      <c r="AG26" s="4">
        <v>20</v>
      </c>
      <c r="AH26" s="4">
        <v>20</v>
      </c>
      <c r="AI26" s="4">
        <v>20</v>
      </c>
      <c r="AJ26" s="4">
        <v>0</v>
      </c>
      <c r="AK26" s="4">
        <v>0</v>
      </c>
      <c r="AL26" s="4">
        <v>20</v>
      </c>
      <c r="AM26" s="4">
        <v>65</v>
      </c>
      <c r="AN26" s="4">
        <v>1</v>
      </c>
      <c r="AO26" s="4">
        <v>1</v>
      </c>
      <c r="AP26" s="4">
        <v>0</v>
      </c>
      <c r="AQ26" s="4">
        <v>1</v>
      </c>
      <c r="AR26" s="4">
        <v>1</v>
      </c>
      <c r="AS26" s="4">
        <v>1</v>
      </c>
      <c r="AT26" s="4">
        <v>1</v>
      </c>
      <c r="AU26" s="4">
        <v>1</v>
      </c>
      <c r="AV26" s="4">
        <v>1</v>
      </c>
      <c r="AW26" s="4">
        <v>0</v>
      </c>
      <c r="AX26" s="4">
        <v>20</v>
      </c>
      <c r="AY26" s="4">
        <v>20</v>
      </c>
      <c r="AZ26" s="4">
        <v>0</v>
      </c>
      <c r="BA26" s="4">
        <v>0</v>
      </c>
      <c r="BB26" s="4">
        <v>0</v>
      </c>
      <c r="BC26" s="4">
        <v>0</v>
      </c>
      <c r="BD26" s="4">
        <v>20</v>
      </c>
      <c r="BE26" s="15"/>
    </row>
    <row r="27" spans="1:57" ht="15" thickBot="1">
      <c r="A27" s="2">
        <v>43947</v>
      </c>
      <c r="B27">
        <v>66</v>
      </c>
      <c r="C27">
        <v>0</v>
      </c>
      <c r="D27">
        <v>0</v>
      </c>
      <c r="E27">
        <v>0</v>
      </c>
      <c r="F27">
        <v>0</v>
      </c>
      <c r="G27">
        <v>0</v>
      </c>
      <c r="H27">
        <v>0</v>
      </c>
      <c r="I27">
        <v>6</v>
      </c>
      <c r="J27">
        <v>0</v>
      </c>
      <c r="K27">
        <v>0</v>
      </c>
      <c r="L27">
        <v>3.63</v>
      </c>
      <c r="N27">
        <v>0</v>
      </c>
      <c r="O27" t="s">
        <v>31</v>
      </c>
      <c r="Q27">
        <v>0</v>
      </c>
      <c r="R27">
        <v>0</v>
      </c>
      <c r="S27">
        <v>0</v>
      </c>
      <c r="T27">
        <v>1</v>
      </c>
      <c r="Z27" s="18" t="s">
        <v>1</v>
      </c>
      <c r="AA27" s="16">
        <v>0</v>
      </c>
      <c r="AB27" s="9">
        <v>238</v>
      </c>
      <c r="AC27" s="9">
        <v>989.66</v>
      </c>
      <c r="AD27" s="9">
        <v>0</v>
      </c>
      <c r="AE27" s="9">
        <v>49.4</v>
      </c>
      <c r="AF27" s="9">
        <v>0</v>
      </c>
      <c r="AG27" s="9">
        <v>1380</v>
      </c>
      <c r="AH27" s="9">
        <v>800</v>
      </c>
      <c r="AI27" s="9">
        <v>800</v>
      </c>
      <c r="AJ27" s="9">
        <v>0</v>
      </c>
      <c r="AK27" s="9">
        <v>0</v>
      </c>
      <c r="AL27" s="9">
        <v>1380</v>
      </c>
      <c r="AM27" s="9">
        <v>5060</v>
      </c>
      <c r="AN27" s="9">
        <v>113.03</v>
      </c>
      <c r="AO27" s="9">
        <v>129</v>
      </c>
      <c r="AP27" s="9">
        <v>0</v>
      </c>
      <c r="AQ27" s="9">
        <v>119</v>
      </c>
      <c r="AR27" s="9">
        <v>179</v>
      </c>
      <c r="AS27" s="9">
        <v>179</v>
      </c>
      <c r="AT27" s="9">
        <v>179</v>
      </c>
      <c r="AU27" s="9">
        <v>179</v>
      </c>
      <c r="AV27" s="9">
        <v>129</v>
      </c>
      <c r="AW27" s="9">
        <v>0</v>
      </c>
      <c r="AX27" s="9">
        <v>2129</v>
      </c>
      <c r="AY27" s="9">
        <v>1089</v>
      </c>
      <c r="AZ27" s="9">
        <v>0</v>
      </c>
      <c r="BA27" s="9">
        <v>0</v>
      </c>
      <c r="BB27" s="9">
        <v>0</v>
      </c>
      <c r="BC27" s="9">
        <v>0</v>
      </c>
      <c r="BD27" s="9">
        <v>3800</v>
      </c>
      <c r="BE27" s="10"/>
    </row>
    <row r="28" spans="1:57">
      <c r="A28" s="2">
        <v>43948</v>
      </c>
      <c r="B28">
        <v>63</v>
      </c>
      <c r="C28">
        <v>0</v>
      </c>
      <c r="D28">
        <v>0</v>
      </c>
      <c r="E28">
        <v>3</v>
      </c>
      <c r="F28">
        <v>0</v>
      </c>
      <c r="G28">
        <v>3</v>
      </c>
      <c r="H28">
        <v>3</v>
      </c>
      <c r="I28">
        <v>0</v>
      </c>
      <c r="J28">
        <v>0</v>
      </c>
      <c r="K28">
        <v>4.2300000000000004</v>
      </c>
      <c r="L28">
        <v>3.65</v>
      </c>
      <c r="M28">
        <v>48.58</v>
      </c>
      <c r="N28">
        <v>145.75</v>
      </c>
      <c r="O28" t="s">
        <v>32</v>
      </c>
      <c r="Q28">
        <v>0</v>
      </c>
      <c r="R28">
        <v>3</v>
      </c>
      <c r="S28">
        <v>0</v>
      </c>
      <c r="T28">
        <v>1</v>
      </c>
      <c r="Z28" s="5" t="s">
        <v>48</v>
      </c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7"/>
    </row>
    <row r="29" spans="1:57" ht="15" thickBot="1">
      <c r="A29" s="2">
        <v>43949</v>
      </c>
      <c r="B29">
        <v>64</v>
      </c>
      <c r="C29">
        <v>0</v>
      </c>
      <c r="D29">
        <v>0</v>
      </c>
      <c r="E29">
        <v>2</v>
      </c>
      <c r="F29">
        <v>0</v>
      </c>
      <c r="G29">
        <v>2</v>
      </c>
      <c r="H29">
        <v>0</v>
      </c>
      <c r="I29">
        <v>1</v>
      </c>
      <c r="J29">
        <v>2</v>
      </c>
      <c r="K29">
        <v>2.82</v>
      </c>
      <c r="L29">
        <v>3.62</v>
      </c>
      <c r="M29">
        <v>47.7</v>
      </c>
      <c r="N29">
        <v>95.4</v>
      </c>
      <c r="O29" t="s">
        <v>33</v>
      </c>
      <c r="Q29">
        <v>0</v>
      </c>
      <c r="R29">
        <v>2</v>
      </c>
      <c r="S29">
        <v>0</v>
      </c>
      <c r="T29">
        <v>1</v>
      </c>
      <c r="Z29" s="8" t="s">
        <v>49</v>
      </c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9"/>
      <c r="AU29" s="9"/>
      <c r="AV29" s="9"/>
      <c r="AW29" s="9"/>
      <c r="AX29" s="9"/>
      <c r="AY29" s="9"/>
      <c r="AZ29" s="9"/>
      <c r="BA29" s="9"/>
      <c r="BB29" s="9"/>
      <c r="BC29" s="9"/>
      <c r="BD29" s="9"/>
      <c r="BE29" s="10"/>
    </row>
    <row r="30" spans="1:57">
      <c r="A30" s="2">
        <v>43950</v>
      </c>
      <c r="B30">
        <v>65</v>
      </c>
      <c r="C30">
        <v>0</v>
      </c>
      <c r="D30">
        <v>0</v>
      </c>
      <c r="E30">
        <v>1</v>
      </c>
      <c r="F30">
        <v>0</v>
      </c>
      <c r="G30">
        <v>1</v>
      </c>
      <c r="H30">
        <v>1</v>
      </c>
      <c r="I30">
        <v>2</v>
      </c>
      <c r="J30">
        <v>0</v>
      </c>
      <c r="K30">
        <v>1.41</v>
      </c>
      <c r="L30">
        <v>3.55</v>
      </c>
      <c r="M30">
        <v>50.35</v>
      </c>
      <c r="N30">
        <v>50.35</v>
      </c>
      <c r="O30" t="s">
        <v>26</v>
      </c>
      <c r="Q30">
        <v>0</v>
      </c>
      <c r="R30">
        <v>1</v>
      </c>
      <c r="S30">
        <v>0</v>
      </c>
      <c r="T30">
        <v>1</v>
      </c>
    </row>
    <row r="31" spans="1:57">
      <c r="A31" s="2">
        <v>43951</v>
      </c>
      <c r="B31">
        <v>71</v>
      </c>
      <c r="C31">
        <v>0</v>
      </c>
      <c r="D31">
        <v>0</v>
      </c>
      <c r="E31">
        <v>0</v>
      </c>
      <c r="F31">
        <v>0</v>
      </c>
      <c r="G31">
        <v>0</v>
      </c>
      <c r="H31">
        <v>0</v>
      </c>
      <c r="I31">
        <v>1</v>
      </c>
      <c r="J31">
        <v>0</v>
      </c>
      <c r="K31">
        <v>0</v>
      </c>
      <c r="L31">
        <v>3.43</v>
      </c>
      <c r="N31">
        <v>0</v>
      </c>
      <c r="O31" t="s">
        <v>27</v>
      </c>
      <c r="Q31">
        <v>0</v>
      </c>
      <c r="R31">
        <v>0</v>
      </c>
      <c r="S31">
        <v>0</v>
      </c>
      <c r="T31">
        <v>1</v>
      </c>
    </row>
    <row r="32" spans="1:57">
      <c r="A32" s="2">
        <v>43952</v>
      </c>
      <c r="B32">
        <v>70</v>
      </c>
      <c r="C32">
        <v>0</v>
      </c>
      <c r="D32">
        <v>0</v>
      </c>
      <c r="E32">
        <v>1</v>
      </c>
      <c r="F32">
        <v>0</v>
      </c>
      <c r="G32">
        <v>1</v>
      </c>
      <c r="H32">
        <v>1</v>
      </c>
      <c r="I32">
        <v>0</v>
      </c>
      <c r="J32">
        <v>0</v>
      </c>
      <c r="K32">
        <v>1.41</v>
      </c>
      <c r="L32">
        <v>3.36</v>
      </c>
      <c r="M32">
        <v>45</v>
      </c>
      <c r="N32">
        <v>45</v>
      </c>
      <c r="O32" t="s">
        <v>28</v>
      </c>
      <c r="Q32">
        <v>0</v>
      </c>
      <c r="R32">
        <v>1</v>
      </c>
      <c r="S32">
        <v>0</v>
      </c>
      <c r="T32">
        <v>-1</v>
      </c>
    </row>
    <row r="33" spans="1:20">
      <c r="A33" s="2">
        <v>43953</v>
      </c>
      <c r="B33">
        <v>70</v>
      </c>
      <c r="C33">
        <v>0</v>
      </c>
      <c r="D33">
        <v>0</v>
      </c>
      <c r="E33">
        <v>1</v>
      </c>
      <c r="F33">
        <v>0</v>
      </c>
      <c r="G33">
        <v>1</v>
      </c>
      <c r="H33">
        <v>0</v>
      </c>
      <c r="I33">
        <v>0</v>
      </c>
      <c r="J33">
        <v>1</v>
      </c>
      <c r="K33">
        <v>1.41</v>
      </c>
      <c r="L33">
        <v>3.3</v>
      </c>
      <c r="M33">
        <v>45</v>
      </c>
      <c r="N33">
        <v>45</v>
      </c>
      <c r="O33" t="s">
        <v>30</v>
      </c>
      <c r="Q33">
        <v>0</v>
      </c>
      <c r="R33">
        <v>1</v>
      </c>
      <c r="S33">
        <v>0</v>
      </c>
      <c r="T33">
        <v>-1</v>
      </c>
    </row>
    <row r="34" spans="1:20">
      <c r="A34" s="2">
        <v>43954</v>
      </c>
      <c r="B34">
        <v>70</v>
      </c>
      <c r="C34">
        <v>0</v>
      </c>
      <c r="D34">
        <v>0</v>
      </c>
      <c r="E34">
        <v>1</v>
      </c>
      <c r="F34">
        <v>0</v>
      </c>
      <c r="G34">
        <v>1</v>
      </c>
      <c r="H34">
        <v>0</v>
      </c>
      <c r="I34">
        <v>0</v>
      </c>
      <c r="J34">
        <v>1</v>
      </c>
      <c r="K34">
        <v>1.41</v>
      </c>
      <c r="L34">
        <v>3.24</v>
      </c>
      <c r="M34">
        <v>45</v>
      </c>
      <c r="N34">
        <v>45</v>
      </c>
      <c r="O34" t="s">
        <v>31</v>
      </c>
      <c r="Q34">
        <v>0</v>
      </c>
      <c r="R34">
        <v>1</v>
      </c>
      <c r="S34">
        <v>0</v>
      </c>
      <c r="T34">
        <v>-1</v>
      </c>
    </row>
    <row r="35" spans="1:20">
      <c r="A35" s="2">
        <v>43955</v>
      </c>
      <c r="B35">
        <v>69</v>
      </c>
      <c r="C35">
        <v>0</v>
      </c>
      <c r="D35">
        <v>0</v>
      </c>
      <c r="E35">
        <v>2</v>
      </c>
      <c r="F35">
        <v>0</v>
      </c>
      <c r="G35">
        <v>2</v>
      </c>
      <c r="H35">
        <v>1</v>
      </c>
      <c r="I35">
        <v>0</v>
      </c>
      <c r="J35">
        <v>1</v>
      </c>
      <c r="K35">
        <v>2.82</v>
      </c>
      <c r="L35">
        <v>3.23</v>
      </c>
      <c r="M35">
        <v>51.67</v>
      </c>
      <c r="N35">
        <v>103.35</v>
      </c>
      <c r="O35" t="s">
        <v>32</v>
      </c>
      <c r="Q35">
        <v>0</v>
      </c>
      <c r="R35">
        <v>2</v>
      </c>
      <c r="S35">
        <v>0</v>
      </c>
      <c r="T35">
        <v>-1</v>
      </c>
    </row>
    <row r="36" spans="1:20">
      <c r="A36" s="2">
        <v>43956</v>
      </c>
      <c r="B36">
        <v>69</v>
      </c>
      <c r="C36">
        <v>0</v>
      </c>
      <c r="D36">
        <v>0</v>
      </c>
      <c r="E36">
        <v>2</v>
      </c>
      <c r="F36">
        <v>0</v>
      </c>
      <c r="G36">
        <v>3</v>
      </c>
      <c r="H36">
        <v>1</v>
      </c>
      <c r="I36">
        <v>1</v>
      </c>
      <c r="J36">
        <v>1</v>
      </c>
      <c r="K36">
        <v>2.82</v>
      </c>
      <c r="L36">
        <v>3.22</v>
      </c>
      <c r="M36">
        <v>51.09</v>
      </c>
      <c r="N36">
        <v>102.17</v>
      </c>
      <c r="O36" t="s">
        <v>33</v>
      </c>
      <c r="Q36">
        <v>0</v>
      </c>
      <c r="R36">
        <v>2</v>
      </c>
      <c r="S36">
        <v>1</v>
      </c>
      <c r="T36">
        <v>-1</v>
      </c>
    </row>
    <row r="37" spans="1:20">
      <c r="A37" s="2">
        <v>43957</v>
      </c>
      <c r="B37">
        <v>68</v>
      </c>
      <c r="C37">
        <v>0</v>
      </c>
      <c r="D37">
        <v>0</v>
      </c>
      <c r="E37">
        <v>3</v>
      </c>
      <c r="F37">
        <v>0</v>
      </c>
      <c r="G37">
        <v>4</v>
      </c>
      <c r="H37">
        <v>2</v>
      </c>
      <c r="I37">
        <v>1</v>
      </c>
      <c r="J37">
        <v>1</v>
      </c>
      <c r="K37">
        <v>4.2300000000000004</v>
      </c>
      <c r="L37">
        <v>3.25</v>
      </c>
      <c r="M37">
        <v>49.81</v>
      </c>
      <c r="N37">
        <v>149.41999999999999</v>
      </c>
      <c r="O37" t="s">
        <v>26</v>
      </c>
      <c r="Q37">
        <v>0</v>
      </c>
      <c r="R37">
        <v>3</v>
      </c>
      <c r="S37">
        <v>1</v>
      </c>
      <c r="T37">
        <v>-1</v>
      </c>
    </row>
    <row r="38" spans="1:20">
      <c r="A38" s="2">
        <v>43958</v>
      </c>
      <c r="B38">
        <v>69</v>
      </c>
      <c r="C38">
        <v>0</v>
      </c>
      <c r="D38">
        <v>0</v>
      </c>
      <c r="E38">
        <v>2</v>
      </c>
      <c r="F38">
        <v>0</v>
      </c>
      <c r="G38">
        <v>3</v>
      </c>
      <c r="H38">
        <v>1</v>
      </c>
      <c r="I38">
        <v>2</v>
      </c>
      <c r="J38">
        <v>1</v>
      </c>
      <c r="K38">
        <v>2.82</v>
      </c>
      <c r="L38">
        <v>3.24</v>
      </c>
      <c r="M38">
        <v>38</v>
      </c>
      <c r="N38">
        <v>76</v>
      </c>
      <c r="O38" t="s">
        <v>27</v>
      </c>
      <c r="Q38">
        <v>0</v>
      </c>
      <c r="R38">
        <v>3</v>
      </c>
      <c r="S38">
        <v>0</v>
      </c>
      <c r="T38">
        <v>-1</v>
      </c>
    </row>
    <row r="39" spans="1:20">
      <c r="A39" s="2">
        <v>43959</v>
      </c>
      <c r="B39">
        <v>67</v>
      </c>
      <c r="C39">
        <v>0</v>
      </c>
      <c r="D39">
        <v>0</v>
      </c>
      <c r="E39">
        <v>4</v>
      </c>
      <c r="F39">
        <v>0</v>
      </c>
      <c r="G39">
        <v>7</v>
      </c>
      <c r="H39">
        <v>4</v>
      </c>
      <c r="I39">
        <v>2</v>
      </c>
      <c r="J39">
        <v>0</v>
      </c>
      <c r="K39">
        <v>5.63</v>
      </c>
      <c r="L39">
        <v>3.3</v>
      </c>
      <c r="M39">
        <v>39.19</v>
      </c>
      <c r="N39">
        <v>156.75</v>
      </c>
      <c r="O39" t="s">
        <v>28</v>
      </c>
      <c r="Q39">
        <v>0</v>
      </c>
      <c r="R39">
        <v>6</v>
      </c>
      <c r="S39">
        <v>1</v>
      </c>
      <c r="T39">
        <v>-1</v>
      </c>
    </row>
    <row r="40" spans="1:20">
      <c r="A40" s="2">
        <v>43960</v>
      </c>
      <c r="B40">
        <v>67</v>
      </c>
      <c r="C40">
        <v>0</v>
      </c>
      <c r="D40">
        <v>0</v>
      </c>
      <c r="E40">
        <v>4</v>
      </c>
      <c r="F40">
        <v>0</v>
      </c>
      <c r="G40">
        <v>7</v>
      </c>
      <c r="H40">
        <v>0</v>
      </c>
      <c r="I40">
        <v>0</v>
      </c>
      <c r="J40">
        <v>4</v>
      </c>
      <c r="K40">
        <v>5.63</v>
      </c>
      <c r="L40">
        <v>3.36</v>
      </c>
      <c r="M40">
        <v>39.19</v>
      </c>
      <c r="N40">
        <v>156.75</v>
      </c>
      <c r="O40" t="s">
        <v>30</v>
      </c>
      <c r="Q40">
        <v>0</v>
      </c>
      <c r="R40">
        <v>6</v>
      </c>
      <c r="S40">
        <v>1</v>
      </c>
      <c r="T40">
        <v>-1</v>
      </c>
    </row>
    <row r="41" spans="1:20">
      <c r="A41" s="2">
        <v>43961</v>
      </c>
      <c r="B41">
        <v>71</v>
      </c>
      <c r="C41">
        <v>0</v>
      </c>
      <c r="D41">
        <v>0</v>
      </c>
      <c r="E41">
        <v>0</v>
      </c>
      <c r="F41">
        <v>0</v>
      </c>
      <c r="G41">
        <v>0</v>
      </c>
      <c r="H41">
        <v>0</v>
      </c>
      <c r="I41">
        <v>4</v>
      </c>
      <c r="J41">
        <v>0</v>
      </c>
      <c r="K41">
        <v>0</v>
      </c>
      <c r="L41">
        <v>3.27</v>
      </c>
      <c r="N41">
        <v>0</v>
      </c>
      <c r="O41" t="s">
        <v>31</v>
      </c>
      <c r="Q41">
        <v>0</v>
      </c>
      <c r="R41">
        <v>0</v>
      </c>
      <c r="S41">
        <v>0</v>
      </c>
      <c r="T41">
        <v>-1</v>
      </c>
    </row>
    <row r="42" spans="1:20">
      <c r="A42" s="2">
        <v>43962</v>
      </c>
      <c r="B42">
        <v>69</v>
      </c>
      <c r="C42">
        <v>0</v>
      </c>
      <c r="D42">
        <v>0</v>
      </c>
      <c r="E42">
        <v>2</v>
      </c>
      <c r="F42">
        <v>0</v>
      </c>
      <c r="G42">
        <v>2</v>
      </c>
      <c r="H42">
        <v>2</v>
      </c>
      <c r="I42">
        <v>0</v>
      </c>
      <c r="J42">
        <v>0</v>
      </c>
      <c r="K42">
        <v>2.82</v>
      </c>
      <c r="L42">
        <v>3.26</v>
      </c>
      <c r="M42">
        <v>50.35</v>
      </c>
      <c r="N42">
        <v>100.7</v>
      </c>
      <c r="O42" t="s">
        <v>32</v>
      </c>
      <c r="Q42">
        <v>0</v>
      </c>
      <c r="R42">
        <v>2</v>
      </c>
      <c r="S42">
        <v>0</v>
      </c>
      <c r="T42">
        <v>-1</v>
      </c>
    </row>
    <row r="43" spans="1:20">
      <c r="A43" s="2">
        <v>43963</v>
      </c>
      <c r="B43">
        <v>68</v>
      </c>
      <c r="C43">
        <v>0</v>
      </c>
      <c r="D43">
        <v>0</v>
      </c>
      <c r="E43">
        <v>3</v>
      </c>
      <c r="F43">
        <v>0</v>
      </c>
      <c r="G43">
        <v>3</v>
      </c>
      <c r="H43">
        <v>2</v>
      </c>
      <c r="I43">
        <v>1</v>
      </c>
      <c r="J43">
        <v>1</v>
      </c>
      <c r="K43">
        <v>4.2300000000000004</v>
      </c>
      <c r="L43">
        <v>3.29</v>
      </c>
      <c r="M43">
        <v>49.75</v>
      </c>
      <c r="N43">
        <v>149.25</v>
      </c>
      <c r="O43" t="s">
        <v>33</v>
      </c>
      <c r="Q43">
        <v>0</v>
      </c>
      <c r="R43">
        <v>3</v>
      </c>
      <c r="S43">
        <v>0</v>
      </c>
      <c r="T43">
        <v>-1</v>
      </c>
    </row>
    <row r="44" spans="1:20">
      <c r="A44" s="2">
        <v>43964</v>
      </c>
      <c r="B44">
        <v>69</v>
      </c>
      <c r="C44">
        <v>0</v>
      </c>
      <c r="D44">
        <v>0</v>
      </c>
      <c r="E44">
        <v>2</v>
      </c>
      <c r="F44">
        <v>0</v>
      </c>
      <c r="G44">
        <v>2</v>
      </c>
      <c r="H44">
        <v>0</v>
      </c>
      <c r="I44">
        <v>1</v>
      </c>
      <c r="J44">
        <v>2</v>
      </c>
      <c r="K44">
        <v>2.82</v>
      </c>
      <c r="L44">
        <v>3.28</v>
      </c>
      <c r="M44">
        <v>50.88</v>
      </c>
      <c r="N44">
        <v>101.75</v>
      </c>
      <c r="O44" t="s">
        <v>26</v>
      </c>
      <c r="Q44">
        <v>0</v>
      </c>
      <c r="R44">
        <v>2</v>
      </c>
      <c r="S44">
        <v>0</v>
      </c>
      <c r="T44">
        <v>-1</v>
      </c>
    </row>
    <row r="45" spans="1:20">
      <c r="A45" s="2">
        <v>43965</v>
      </c>
      <c r="B45">
        <v>69</v>
      </c>
      <c r="C45">
        <v>0</v>
      </c>
      <c r="D45">
        <v>0</v>
      </c>
      <c r="E45">
        <v>2</v>
      </c>
      <c r="F45">
        <v>0</v>
      </c>
      <c r="G45">
        <v>2</v>
      </c>
      <c r="H45">
        <v>1</v>
      </c>
      <c r="I45">
        <v>1</v>
      </c>
      <c r="J45">
        <v>1</v>
      </c>
      <c r="K45">
        <v>2.82</v>
      </c>
      <c r="L45">
        <v>3.27</v>
      </c>
      <c r="M45">
        <v>49.02</v>
      </c>
      <c r="N45">
        <v>98.05</v>
      </c>
      <c r="O45" t="s">
        <v>27</v>
      </c>
      <c r="Q45">
        <v>0</v>
      </c>
      <c r="R45">
        <v>2</v>
      </c>
      <c r="S45">
        <v>0</v>
      </c>
      <c r="T45">
        <v>-1</v>
      </c>
    </row>
    <row r="46" spans="1:20">
      <c r="A46" s="2">
        <v>43966</v>
      </c>
      <c r="B46">
        <v>70</v>
      </c>
      <c r="C46">
        <v>0</v>
      </c>
      <c r="D46">
        <v>0</v>
      </c>
      <c r="E46">
        <v>1</v>
      </c>
      <c r="F46">
        <v>0</v>
      </c>
      <c r="G46">
        <v>1</v>
      </c>
      <c r="H46">
        <v>1</v>
      </c>
      <c r="I46">
        <v>2</v>
      </c>
      <c r="J46">
        <v>0</v>
      </c>
      <c r="K46">
        <v>1.41</v>
      </c>
      <c r="L46">
        <v>3.22</v>
      </c>
      <c r="M46">
        <v>42.75</v>
      </c>
      <c r="N46">
        <v>42.75</v>
      </c>
      <c r="O46" t="s">
        <v>28</v>
      </c>
      <c r="Q46">
        <v>0</v>
      </c>
      <c r="R46">
        <v>1</v>
      </c>
      <c r="S46">
        <v>0</v>
      </c>
      <c r="T46">
        <v>-1</v>
      </c>
    </row>
    <row r="47" spans="1:20">
      <c r="A47" s="2">
        <v>43967</v>
      </c>
      <c r="B47">
        <v>69</v>
      </c>
      <c r="C47">
        <v>0</v>
      </c>
      <c r="D47">
        <v>0</v>
      </c>
      <c r="E47">
        <v>2</v>
      </c>
      <c r="F47">
        <v>0</v>
      </c>
      <c r="G47">
        <v>3</v>
      </c>
      <c r="H47">
        <v>1</v>
      </c>
      <c r="I47">
        <v>0</v>
      </c>
      <c r="J47">
        <v>1</v>
      </c>
      <c r="K47">
        <v>2.82</v>
      </c>
      <c r="L47">
        <v>3.21</v>
      </c>
      <c r="M47">
        <v>40.380000000000003</v>
      </c>
      <c r="N47">
        <v>80.75</v>
      </c>
      <c r="O47" t="s">
        <v>30</v>
      </c>
      <c r="Q47">
        <v>0</v>
      </c>
      <c r="R47">
        <v>3</v>
      </c>
      <c r="S47">
        <v>0</v>
      </c>
      <c r="T47">
        <v>-1</v>
      </c>
    </row>
    <row r="48" spans="1:20">
      <c r="A48" s="2">
        <v>43968</v>
      </c>
      <c r="B48">
        <v>70</v>
      </c>
      <c r="C48">
        <v>0</v>
      </c>
      <c r="D48">
        <v>0</v>
      </c>
      <c r="E48">
        <v>1</v>
      </c>
      <c r="F48">
        <v>0</v>
      </c>
      <c r="G48">
        <v>1</v>
      </c>
      <c r="H48">
        <v>0</v>
      </c>
      <c r="I48">
        <v>1</v>
      </c>
      <c r="J48">
        <v>1</v>
      </c>
      <c r="K48">
        <v>1.41</v>
      </c>
      <c r="L48">
        <v>3.18</v>
      </c>
      <c r="M48">
        <v>42.75</v>
      </c>
      <c r="N48">
        <v>42.75</v>
      </c>
      <c r="O48" t="s">
        <v>31</v>
      </c>
      <c r="Q48">
        <v>0</v>
      </c>
      <c r="R48">
        <v>1</v>
      </c>
      <c r="S48">
        <v>0</v>
      </c>
      <c r="T48">
        <v>0</v>
      </c>
    </row>
    <row r="49" spans="1:20">
      <c r="A49" s="2">
        <v>43969</v>
      </c>
      <c r="B49">
        <v>68</v>
      </c>
      <c r="C49">
        <v>0</v>
      </c>
      <c r="D49">
        <v>0</v>
      </c>
      <c r="E49">
        <v>3</v>
      </c>
      <c r="F49">
        <v>0</v>
      </c>
      <c r="G49">
        <v>3</v>
      </c>
      <c r="H49">
        <v>2</v>
      </c>
      <c r="I49">
        <v>0</v>
      </c>
      <c r="J49">
        <v>1</v>
      </c>
      <c r="K49">
        <v>4.2300000000000004</v>
      </c>
      <c r="L49">
        <v>3.2</v>
      </c>
      <c r="M49">
        <v>47.82</v>
      </c>
      <c r="N49">
        <v>143.44999999999999</v>
      </c>
      <c r="O49" t="s">
        <v>32</v>
      </c>
      <c r="Q49">
        <v>0</v>
      </c>
      <c r="R49">
        <v>3</v>
      </c>
      <c r="S49">
        <v>0</v>
      </c>
      <c r="T49">
        <v>1</v>
      </c>
    </row>
    <row r="50" spans="1:20">
      <c r="A50" s="2">
        <v>43970</v>
      </c>
      <c r="B50">
        <v>69</v>
      </c>
      <c r="C50">
        <v>0</v>
      </c>
      <c r="D50">
        <v>0</v>
      </c>
      <c r="E50">
        <v>2</v>
      </c>
      <c r="F50">
        <v>0</v>
      </c>
      <c r="G50">
        <v>2</v>
      </c>
      <c r="H50">
        <v>0</v>
      </c>
      <c r="I50">
        <v>1</v>
      </c>
      <c r="J50">
        <v>2</v>
      </c>
      <c r="K50">
        <v>2.82</v>
      </c>
      <c r="L50">
        <v>3.19</v>
      </c>
      <c r="M50">
        <v>46.55</v>
      </c>
      <c r="N50">
        <v>93.1</v>
      </c>
      <c r="O50" t="s">
        <v>33</v>
      </c>
      <c r="Q50">
        <v>0</v>
      </c>
      <c r="R50">
        <v>2</v>
      </c>
      <c r="S50">
        <v>0</v>
      </c>
      <c r="T50">
        <v>1</v>
      </c>
    </row>
    <row r="51" spans="1:20">
      <c r="A51" s="2">
        <v>43971</v>
      </c>
      <c r="B51">
        <v>66</v>
      </c>
      <c r="C51">
        <v>0</v>
      </c>
      <c r="D51">
        <v>0</v>
      </c>
      <c r="E51">
        <v>5</v>
      </c>
      <c r="F51">
        <v>0</v>
      </c>
      <c r="G51">
        <v>9</v>
      </c>
      <c r="H51">
        <v>4</v>
      </c>
      <c r="I51">
        <v>1</v>
      </c>
      <c r="J51">
        <v>1</v>
      </c>
      <c r="K51">
        <v>7.04</v>
      </c>
      <c r="L51">
        <v>3.27</v>
      </c>
      <c r="M51">
        <v>42.77</v>
      </c>
      <c r="N51">
        <v>213.85</v>
      </c>
      <c r="O51" t="s">
        <v>26</v>
      </c>
      <c r="Q51">
        <v>0</v>
      </c>
      <c r="R51">
        <v>9</v>
      </c>
      <c r="S51">
        <v>0</v>
      </c>
      <c r="T51">
        <v>1</v>
      </c>
    </row>
    <row r="52" spans="1:20">
      <c r="A52" s="2">
        <v>43972</v>
      </c>
      <c r="B52">
        <v>70</v>
      </c>
      <c r="C52">
        <v>0</v>
      </c>
      <c r="D52">
        <v>0</v>
      </c>
      <c r="E52">
        <v>1</v>
      </c>
      <c r="F52">
        <v>0</v>
      </c>
      <c r="G52">
        <v>2</v>
      </c>
      <c r="H52">
        <v>0</v>
      </c>
      <c r="I52">
        <v>4</v>
      </c>
      <c r="J52">
        <v>1</v>
      </c>
      <c r="K52">
        <v>1.41</v>
      </c>
      <c r="L52">
        <v>3.23</v>
      </c>
      <c r="M52">
        <v>36.1</v>
      </c>
      <c r="N52">
        <v>36.1</v>
      </c>
      <c r="O52" t="s">
        <v>27</v>
      </c>
      <c r="Q52">
        <v>0</v>
      </c>
      <c r="R52">
        <v>2</v>
      </c>
      <c r="S52">
        <v>0</v>
      </c>
      <c r="T52">
        <v>1</v>
      </c>
    </row>
    <row r="53" spans="1:20">
      <c r="A53" s="2">
        <v>43973</v>
      </c>
      <c r="B53">
        <v>57</v>
      </c>
      <c r="C53">
        <v>0</v>
      </c>
      <c r="D53">
        <v>0</v>
      </c>
      <c r="E53">
        <v>14</v>
      </c>
      <c r="F53">
        <v>0</v>
      </c>
      <c r="G53">
        <v>28</v>
      </c>
      <c r="H53">
        <v>14</v>
      </c>
      <c r="I53">
        <v>1</v>
      </c>
      <c r="J53">
        <v>0</v>
      </c>
      <c r="K53">
        <v>19.72</v>
      </c>
      <c r="L53">
        <v>3.55</v>
      </c>
      <c r="M53">
        <v>37.74</v>
      </c>
      <c r="N53">
        <v>528.29999999999995</v>
      </c>
      <c r="O53" t="s">
        <v>28</v>
      </c>
      <c r="Q53">
        <v>0</v>
      </c>
      <c r="R53">
        <v>28</v>
      </c>
      <c r="S53">
        <v>0</v>
      </c>
      <c r="T53">
        <v>1</v>
      </c>
    </row>
    <row r="54" spans="1:20">
      <c r="A54" s="2">
        <v>43974</v>
      </c>
      <c r="B54">
        <v>57</v>
      </c>
      <c r="C54">
        <v>0</v>
      </c>
      <c r="D54">
        <v>0</v>
      </c>
      <c r="E54">
        <v>14</v>
      </c>
      <c r="F54">
        <v>0</v>
      </c>
      <c r="G54">
        <v>28</v>
      </c>
      <c r="H54">
        <v>0</v>
      </c>
      <c r="I54">
        <v>0</v>
      </c>
      <c r="J54">
        <v>14</v>
      </c>
      <c r="K54">
        <v>19.72</v>
      </c>
      <c r="L54">
        <v>3.85</v>
      </c>
      <c r="M54">
        <v>37.74</v>
      </c>
      <c r="N54">
        <v>528.29999999999995</v>
      </c>
      <c r="O54" t="s">
        <v>30</v>
      </c>
      <c r="Q54">
        <v>0</v>
      </c>
      <c r="R54">
        <v>28</v>
      </c>
      <c r="S54">
        <v>0</v>
      </c>
      <c r="T54">
        <v>1</v>
      </c>
    </row>
    <row r="55" spans="1:20">
      <c r="A55" s="2">
        <v>43975</v>
      </c>
      <c r="B55">
        <v>54</v>
      </c>
      <c r="C55">
        <v>0</v>
      </c>
      <c r="D55">
        <v>0</v>
      </c>
      <c r="E55">
        <v>17</v>
      </c>
      <c r="F55">
        <v>0</v>
      </c>
      <c r="G55">
        <v>30</v>
      </c>
      <c r="H55">
        <v>4</v>
      </c>
      <c r="I55">
        <v>1</v>
      </c>
      <c r="J55">
        <v>13</v>
      </c>
      <c r="K55">
        <v>23.94</v>
      </c>
      <c r="L55">
        <v>4.2300000000000004</v>
      </c>
      <c r="M55">
        <v>37.01</v>
      </c>
      <c r="N55">
        <v>629.1</v>
      </c>
      <c r="O55" t="s">
        <v>31</v>
      </c>
      <c r="Q55">
        <v>0</v>
      </c>
      <c r="R55">
        <v>30</v>
      </c>
      <c r="S55">
        <v>0</v>
      </c>
      <c r="T55">
        <v>1</v>
      </c>
    </row>
    <row r="56" spans="1:20">
      <c r="A56" s="2">
        <v>43976</v>
      </c>
      <c r="B56">
        <v>65</v>
      </c>
      <c r="C56">
        <v>0</v>
      </c>
      <c r="D56">
        <v>0</v>
      </c>
      <c r="E56">
        <v>6</v>
      </c>
      <c r="F56">
        <v>0</v>
      </c>
      <c r="G56">
        <v>6</v>
      </c>
      <c r="H56">
        <v>2</v>
      </c>
      <c r="I56">
        <v>13</v>
      </c>
      <c r="J56">
        <v>4</v>
      </c>
      <c r="K56">
        <v>8.4499999999999993</v>
      </c>
      <c r="L56">
        <v>4.3</v>
      </c>
      <c r="M56">
        <v>45.13</v>
      </c>
      <c r="N56">
        <v>270.75</v>
      </c>
      <c r="O56" t="s">
        <v>32</v>
      </c>
      <c r="Q56">
        <v>0</v>
      </c>
      <c r="R56">
        <v>6</v>
      </c>
      <c r="S56">
        <v>0</v>
      </c>
      <c r="T56">
        <v>1</v>
      </c>
    </row>
    <row r="57" spans="1:20">
      <c r="A57" s="2">
        <v>43977</v>
      </c>
      <c r="B57">
        <v>68</v>
      </c>
      <c r="C57">
        <v>0</v>
      </c>
      <c r="D57">
        <v>0</v>
      </c>
      <c r="E57">
        <v>3</v>
      </c>
      <c r="F57">
        <v>0</v>
      </c>
      <c r="G57">
        <v>3</v>
      </c>
      <c r="H57">
        <v>0</v>
      </c>
      <c r="I57">
        <v>3</v>
      </c>
      <c r="J57">
        <v>3</v>
      </c>
      <c r="K57">
        <v>4.2300000000000004</v>
      </c>
      <c r="L57">
        <v>4.3</v>
      </c>
      <c r="M57">
        <v>48.33</v>
      </c>
      <c r="N57">
        <v>145</v>
      </c>
      <c r="O57" t="s">
        <v>33</v>
      </c>
      <c r="Q57">
        <v>0</v>
      </c>
      <c r="R57">
        <v>3</v>
      </c>
      <c r="S57">
        <v>0</v>
      </c>
      <c r="T57">
        <v>1</v>
      </c>
    </row>
    <row r="58" spans="1:20">
      <c r="A58" s="2">
        <v>43978</v>
      </c>
      <c r="B58">
        <v>65</v>
      </c>
      <c r="C58">
        <v>0</v>
      </c>
      <c r="D58">
        <v>0</v>
      </c>
      <c r="E58">
        <v>6</v>
      </c>
      <c r="F58">
        <v>0</v>
      </c>
      <c r="G58">
        <v>6</v>
      </c>
      <c r="H58">
        <v>3</v>
      </c>
      <c r="I58">
        <v>0</v>
      </c>
      <c r="J58">
        <v>3</v>
      </c>
      <c r="K58">
        <v>8.4499999999999993</v>
      </c>
      <c r="L58">
        <v>4.37</v>
      </c>
      <c r="M58">
        <v>51.15</v>
      </c>
      <c r="N58">
        <v>306.92</v>
      </c>
      <c r="O58" t="s">
        <v>26</v>
      </c>
      <c r="Q58">
        <v>0</v>
      </c>
      <c r="R58">
        <v>6</v>
      </c>
      <c r="S58">
        <v>0</v>
      </c>
      <c r="T58">
        <v>1</v>
      </c>
    </row>
    <row r="59" spans="1:20">
      <c r="A59" s="2">
        <v>43979</v>
      </c>
      <c r="B59">
        <v>62</v>
      </c>
      <c r="C59">
        <v>0</v>
      </c>
      <c r="D59">
        <v>0</v>
      </c>
      <c r="E59">
        <v>9</v>
      </c>
      <c r="F59">
        <v>0</v>
      </c>
      <c r="G59">
        <v>11</v>
      </c>
      <c r="H59">
        <v>4</v>
      </c>
      <c r="I59">
        <v>1</v>
      </c>
      <c r="J59">
        <v>5</v>
      </c>
      <c r="K59">
        <v>12.68</v>
      </c>
      <c r="L59">
        <v>4.5199999999999996</v>
      </c>
      <c r="M59">
        <v>50.4</v>
      </c>
      <c r="N59">
        <v>453.57</v>
      </c>
      <c r="O59" t="s">
        <v>27</v>
      </c>
      <c r="Q59">
        <v>0</v>
      </c>
      <c r="R59">
        <v>11</v>
      </c>
      <c r="S59">
        <v>0</v>
      </c>
      <c r="T59">
        <v>1</v>
      </c>
    </row>
    <row r="60" spans="1:20">
      <c r="A60" s="2">
        <v>43980</v>
      </c>
      <c r="B60">
        <v>65</v>
      </c>
      <c r="C60">
        <v>0</v>
      </c>
      <c r="D60">
        <v>0</v>
      </c>
      <c r="E60">
        <v>6</v>
      </c>
      <c r="F60">
        <v>0</v>
      </c>
      <c r="G60">
        <v>8</v>
      </c>
      <c r="H60">
        <v>0</v>
      </c>
      <c r="I60">
        <v>3</v>
      </c>
      <c r="J60">
        <v>6</v>
      </c>
      <c r="K60">
        <v>8.4499999999999993</v>
      </c>
      <c r="L60">
        <v>4.58</v>
      </c>
      <c r="M60">
        <v>42.35</v>
      </c>
      <c r="N60">
        <v>254.08</v>
      </c>
      <c r="O60" t="s">
        <v>28</v>
      </c>
      <c r="Q60">
        <v>0</v>
      </c>
      <c r="R60">
        <v>8</v>
      </c>
      <c r="S60">
        <v>0</v>
      </c>
      <c r="T60">
        <v>1</v>
      </c>
    </row>
    <row r="61" spans="1:20">
      <c r="A61" s="2">
        <v>43981</v>
      </c>
      <c r="B61">
        <v>39</v>
      </c>
      <c r="C61">
        <v>0</v>
      </c>
      <c r="D61">
        <v>0</v>
      </c>
      <c r="E61">
        <v>32</v>
      </c>
      <c r="F61">
        <v>0</v>
      </c>
      <c r="G61">
        <v>57</v>
      </c>
      <c r="H61">
        <v>28</v>
      </c>
      <c r="I61">
        <v>2</v>
      </c>
      <c r="J61">
        <v>4</v>
      </c>
      <c r="K61">
        <v>45.07</v>
      </c>
      <c r="L61">
        <v>5.26</v>
      </c>
      <c r="M61">
        <v>43.44</v>
      </c>
      <c r="N61">
        <v>1390.1</v>
      </c>
      <c r="O61" t="s">
        <v>30</v>
      </c>
      <c r="Q61">
        <v>0</v>
      </c>
      <c r="R61">
        <v>57</v>
      </c>
      <c r="S61">
        <v>0</v>
      </c>
      <c r="T61">
        <v>1</v>
      </c>
    </row>
    <row r="62" spans="1:20">
      <c r="A62" s="2">
        <v>43982</v>
      </c>
      <c r="B62">
        <v>67</v>
      </c>
      <c r="C62">
        <v>0</v>
      </c>
      <c r="D62">
        <v>0</v>
      </c>
      <c r="E62">
        <v>4</v>
      </c>
      <c r="F62">
        <v>0</v>
      </c>
      <c r="G62">
        <v>5</v>
      </c>
      <c r="H62">
        <v>0</v>
      </c>
      <c r="I62">
        <v>28</v>
      </c>
      <c r="J62">
        <v>4</v>
      </c>
      <c r="K62">
        <v>5.63</v>
      </c>
      <c r="L62">
        <v>5.26</v>
      </c>
      <c r="M62">
        <v>45</v>
      </c>
      <c r="N62">
        <v>180</v>
      </c>
      <c r="O62" t="s">
        <v>31</v>
      </c>
      <c r="Q62">
        <v>0</v>
      </c>
      <c r="R62">
        <v>5</v>
      </c>
      <c r="S62">
        <v>0</v>
      </c>
      <c r="T62">
        <v>1</v>
      </c>
    </row>
    <row r="63" spans="1:20">
      <c r="A63" s="2">
        <v>43983</v>
      </c>
      <c r="B63">
        <v>64</v>
      </c>
      <c r="C63">
        <v>0</v>
      </c>
      <c r="D63">
        <v>0</v>
      </c>
      <c r="E63">
        <v>7</v>
      </c>
      <c r="F63">
        <v>0</v>
      </c>
      <c r="G63">
        <v>10</v>
      </c>
      <c r="H63">
        <v>4</v>
      </c>
      <c r="I63">
        <v>1</v>
      </c>
      <c r="J63">
        <v>3</v>
      </c>
      <c r="K63">
        <v>9.86</v>
      </c>
      <c r="L63">
        <v>5.34</v>
      </c>
      <c r="M63">
        <v>44.36</v>
      </c>
      <c r="N63">
        <v>310.5</v>
      </c>
      <c r="O63" t="s">
        <v>32</v>
      </c>
      <c r="Q63">
        <v>0</v>
      </c>
      <c r="R63">
        <v>10</v>
      </c>
      <c r="S63">
        <v>0</v>
      </c>
      <c r="T63">
        <v>-1</v>
      </c>
    </row>
    <row r="64" spans="1:20">
      <c r="A64" s="2">
        <v>43984</v>
      </c>
      <c r="B64">
        <v>61</v>
      </c>
      <c r="C64">
        <v>0</v>
      </c>
      <c r="D64">
        <v>0</v>
      </c>
      <c r="E64">
        <v>10</v>
      </c>
      <c r="F64">
        <v>0</v>
      </c>
      <c r="G64">
        <v>16</v>
      </c>
      <c r="H64">
        <v>5</v>
      </c>
      <c r="I64">
        <v>2</v>
      </c>
      <c r="J64">
        <v>5</v>
      </c>
      <c r="K64">
        <v>14.08</v>
      </c>
      <c r="L64">
        <v>5.48</v>
      </c>
      <c r="M64">
        <v>53.63</v>
      </c>
      <c r="N64">
        <v>536.25</v>
      </c>
      <c r="O64" t="s">
        <v>33</v>
      </c>
      <c r="Q64">
        <v>0</v>
      </c>
      <c r="R64">
        <v>16</v>
      </c>
      <c r="S64">
        <v>0</v>
      </c>
      <c r="T64">
        <v>-1</v>
      </c>
    </row>
    <row r="65" spans="1:20">
      <c r="A65" s="2">
        <v>43985</v>
      </c>
      <c r="B65">
        <v>62</v>
      </c>
      <c r="C65">
        <v>0</v>
      </c>
      <c r="D65">
        <v>0</v>
      </c>
      <c r="E65">
        <v>9</v>
      </c>
      <c r="F65">
        <v>0</v>
      </c>
      <c r="G65">
        <v>14</v>
      </c>
      <c r="H65">
        <v>1</v>
      </c>
      <c r="I65">
        <v>2</v>
      </c>
      <c r="J65">
        <v>8</v>
      </c>
      <c r="K65">
        <v>12.68</v>
      </c>
      <c r="L65">
        <v>5.59</v>
      </c>
      <c r="M65">
        <v>53.22</v>
      </c>
      <c r="N65">
        <v>479</v>
      </c>
      <c r="O65" t="s">
        <v>26</v>
      </c>
      <c r="Q65">
        <v>0</v>
      </c>
      <c r="R65">
        <v>14</v>
      </c>
      <c r="S65">
        <v>0</v>
      </c>
      <c r="T65">
        <v>-1</v>
      </c>
    </row>
    <row r="66" spans="1:20">
      <c r="A66" s="2">
        <v>43986</v>
      </c>
      <c r="B66">
        <v>59</v>
      </c>
      <c r="C66">
        <v>0</v>
      </c>
      <c r="D66">
        <v>0</v>
      </c>
      <c r="E66">
        <v>12</v>
      </c>
      <c r="F66">
        <v>0</v>
      </c>
      <c r="G66">
        <v>17</v>
      </c>
      <c r="H66">
        <v>3</v>
      </c>
      <c r="I66">
        <v>0</v>
      </c>
      <c r="J66">
        <v>9</v>
      </c>
      <c r="K66">
        <v>16.899999999999999</v>
      </c>
      <c r="L66">
        <v>5.76</v>
      </c>
      <c r="M66">
        <v>53.67</v>
      </c>
      <c r="N66">
        <v>644</v>
      </c>
      <c r="O66" t="s">
        <v>27</v>
      </c>
      <c r="Q66">
        <v>0</v>
      </c>
      <c r="R66">
        <v>17</v>
      </c>
      <c r="S66">
        <v>0</v>
      </c>
      <c r="T66">
        <v>-1</v>
      </c>
    </row>
    <row r="67" spans="1:20">
      <c r="A67" s="2">
        <v>43987</v>
      </c>
      <c r="B67">
        <v>58</v>
      </c>
      <c r="C67">
        <v>0</v>
      </c>
      <c r="D67">
        <v>0</v>
      </c>
      <c r="E67">
        <v>13</v>
      </c>
      <c r="F67">
        <v>0</v>
      </c>
      <c r="G67">
        <v>23</v>
      </c>
      <c r="H67">
        <v>4</v>
      </c>
      <c r="I67">
        <v>3</v>
      </c>
      <c r="J67">
        <v>9</v>
      </c>
      <c r="K67">
        <v>18.309999999999999</v>
      </c>
      <c r="L67">
        <v>5.95</v>
      </c>
      <c r="M67">
        <v>50.42</v>
      </c>
      <c r="N67">
        <v>655.45</v>
      </c>
      <c r="O67" t="s">
        <v>28</v>
      </c>
      <c r="Q67">
        <v>0</v>
      </c>
      <c r="R67">
        <v>23</v>
      </c>
      <c r="S67">
        <v>0</v>
      </c>
      <c r="T67">
        <v>-1</v>
      </c>
    </row>
    <row r="68" spans="1:20">
      <c r="A68" s="2">
        <v>43988</v>
      </c>
      <c r="B68">
        <v>58</v>
      </c>
      <c r="C68">
        <v>0</v>
      </c>
      <c r="D68">
        <v>0</v>
      </c>
      <c r="E68">
        <v>13</v>
      </c>
      <c r="F68">
        <v>0</v>
      </c>
      <c r="G68">
        <v>21</v>
      </c>
      <c r="H68">
        <v>4</v>
      </c>
      <c r="I68">
        <v>4</v>
      </c>
      <c r="J68">
        <v>9</v>
      </c>
      <c r="K68">
        <v>18.309999999999999</v>
      </c>
      <c r="L68">
        <v>6.14</v>
      </c>
      <c r="M68">
        <v>42.38</v>
      </c>
      <c r="N68">
        <v>550.95000000000005</v>
      </c>
      <c r="O68" t="s">
        <v>30</v>
      </c>
      <c r="Q68">
        <v>0</v>
      </c>
      <c r="R68">
        <v>21</v>
      </c>
      <c r="S68">
        <v>0</v>
      </c>
      <c r="T68">
        <v>-1</v>
      </c>
    </row>
    <row r="69" spans="1:20">
      <c r="A69" s="2">
        <v>43989</v>
      </c>
      <c r="B69">
        <v>67</v>
      </c>
      <c r="C69">
        <v>0</v>
      </c>
      <c r="D69">
        <v>0</v>
      </c>
      <c r="E69">
        <v>4</v>
      </c>
      <c r="F69">
        <v>0</v>
      </c>
      <c r="G69">
        <v>6</v>
      </c>
      <c r="H69">
        <v>1</v>
      </c>
      <c r="I69">
        <v>10</v>
      </c>
      <c r="J69">
        <v>3</v>
      </c>
      <c r="K69">
        <v>5.63</v>
      </c>
      <c r="L69">
        <v>6.13</v>
      </c>
      <c r="M69">
        <v>40.380000000000003</v>
      </c>
      <c r="N69">
        <v>161.5</v>
      </c>
      <c r="O69" t="s">
        <v>31</v>
      </c>
      <c r="Q69">
        <v>0</v>
      </c>
      <c r="R69">
        <v>6</v>
      </c>
      <c r="S69">
        <v>0</v>
      </c>
      <c r="T69">
        <v>-1</v>
      </c>
    </row>
    <row r="70" spans="1:20">
      <c r="A70" s="2">
        <v>43990</v>
      </c>
      <c r="B70">
        <v>59</v>
      </c>
      <c r="C70">
        <v>0</v>
      </c>
      <c r="D70">
        <v>0</v>
      </c>
      <c r="E70">
        <v>12</v>
      </c>
      <c r="F70">
        <v>0</v>
      </c>
      <c r="G70">
        <v>12</v>
      </c>
      <c r="H70">
        <v>10</v>
      </c>
      <c r="I70">
        <v>2</v>
      </c>
      <c r="J70">
        <v>2</v>
      </c>
      <c r="K70">
        <v>16.899999999999999</v>
      </c>
      <c r="L70">
        <v>6.29</v>
      </c>
      <c r="M70">
        <v>54.31</v>
      </c>
      <c r="N70">
        <v>651.75</v>
      </c>
      <c r="O70" t="s">
        <v>32</v>
      </c>
      <c r="Q70">
        <v>0</v>
      </c>
      <c r="R70">
        <v>12</v>
      </c>
      <c r="S70">
        <v>0</v>
      </c>
      <c r="T70">
        <v>-1</v>
      </c>
    </row>
    <row r="71" spans="1:20">
      <c r="A71" s="2">
        <v>43991</v>
      </c>
      <c r="B71">
        <v>59</v>
      </c>
      <c r="C71">
        <v>0</v>
      </c>
      <c r="D71">
        <v>0</v>
      </c>
      <c r="E71">
        <v>12</v>
      </c>
      <c r="F71">
        <v>0</v>
      </c>
      <c r="G71">
        <v>12</v>
      </c>
      <c r="H71">
        <v>2</v>
      </c>
      <c r="I71">
        <v>2</v>
      </c>
      <c r="J71">
        <v>10</v>
      </c>
      <c r="K71">
        <v>16.899999999999999</v>
      </c>
      <c r="L71">
        <v>6.44</v>
      </c>
      <c r="M71">
        <v>53.67</v>
      </c>
      <c r="N71">
        <v>644</v>
      </c>
      <c r="O71" t="s">
        <v>33</v>
      </c>
      <c r="Q71">
        <v>0</v>
      </c>
      <c r="R71">
        <v>12</v>
      </c>
      <c r="S71">
        <v>0</v>
      </c>
      <c r="T71">
        <v>-1</v>
      </c>
    </row>
    <row r="72" spans="1:20">
      <c r="A72" s="2">
        <v>43992</v>
      </c>
      <c r="B72">
        <v>56</v>
      </c>
      <c r="C72">
        <v>0</v>
      </c>
      <c r="D72">
        <v>0</v>
      </c>
      <c r="E72">
        <v>15</v>
      </c>
      <c r="F72">
        <v>0</v>
      </c>
      <c r="G72">
        <v>16</v>
      </c>
      <c r="H72">
        <v>3</v>
      </c>
      <c r="I72">
        <v>0</v>
      </c>
      <c r="J72">
        <v>12</v>
      </c>
      <c r="K72">
        <v>21.13</v>
      </c>
      <c r="L72">
        <v>6.65</v>
      </c>
      <c r="M72">
        <v>53.42</v>
      </c>
      <c r="N72">
        <v>801.25</v>
      </c>
      <c r="O72" t="s">
        <v>26</v>
      </c>
      <c r="Q72">
        <v>0</v>
      </c>
      <c r="R72">
        <v>16</v>
      </c>
      <c r="S72">
        <v>0</v>
      </c>
      <c r="T72">
        <v>-1</v>
      </c>
    </row>
    <row r="73" spans="1:20">
      <c r="A73" s="2">
        <v>43993</v>
      </c>
      <c r="B73">
        <v>62</v>
      </c>
      <c r="C73">
        <v>0</v>
      </c>
      <c r="D73">
        <v>0</v>
      </c>
      <c r="E73">
        <v>9</v>
      </c>
      <c r="F73">
        <v>0</v>
      </c>
      <c r="G73">
        <v>10</v>
      </c>
      <c r="H73">
        <v>3</v>
      </c>
      <c r="I73">
        <v>9</v>
      </c>
      <c r="J73">
        <v>6</v>
      </c>
      <c r="K73">
        <v>12.68</v>
      </c>
      <c r="L73">
        <v>6.73</v>
      </c>
      <c r="M73">
        <v>49.16</v>
      </c>
      <c r="N73">
        <v>442.47</v>
      </c>
      <c r="O73" t="s">
        <v>27</v>
      </c>
      <c r="Q73">
        <v>0</v>
      </c>
      <c r="R73">
        <v>10</v>
      </c>
      <c r="S73">
        <v>0</v>
      </c>
      <c r="T73">
        <v>-1</v>
      </c>
    </row>
    <row r="74" spans="1:20">
      <c r="A74" s="2">
        <v>43994</v>
      </c>
      <c r="B74">
        <v>63</v>
      </c>
      <c r="C74">
        <v>0</v>
      </c>
      <c r="D74">
        <v>0</v>
      </c>
      <c r="E74">
        <v>8</v>
      </c>
      <c r="F74">
        <v>0</v>
      </c>
      <c r="G74">
        <v>12</v>
      </c>
      <c r="H74">
        <v>4</v>
      </c>
      <c r="I74">
        <v>5</v>
      </c>
      <c r="J74">
        <v>4</v>
      </c>
      <c r="K74">
        <v>11.27</v>
      </c>
      <c r="L74">
        <v>6.79</v>
      </c>
      <c r="M74">
        <v>40.630000000000003</v>
      </c>
      <c r="N74">
        <v>325.08</v>
      </c>
      <c r="O74" t="s">
        <v>28</v>
      </c>
      <c r="Q74">
        <v>0</v>
      </c>
      <c r="R74">
        <v>12</v>
      </c>
      <c r="S74">
        <v>0</v>
      </c>
      <c r="T74">
        <v>-1</v>
      </c>
    </row>
    <row r="75" spans="1:20">
      <c r="A75" s="2">
        <v>43995</v>
      </c>
      <c r="B75">
        <v>68</v>
      </c>
      <c r="C75">
        <v>0</v>
      </c>
      <c r="D75">
        <v>0</v>
      </c>
      <c r="E75">
        <v>3</v>
      </c>
      <c r="F75">
        <v>0</v>
      </c>
      <c r="G75">
        <v>5</v>
      </c>
      <c r="H75">
        <v>0</v>
      </c>
      <c r="I75">
        <v>5</v>
      </c>
      <c r="J75">
        <v>3</v>
      </c>
      <c r="K75">
        <v>4.2300000000000004</v>
      </c>
      <c r="L75">
        <v>6.76</v>
      </c>
      <c r="M75">
        <v>37.56</v>
      </c>
      <c r="N75">
        <v>112.68</v>
      </c>
      <c r="O75" t="s">
        <v>30</v>
      </c>
      <c r="Q75">
        <v>0</v>
      </c>
      <c r="R75">
        <v>5</v>
      </c>
      <c r="S75">
        <v>0</v>
      </c>
      <c r="T75">
        <v>-1</v>
      </c>
    </row>
    <row r="76" spans="1:20">
      <c r="A76" s="2">
        <v>43996</v>
      </c>
      <c r="B76">
        <v>71</v>
      </c>
      <c r="C76">
        <v>0</v>
      </c>
      <c r="D76">
        <v>0</v>
      </c>
      <c r="E76">
        <v>0</v>
      </c>
      <c r="F76">
        <v>0</v>
      </c>
      <c r="G76">
        <v>0</v>
      </c>
      <c r="H76">
        <v>0</v>
      </c>
      <c r="I76">
        <v>3</v>
      </c>
      <c r="J76">
        <v>0</v>
      </c>
      <c r="K76">
        <v>0</v>
      </c>
      <c r="L76">
        <v>6.67</v>
      </c>
      <c r="N76">
        <v>0</v>
      </c>
      <c r="O76" t="s">
        <v>31</v>
      </c>
      <c r="Q76">
        <v>0</v>
      </c>
      <c r="R76">
        <v>0</v>
      </c>
      <c r="S76">
        <v>0</v>
      </c>
      <c r="T76">
        <v>-1</v>
      </c>
    </row>
    <row r="77" spans="1:20">
      <c r="A77" s="2">
        <v>43997</v>
      </c>
      <c r="B77">
        <v>21</v>
      </c>
      <c r="C77">
        <v>0</v>
      </c>
      <c r="D77">
        <v>0</v>
      </c>
      <c r="E77">
        <v>50</v>
      </c>
      <c r="F77">
        <v>0</v>
      </c>
      <c r="G77">
        <v>50</v>
      </c>
      <c r="H77">
        <v>50</v>
      </c>
      <c r="I77">
        <v>0</v>
      </c>
      <c r="J77">
        <v>0</v>
      </c>
      <c r="K77">
        <v>70.42</v>
      </c>
      <c r="L77">
        <v>7.51</v>
      </c>
      <c r="M77">
        <v>55</v>
      </c>
      <c r="N77">
        <v>2750</v>
      </c>
      <c r="O77" t="s">
        <v>32</v>
      </c>
      <c r="Q77">
        <v>0</v>
      </c>
      <c r="R77">
        <v>50</v>
      </c>
      <c r="S77">
        <v>0</v>
      </c>
      <c r="T77">
        <v>-1</v>
      </c>
    </row>
    <row r="78" spans="1:20">
      <c r="A78" s="2">
        <v>43998</v>
      </c>
      <c r="B78">
        <v>21</v>
      </c>
      <c r="C78">
        <v>0</v>
      </c>
      <c r="D78">
        <v>0</v>
      </c>
      <c r="E78">
        <v>50</v>
      </c>
      <c r="F78">
        <v>0</v>
      </c>
      <c r="G78">
        <v>50</v>
      </c>
      <c r="H78">
        <v>0</v>
      </c>
      <c r="I78">
        <v>0</v>
      </c>
      <c r="J78">
        <v>50</v>
      </c>
      <c r="K78">
        <v>70.42</v>
      </c>
      <c r="L78">
        <v>8.32</v>
      </c>
      <c r="M78">
        <v>63</v>
      </c>
      <c r="N78">
        <v>3150</v>
      </c>
      <c r="O78" t="s">
        <v>33</v>
      </c>
      <c r="Q78">
        <v>0</v>
      </c>
      <c r="R78">
        <v>50</v>
      </c>
      <c r="S78">
        <v>0</v>
      </c>
      <c r="T78">
        <v>-1</v>
      </c>
    </row>
    <row r="79" spans="1:20">
      <c r="A79" s="2">
        <v>43999</v>
      </c>
      <c r="B79">
        <v>21</v>
      </c>
      <c r="C79">
        <v>0</v>
      </c>
      <c r="D79">
        <v>0</v>
      </c>
      <c r="E79">
        <v>50</v>
      </c>
      <c r="F79">
        <v>0</v>
      </c>
      <c r="G79">
        <v>50</v>
      </c>
      <c r="H79">
        <v>0</v>
      </c>
      <c r="I79">
        <v>0</v>
      </c>
      <c r="J79">
        <v>50</v>
      </c>
      <c r="K79">
        <v>70.42</v>
      </c>
      <c r="L79">
        <v>9.1199999999999992</v>
      </c>
      <c r="M79">
        <v>63</v>
      </c>
      <c r="N79">
        <v>3150</v>
      </c>
      <c r="O79" t="s">
        <v>26</v>
      </c>
      <c r="Q79">
        <v>0</v>
      </c>
      <c r="R79">
        <v>50</v>
      </c>
      <c r="S79">
        <v>0</v>
      </c>
      <c r="T79">
        <v>0</v>
      </c>
    </row>
    <row r="80" spans="1:20">
      <c r="A80" s="2">
        <v>44000</v>
      </c>
      <c r="B80">
        <v>19</v>
      </c>
      <c r="C80">
        <v>0</v>
      </c>
      <c r="D80">
        <v>0</v>
      </c>
      <c r="E80">
        <v>52</v>
      </c>
      <c r="F80">
        <v>0</v>
      </c>
      <c r="G80">
        <v>52</v>
      </c>
      <c r="H80">
        <v>2</v>
      </c>
      <c r="I80">
        <v>0</v>
      </c>
      <c r="J80">
        <v>50</v>
      </c>
      <c r="K80">
        <v>73.239999999999995</v>
      </c>
      <c r="L80">
        <v>9.93</v>
      </c>
      <c r="M80">
        <v>54.85</v>
      </c>
      <c r="N80">
        <v>2852</v>
      </c>
      <c r="O80" t="s">
        <v>27</v>
      </c>
      <c r="Q80">
        <v>0</v>
      </c>
      <c r="R80">
        <v>52</v>
      </c>
      <c r="S80">
        <v>0</v>
      </c>
      <c r="T80">
        <v>1</v>
      </c>
    </row>
    <row r="81" spans="1:20">
      <c r="A81" s="2">
        <v>44001</v>
      </c>
      <c r="B81">
        <v>68</v>
      </c>
      <c r="C81">
        <v>0</v>
      </c>
      <c r="D81">
        <v>0</v>
      </c>
      <c r="E81">
        <v>3</v>
      </c>
      <c r="F81">
        <v>0</v>
      </c>
      <c r="G81">
        <v>4</v>
      </c>
      <c r="H81">
        <v>1</v>
      </c>
      <c r="I81">
        <v>50</v>
      </c>
      <c r="J81">
        <v>2</v>
      </c>
      <c r="K81">
        <v>4.2300000000000004</v>
      </c>
      <c r="L81">
        <v>9.86</v>
      </c>
      <c r="M81">
        <v>42.67</v>
      </c>
      <c r="N81">
        <v>128</v>
      </c>
      <c r="O81" t="s">
        <v>28</v>
      </c>
      <c r="Q81">
        <v>0</v>
      </c>
      <c r="R81">
        <v>4</v>
      </c>
      <c r="S81">
        <v>0</v>
      </c>
      <c r="T81">
        <v>1</v>
      </c>
    </row>
    <row r="82" spans="1:20">
      <c r="A82" s="2">
        <v>44002</v>
      </c>
      <c r="B82">
        <v>67</v>
      </c>
      <c r="C82">
        <v>0</v>
      </c>
      <c r="D82">
        <v>0</v>
      </c>
      <c r="E82">
        <v>4</v>
      </c>
      <c r="F82">
        <v>0</v>
      </c>
      <c r="G82">
        <v>6</v>
      </c>
      <c r="H82">
        <v>2</v>
      </c>
      <c r="I82">
        <v>1</v>
      </c>
      <c r="J82">
        <v>2</v>
      </c>
      <c r="K82">
        <v>5.63</v>
      </c>
      <c r="L82">
        <v>9.81</v>
      </c>
      <c r="M82">
        <v>43.25</v>
      </c>
      <c r="N82">
        <v>173</v>
      </c>
      <c r="O82" t="s">
        <v>30</v>
      </c>
      <c r="Q82">
        <v>0</v>
      </c>
      <c r="R82">
        <v>6</v>
      </c>
      <c r="S82">
        <v>0</v>
      </c>
      <c r="T82">
        <v>1</v>
      </c>
    </row>
    <row r="83" spans="1:20">
      <c r="A83" s="2">
        <v>44003</v>
      </c>
      <c r="B83">
        <v>69</v>
      </c>
      <c r="C83">
        <v>0</v>
      </c>
      <c r="D83">
        <v>0</v>
      </c>
      <c r="E83">
        <v>2</v>
      </c>
      <c r="F83">
        <v>0</v>
      </c>
      <c r="G83">
        <v>2</v>
      </c>
      <c r="H83">
        <v>0</v>
      </c>
      <c r="I83">
        <v>2</v>
      </c>
      <c r="J83">
        <v>2</v>
      </c>
      <c r="K83">
        <v>2.82</v>
      </c>
      <c r="L83">
        <v>9.7200000000000006</v>
      </c>
      <c r="M83">
        <v>41.5</v>
      </c>
      <c r="N83">
        <v>83</v>
      </c>
      <c r="O83" t="s">
        <v>31</v>
      </c>
      <c r="Q83">
        <v>0</v>
      </c>
      <c r="R83">
        <v>2</v>
      </c>
      <c r="S83">
        <v>0</v>
      </c>
      <c r="T83">
        <v>1</v>
      </c>
    </row>
    <row r="84" spans="1:20">
      <c r="A84" s="2">
        <v>44004</v>
      </c>
      <c r="B84">
        <v>70</v>
      </c>
      <c r="C84">
        <v>0</v>
      </c>
      <c r="D84">
        <v>0</v>
      </c>
      <c r="E84">
        <v>1</v>
      </c>
      <c r="F84">
        <v>0</v>
      </c>
      <c r="G84">
        <v>1</v>
      </c>
      <c r="H84">
        <v>0</v>
      </c>
      <c r="I84">
        <v>1</v>
      </c>
      <c r="J84">
        <v>1</v>
      </c>
      <c r="K84">
        <v>1.41</v>
      </c>
      <c r="L84">
        <v>9.6199999999999992</v>
      </c>
      <c r="M84">
        <v>55</v>
      </c>
      <c r="N84">
        <v>55</v>
      </c>
      <c r="O84" t="s">
        <v>32</v>
      </c>
      <c r="Q84">
        <v>0</v>
      </c>
      <c r="R84">
        <v>1</v>
      </c>
      <c r="S84">
        <v>0</v>
      </c>
      <c r="T84">
        <v>1</v>
      </c>
    </row>
    <row r="85" spans="1:20">
      <c r="A85" s="2">
        <v>44005</v>
      </c>
      <c r="B85">
        <v>71</v>
      </c>
      <c r="C85">
        <v>0</v>
      </c>
      <c r="D85">
        <v>0</v>
      </c>
      <c r="E85">
        <v>0</v>
      </c>
      <c r="F85">
        <v>0</v>
      </c>
      <c r="G85">
        <v>0</v>
      </c>
      <c r="H85">
        <v>0</v>
      </c>
      <c r="I85">
        <v>1</v>
      </c>
      <c r="J85">
        <v>0</v>
      </c>
      <c r="K85">
        <v>0</v>
      </c>
      <c r="L85">
        <v>9.51</v>
      </c>
      <c r="N85">
        <v>0</v>
      </c>
      <c r="O85" t="s">
        <v>33</v>
      </c>
      <c r="Q85">
        <v>0</v>
      </c>
      <c r="R85">
        <v>0</v>
      </c>
      <c r="S85">
        <v>0</v>
      </c>
      <c r="T85">
        <v>1</v>
      </c>
    </row>
    <row r="86" spans="1:20">
      <c r="A86" s="2">
        <v>44006</v>
      </c>
      <c r="B86">
        <v>71</v>
      </c>
      <c r="C86">
        <v>0</v>
      </c>
      <c r="D86">
        <v>0</v>
      </c>
      <c r="E86">
        <v>0</v>
      </c>
      <c r="F86">
        <v>0</v>
      </c>
      <c r="G86">
        <v>0</v>
      </c>
      <c r="H86">
        <v>0</v>
      </c>
      <c r="I86">
        <v>0</v>
      </c>
      <c r="J86">
        <v>0</v>
      </c>
      <c r="K86">
        <v>0</v>
      </c>
      <c r="L86">
        <v>9.4</v>
      </c>
      <c r="N86">
        <v>0</v>
      </c>
      <c r="O86" t="s">
        <v>26</v>
      </c>
      <c r="Q86">
        <v>0</v>
      </c>
      <c r="R86">
        <v>0</v>
      </c>
      <c r="S86">
        <v>0</v>
      </c>
      <c r="T86">
        <v>1</v>
      </c>
    </row>
    <row r="87" spans="1:20">
      <c r="A87" s="2">
        <v>44007</v>
      </c>
      <c r="B87">
        <v>71</v>
      </c>
      <c r="C87">
        <v>0</v>
      </c>
      <c r="D87">
        <v>0</v>
      </c>
      <c r="E87">
        <v>0</v>
      </c>
      <c r="F87">
        <v>0</v>
      </c>
      <c r="G87">
        <v>0</v>
      </c>
      <c r="H87">
        <v>0</v>
      </c>
      <c r="I87">
        <v>0</v>
      </c>
      <c r="J87">
        <v>0</v>
      </c>
      <c r="K87">
        <v>0</v>
      </c>
      <c r="L87">
        <v>9.2899999999999991</v>
      </c>
      <c r="N87">
        <v>0</v>
      </c>
      <c r="O87" t="s">
        <v>27</v>
      </c>
      <c r="Q87">
        <v>0</v>
      </c>
      <c r="R87">
        <v>0</v>
      </c>
      <c r="S87">
        <v>0</v>
      </c>
      <c r="T87">
        <v>1</v>
      </c>
    </row>
    <row r="88" spans="1:20">
      <c r="A88" s="2">
        <v>44008</v>
      </c>
      <c r="B88">
        <v>71</v>
      </c>
      <c r="C88">
        <v>0</v>
      </c>
      <c r="D88">
        <v>0</v>
      </c>
      <c r="E88">
        <v>0</v>
      </c>
      <c r="F88">
        <v>0</v>
      </c>
      <c r="G88">
        <v>0</v>
      </c>
      <c r="H88">
        <v>0</v>
      </c>
      <c r="I88">
        <v>0</v>
      </c>
      <c r="J88">
        <v>0</v>
      </c>
      <c r="K88">
        <v>0</v>
      </c>
      <c r="L88">
        <v>9.18</v>
      </c>
      <c r="N88">
        <v>0</v>
      </c>
      <c r="O88" t="s">
        <v>28</v>
      </c>
      <c r="Q88">
        <v>0</v>
      </c>
      <c r="R88">
        <v>0</v>
      </c>
      <c r="S88">
        <v>0</v>
      </c>
      <c r="T88">
        <v>1</v>
      </c>
    </row>
    <row r="89" spans="1:20">
      <c r="A89" s="2">
        <v>44009</v>
      </c>
      <c r="B89">
        <v>71</v>
      </c>
      <c r="C89">
        <v>0</v>
      </c>
      <c r="D89">
        <v>0</v>
      </c>
      <c r="E89">
        <v>0</v>
      </c>
      <c r="F89">
        <v>0</v>
      </c>
      <c r="G89">
        <v>0</v>
      </c>
      <c r="H89">
        <v>0</v>
      </c>
      <c r="I89">
        <v>0</v>
      </c>
      <c r="J89">
        <v>0</v>
      </c>
      <c r="K89">
        <v>0</v>
      </c>
      <c r="L89">
        <v>9.07</v>
      </c>
      <c r="N89">
        <v>0</v>
      </c>
      <c r="O89" t="s">
        <v>30</v>
      </c>
      <c r="Q89">
        <v>0</v>
      </c>
      <c r="R89">
        <v>0</v>
      </c>
      <c r="S89">
        <v>0</v>
      </c>
      <c r="T89">
        <v>1</v>
      </c>
    </row>
    <row r="90" spans="1:20">
      <c r="A90" s="2">
        <v>44010</v>
      </c>
      <c r="B90">
        <v>71</v>
      </c>
      <c r="C90">
        <v>0</v>
      </c>
      <c r="D90">
        <v>0</v>
      </c>
      <c r="E90">
        <v>0</v>
      </c>
      <c r="F90">
        <v>0</v>
      </c>
      <c r="G90">
        <v>0</v>
      </c>
      <c r="H90">
        <v>0</v>
      </c>
      <c r="I90">
        <v>0</v>
      </c>
      <c r="J90">
        <v>0</v>
      </c>
      <c r="K90">
        <v>0</v>
      </c>
      <c r="L90">
        <v>8.9700000000000006</v>
      </c>
      <c r="N90">
        <v>0</v>
      </c>
      <c r="O90" t="s">
        <v>31</v>
      </c>
      <c r="Q90">
        <v>0</v>
      </c>
      <c r="R90">
        <v>0</v>
      </c>
      <c r="S90">
        <v>0</v>
      </c>
      <c r="T90">
        <v>1</v>
      </c>
    </row>
    <row r="91" spans="1:20">
      <c r="A91" s="2">
        <v>44011</v>
      </c>
      <c r="B91">
        <v>71</v>
      </c>
      <c r="C91">
        <v>0</v>
      </c>
      <c r="D91">
        <v>0</v>
      </c>
      <c r="E91">
        <v>0</v>
      </c>
      <c r="F91">
        <v>0</v>
      </c>
      <c r="G91">
        <v>0</v>
      </c>
      <c r="H91">
        <v>0</v>
      </c>
      <c r="I91">
        <v>0</v>
      </c>
      <c r="J91">
        <v>0</v>
      </c>
      <c r="K91">
        <v>0</v>
      </c>
      <c r="L91">
        <v>8.8699999999999992</v>
      </c>
      <c r="N91">
        <v>0</v>
      </c>
      <c r="O91" t="s">
        <v>32</v>
      </c>
      <c r="Q91">
        <v>0</v>
      </c>
      <c r="R91">
        <v>0</v>
      </c>
      <c r="S91">
        <v>0</v>
      </c>
      <c r="T91">
        <v>1</v>
      </c>
    </row>
    <row r="92" spans="1:20">
      <c r="A92" s="2">
        <v>44012</v>
      </c>
      <c r="B92">
        <v>71</v>
      </c>
      <c r="C92">
        <v>0</v>
      </c>
      <c r="D92">
        <v>0</v>
      </c>
      <c r="E92">
        <v>0</v>
      </c>
      <c r="F92">
        <v>0</v>
      </c>
      <c r="G92">
        <v>0</v>
      </c>
      <c r="H92">
        <v>0</v>
      </c>
      <c r="I92">
        <v>0</v>
      </c>
      <c r="J92">
        <v>0</v>
      </c>
      <c r="K92">
        <v>0</v>
      </c>
      <c r="L92">
        <v>8.7799999999999994</v>
      </c>
      <c r="N92">
        <v>0</v>
      </c>
      <c r="O92" t="s">
        <v>33</v>
      </c>
      <c r="Q92">
        <v>0</v>
      </c>
      <c r="R92">
        <v>0</v>
      </c>
      <c r="S92">
        <v>0</v>
      </c>
      <c r="T92">
        <v>1</v>
      </c>
    </row>
    <row r="93" spans="1:20">
      <c r="A93" s="2">
        <v>44013</v>
      </c>
      <c r="B93">
        <v>71</v>
      </c>
      <c r="C93">
        <v>0</v>
      </c>
      <c r="D93">
        <v>0</v>
      </c>
      <c r="E93">
        <v>0</v>
      </c>
      <c r="F93">
        <v>0</v>
      </c>
      <c r="G93">
        <v>0</v>
      </c>
      <c r="H93">
        <v>0</v>
      </c>
      <c r="I93">
        <v>0</v>
      </c>
      <c r="J93">
        <v>0</v>
      </c>
      <c r="K93">
        <v>0</v>
      </c>
      <c r="L93">
        <v>8.68</v>
      </c>
      <c r="N93">
        <v>0</v>
      </c>
      <c r="O93" t="s">
        <v>26</v>
      </c>
      <c r="Q93">
        <v>0</v>
      </c>
      <c r="R93">
        <v>0</v>
      </c>
      <c r="S93">
        <v>0</v>
      </c>
      <c r="T93">
        <v>-1</v>
      </c>
    </row>
    <row r="94" spans="1:20">
      <c r="A94" s="2">
        <v>44014</v>
      </c>
      <c r="B94">
        <v>69</v>
      </c>
      <c r="C94">
        <v>0</v>
      </c>
      <c r="D94">
        <v>0</v>
      </c>
      <c r="E94">
        <v>2</v>
      </c>
      <c r="F94">
        <v>0</v>
      </c>
      <c r="G94">
        <v>4</v>
      </c>
      <c r="H94">
        <v>2</v>
      </c>
      <c r="I94">
        <v>0</v>
      </c>
      <c r="J94">
        <v>0</v>
      </c>
      <c r="K94">
        <v>2.82</v>
      </c>
      <c r="L94">
        <v>8.6199999999999992</v>
      </c>
      <c r="M94">
        <v>53</v>
      </c>
      <c r="N94">
        <v>106</v>
      </c>
      <c r="O94" t="s">
        <v>27</v>
      </c>
      <c r="Q94">
        <v>0</v>
      </c>
      <c r="R94">
        <v>4</v>
      </c>
      <c r="S94">
        <v>0</v>
      </c>
      <c r="T94">
        <v>-1</v>
      </c>
    </row>
    <row r="95" spans="1:20">
      <c r="A95" s="2">
        <v>44015</v>
      </c>
      <c r="B95">
        <v>68</v>
      </c>
      <c r="C95">
        <v>0</v>
      </c>
      <c r="D95">
        <v>0</v>
      </c>
      <c r="E95">
        <v>3</v>
      </c>
      <c r="F95">
        <v>0</v>
      </c>
      <c r="G95">
        <v>6</v>
      </c>
      <c r="H95">
        <v>1</v>
      </c>
      <c r="I95">
        <v>0</v>
      </c>
      <c r="J95">
        <v>2</v>
      </c>
      <c r="K95">
        <v>4.2300000000000004</v>
      </c>
      <c r="L95">
        <v>8.57</v>
      </c>
      <c r="M95">
        <v>42.67</v>
      </c>
      <c r="N95">
        <v>128</v>
      </c>
      <c r="O95" t="s">
        <v>28</v>
      </c>
      <c r="Q95">
        <v>0</v>
      </c>
      <c r="R95">
        <v>6</v>
      </c>
      <c r="S95">
        <v>0</v>
      </c>
      <c r="T95">
        <v>-1</v>
      </c>
    </row>
    <row r="96" spans="1:20">
      <c r="A96" s="2">
        <v>44016</v>
      </c>
      <c r="B96">
        <v>68</v>
      </c>
      <c r="C96">
        <v>0</v>
      </c>
      <c r="D96">
        <v>0</v>
      </c>
      <c r="E96">
        <v>3</v>
      </c>
      <c r="F96">
        <v>0</v>
      </c>
      <c r="G96">
        <v>6</v>
      </c>
      <c r="H96">
        <v>0</v>
      </c>
      <c r="I96">
        <v>0</v>
      </c>
      <c r="J96">
        <v>3</v>
      </c>
      <c r="K96">
        <v>4.2300000000000004</v>
      </c>
      <c r="L96">
        <v>8.52</v>
      </c>
      <c r="M96">
        <v>42.67</v>
      </c>
      <c r="N96">
        <v>128</v>
      </c>
      <c r="O96" t="s">
        <v>30</v>
      </c>
      <c r="Q96">
        <v>0</v>
      </c>
      <c r="R96">
        <v>6</v>
      </c>
      <c r="S96">
        <v>0</v>
      </c>
      <c r="T96">
        <v>-1</v>
      </c>
    </row>
    <row r="97" spans="1:20">
      <c r="A97" s="2">
        <v>44017</v>
      </c>
      <c r="B97">
        <v>70</v>
      </c>
      <c r="C97">
        <v>0</v>
      </c>
      <c r="D97">
        <v>0</v>
      </c>
      <c r="E97">
        <v>1</v>
      </c>
      <c r="F97">
        <v>0</v>
      </c>
      <c r="G97">
        <v>1</v>
      </c>
      <c r="H97">
        <v>1</v>
      </c>
      <c r="I97">
        <v>3</v>
      </c>
      <c r="J97">
        <v>0</v>
      </c>
      <c r="K97">
        <v>1.41</v>
      </c>
      <c r="L97">
        <v>8.4499999999999993</v>
      </c>
      <c r="M97">
        <v>35.770000000000003</v>
      </c>
      <c r="N97">
        <v>35.770000000000003</v>
      </c>
      <c r="O97" t="s">
        <v>31</v>
      </c>
      <c r="Q97">
        <v>0</v>
      </c>
      <c r="R97">
        <v>1</v>
      </c>
      <c r="S97">
        <v>0</v>
      </c>
      <c r="T97">
        <v>-1</v>
      </c>
    </row>
    <row r="98" spans="1:20">
      <c r="A98" s="2">
        <v>44018</v>
      </c>
      <c r="B98">
        <v>70</v>
      </c>
      <c r="C98">
        <v>0</v>
      </c>
      <c r="D98">
        <v>0</v>
      </c>
      <c r="E98">
        <v>1</v>
      </c>
      <c r="F98">
        <v>0</v>
      </c>
      <c r="G98">
        <v>1</v>
      </c>
      <c r="H98">
        <v>0</v>
      </c>
      <c r="I98">
        <v>0</v>
      </c>
      <c r="J98">
        <v>1</v>
      </c>
      <c r="K98">
        <v>1.41</v>
      </c>
      <c r="L98">
        <v>8.3800000000000008</v>
      </c>
      <c r="M98">
        <v>40.520000000000003</v>
      </c>
      <c r="N98">
        <v>40.520000000000003</v>
      </c>
      <c r="O98" t="s">
        <v>32</v>
      </c>
      <c r="Q98">
        <v>0</v>
      </c>
      <c r="R98">
        <v>1</v>
      </c>
      <c r="S98">
        <v>0</v>
      </c>
      <c r="T98">
        <v>-1</v>
      </c>
    </row>
    <row r="99" spans="1:20">
      <c r="A99" s="2">
        <v>44019</v>
      </c>
      <c r="B99">
        <v>71</v>
      </c>
      <c r="C99">
        <v>0</v>
      </c>
      <c r="D99">
        <v>0</v>
      </c>
      <c r="E99">
        <v>0</v>
      </c>
      <c r="F99">
        <v>0</v>
      </c>
      <c r="G99">
        <v>0</v>
      </c>
      <c r="H99">
        <v>0</v>
      </c>
      <c r="I99">
        <v>1</v>
      </c>
      <c r="J99">
        <v>0</v>
      </c>
      <c r="K99">
        <v>0</v>
      </c>
      <c r="L99">
        <v>8.2899999999999991</v>
      </c>
      <c r="N99">
        <v>0</v>
      </c>
      <c r="O99" t="s">
        <v>33</v>
      </c>
      <c r="Q99">
        <v>0</v>
      </c>
      <c r="R99">
        <v>0</v>
      </c>
      <c r="S99">
        <v>0</v>
      </c>
      <c r="T99">
        <v>-1</v>
      </c>
    </row>
    <row r="100" spans="1:20">
      <c r="A100" s="2">
        <v>44020</v>
      </c>
      <c r="B100">
        <v>67</v>
      </c>
      <c r="C100">
        <v>0</v>
      </c>
      <c r="D100">
        <v>0</v>
      </c>
      <c r="E100">
        <v>4</v>
      </c>
      <c r="F100">
        <v>0</v>
      </c>
      <c r="G100">
        <v>7</v>
      </c>
      <c r="H100">
        <v>4</v>
      </c>
      <c r="I100">
        <v>0</v>
      </c>
      <c r="J100">
        <v>0</v>
      </c>
      <c r="K100">
        <v>5.63</v>
      </c>
      <c r="L100">
        <v>8.27</v>
      </c>
      <c r="M100">
        <v>51</v>
      </c>
      <c r="N100">
        <v>204</v>
      </c>
      <c r="O100" t="s">
        <v>26</v>
      </c>
      <c r="Q100">
        <v>0</v>
      </c>
      <c r="R100">
        <v>7</v>
      </c>
      <c r="S100">
        <v>0</v>
      </c>
      <c r="T100">
        <v>-1</v>
      </c>
    </row>
    <row r="101" spans="1:20">
      <c r="A101" s="2">
        <v>44021</v>
      </c>
      <c r="B101">
        <v>62</v>
      </c>
      <c r="C101">
        <v>0</v>
      </c>
      <c r="D101">
        <v>0</v>
      </c>
      <c r="E101">
        <v>9</v>
      </c>
      <c r="F101">
        <v>0</v>
      </c>
      <c r="G101">
        <v>19</v>
      </c>
      <c r="H101">
        <v>8</v>
      </c>
      <c r="I101">
        <v>3</v>
      </c>
      <c r="J101">
        <v>1</v>
      </c>
      <c r="K101">
        <v>12.68</v>
      </c>
      <c r="L101">
        <v>8.31</v>
      </c>
      <c r="M101">
        <v>48.68</v>
      </c>
      <c r="N101">
        <v>438.12</v>
      </c>
      <c r="O101" t="s">
        <v>27</v>
      </c>
      <c r="Q101">
        <v>0</v>
      </c>
      <c r="R101">
        <v>19</v>
      </c>
      <c r="S101">
        <v>0</v>
      </c>
      <c r="T101">
        <v>-1</v>
      </c>
    </row>
    <row r="102" spans="1:20">
      <c r="A102" s="2">
        <v>44022</v>
      </c>
      <c r="B102">
        <v>58</v>
      </c>
      <c r="C102">
        <v>0</v>
      </c>
      <c r="D102">
        <v>0</v>
      </c>
      <c r="E102">
        <v>13</v>
      </c>
      <c r="F102">
        <v>0</v>
      </c>
      <c r="G102">
        <v>28</v>
      </c>
      <c r="H102">
        <v>8</v>
      </c>
      <c r="I102">
        <v>4</v>
      </c>
      <c r="J102">
        <v>5</v>
      </c>
      <c r="K102">
        <v>18.309999999999999</v>
      </c>
      <c r="L102">
        <v>8.41</v>
      </c>
      <c r="M102">
        <v>42.68</v>
      </c>
      <c r="N102">
        <v>554.82000000000005</v>
      </c>
      <c r="O102" t="s">
        <v>28</v>
      </c>
      <c r="Q102">
        <v>0</v>
      </c>
      <c r="R102">
        <v>25</v>
      </c>
      <c r="S102">
        <v>3</v>
      </c>
      <c r="T102">
        <v>-1</v>
      </c>
    </row>
    <row r="103" spans="1:20">
      <c r="A103" s="2">
        <v>44023</v>
      </c>
      <c r="B103">
        <v>66</v>
      </c>
      <c r="C103">
        <v>0</v>
      </c>
      <c r="D103">
        <v>0</v>
      </c>
      <c r="E103">
        <v>5</v>
      </c>
      <c r="F103">
        <v>0</v>
      </c>
      <c r="G103">
        <v>7</v>
      </c>
      <c r="H103">
        <v>4</v>
      </c>
      <c r="I103">
        <v>12</v>
      </c>
      <c r="J103">
        <v>1</v>
      </c>
      <c r="K103">
        <v>7.04</v>
      </c>
      <c r="L103">
        <v>8.4</v>
      </c>
      <c r="M103">
        <v>42.42</v>
      </c>
      <c r="N103">
        <v>212.08</v>
      </c>
      <c r="O103" t="s">
        <v>30</v>
      </c>
      <c r="Q103">
        <v>0</v>
      </c>
      <c r="R103">
        <v>6</v>
      </c>
      <c r="S103">
        <v>1</v>
      </c>
      <c r="T103">
        <v>-1</v>
      </c>
    </row>
    <row r="104" spans="1:20">
      <c r="A104" s="2">
        <v>44024</v>
      </c>
      <c r="B104">
        <v>70</v>
      </c>
      <c r="C104">
        <v>0</v>
      </c>
      <c r="D104">
        <v>0</v>
      </c>
      <c r="E104">
        <v>1</v>
      </c>
      <c r="F104">
        <v>0</v>
      </c>
      <c r="G104">
        <v>2</v>
      </c>
      <c r="H104">
        <v>1</v>
      </c>
      <c r="I104">
        <v>5</v>
      </c>
      <c r="J104">
        <v>0</v>
      </c>
      <c r="K104">
        <v>1.41</v>
      </c>
      <c r="L104">
        <v>8.33</v>
      </c>
      <c r="M104">
        <v>33.44</v>
      </c>
      <c r="N104">
        <v>33.44</v>
      </c>
      <c r="O104" t="s">
        <v>31</v>
      </c>
      <c r="Q104">
        <v>0</v>
      </c>
      <c r="R104">
        <v>2</v>
      </c>
      <c r="S104">
        <v>0</v>
      </c>
      <c r="T104">
        <v>-1</v>
      </c>
    </row>
    <row r="105" spans="1:20">
      <c r="A105" s="2">
        <v>44025</v>
      </c>
      <c r="B105">
        <v>68</v>
      </c>
      <c r="C105">
        <v>0</v>
      </c>
      <c r="D105">
        <v>0</v>
      </c>
      <c r="E105">
        <v>3</v>
      </c>
      <c r="F105">
        <v>0</v>
      </c>
      <c r="G105">
        <v>6</v>
      </c>
      <c r="H105">
        <v>2</v>
      </c>
      <c r="I105">
        <v>0</v>
      </c>
      <c r="J105">
        <v>1</v>
      </c>
      <c r="K105">
        <v>4.2300000000000004</v>
      </c>
      <c r="L105">
        <v>8.2899999999999991</v>
      </c>
      <c r="M105">
        <v>35.47</v>
      </c>
      <c r="N105">
        <v>106.4</v>
      </c>
      <c r="O105" t="s">
        <v>32</v>
      </c>
      <c r="Q105">
        <v>0</v>
      </c>
      <c r="R105">
        <v>6</v>
      </c>
      <c r="S105">
        <v>0</v>
      </c>
      <c r="T105">
        <v>-1</v>
      </c>
    </row>
    <row r="106" spans="1:20">
      <c r="A106" s="2">
        <v>44026</v>
      </c>
      <c r="B106">
        <v>70</v>
      </c>
      <c r="C106">
        <v>0</v>
      </c>
      <c r="D106">
        <v>0</v>
      </c>
      <c r="E106">
        <v>1</v>
      </c>
      <c r="F106">
        <v>0</v>
      </c>
      <c r="G106">
        <v>2</v>
      </c>
      <c r="H106">
        <v>0</v>
      </c>
      <c r="I106">
        <v>2</v>
      </c>
      <c r="J106">
        <v>1</v>
      </c>
      <c r="K106">
        <v>1.41</v>
      </c>
      <c r="L106">
        <v>8.2200000000000006</v>
      </c>
      <c r="M106">
        <v>34.200000000000003</v>
      </c>
      <c r="N106">
        <v>34.200000000000003</v>
      </c>
      <c r="O106" t="s">
        <v>33</v>
      </c>
      <c r="Q106">
        <v>0</v>
      </c>
      <c r="R106">
        <v>2</v>
      </c>
      <c r="S106">
        <v>0</v>
      </c>
      <c r="T106">
        <v>-1</v>
      </c>
    </row>
    <row r="107" spans="1:20">
      <c r="A107" s="2">
        <v>44027</v>
      </c>
      <c r="B107">
        <v>71</v>
      </c>
      <c r="C107">
        <v>0</v>
      </c>
      <c r="D107">
        <v>0</v>
      </c>
      <c r="E107">
        <v>0</v>
      </c>
      <c r="F107">
        <v>0</v>
      </c>
      <c r="G107">
        <v>0</v>
      </c>
      <c r="H107">
        <v>0</v>
      </c>
      <c r="I107">
        <v>1</v>
      </c>
      <c r="J107">
        <v>0</v>
      </c>
      <c r="K107">
        <v>0</v>
      </c>
      <c r="L107">
        <v>8.15</v>
      </c>
      <c r="N107">
        <v>0</v>
      </c>
      <c r="O107" t="s">
        <v>26</v>
      </c>
      <c r="Q107">
        <v>0</v>
      </c>
      <c r="R107">
        <v>0</v>
      </c>
      <c r="S107">
        <v>0</v>
      </c>
      <c r="T107">
        <v>-1</v>
      </c>
    </row>
    <row r="108" spans="1:20">
      <c r="A108" s="2">
        <v>44028</v>
      </c>
      <c r="B108">
        <v>71</v>
      </c>
      <c r="C108">
        <v>0</v>
      </c>
      <c r="D108">
        <v>0</v>
      </c>
      <c r="E108">
        <v>0</v>
      </c>
      <c r="F108">
        <v>0</v>
      </c>
      <c r="G108">
        <v>0</v>
      </c>
      <c r="H108">
        <v>0</v>
      </c>
      <c r="I108">
        <v>0</v>
      </c>
      <c r="J108">
        <v>0</v>
      </c>
      <c r="K108">
        <v>0</v>
      </c>
      <c r="L108">
        <v>8.07</v>
      </c>
      <c r="N108">
        <v>0</v>
      </c>
      <c r="O108" t="s">
        <v>27</v>
      </c>
      <c r="Q108">
        <v>0</v>
      </c>
      <c r="R108">
        <v>0</v>
      </c>
      <c r="S108">
        <v>0</v>
      </c>
      <c r="T108">
        <v>-1</v>
      </c>
    </row>
    <row r="109" spans="1:20">
      <c r="A109" s="2">
        <v>44029</v>
      </c>
      <c r="B109">
        <v>69</v>
      </c>
      <c r="C109">
        <v>0</v>
      </c>
      <c r="D109">
        <v>0</v>
      </c>
      <c r="E109">
        <v>2</v>
      </c>
      <c r="F109">
        <v>0</v>
      </c>
      <c r="G109">
        <v>3</v>
      </c>
      <c r="H109">
        <v>2</v>
      </c>
      <c r="I109">
        <v>0</v>
      </c>
      <c r="J109">
        <v>0</v>
      </c>
      <c r="K109">
        <v>2.82</v>
      </c>
      <c r="L109">
        <v>8.02</v>
      </c>
      <c r="M109">
        <v>40.380000000000003</v>
      </c>
      <c r="N109">
        <v>80.75</v>
      </c>
      <c r="O109" t="s">
        <v>28</v>
      </c>
      <c r="Q109">
        <v>0</v>
      </c>
      <c r="R109">
        <v>3</v>
      </c>
      <c r="S109">
        <v>0</v>
      </c>
      <c r="T109">
        <v>0</v>
      </c>
    </row>
    <row r="110" spans="1:20">
      <c r="A110" s="2">
        <v>44030</v>
      </c>
      <c r="B110">
        <v>66</v>
      </c>
      <c r="C110">
        <v>0</v>
      </c>
      <c r="D110">
        <v>0</v>
      </c>
      <c r="E110">
        <v>5</v>
      </c>
      <c r="F110">
        <v>0</v>
      </c>
      <c r="G110">
        <v>12</v>
      </c>
      <c r="H110">
        <v>3</v>
      </c>
      <c r="I110">
        <v>0</v>
      </c>
      <c r="J110">
        <v>2</v>
      </c>
      <c r="K110">
        <v>7.04</v>
      </c>
      <c r="L110">
        <v>8.01</v>
      </c>
      <c r="M110">
        <v>46.5</v>
      </c>
      <c r="N110">
        <v>232.5</v>
      </c>
      <c r="O110" t="s">
        <v>30</v>
      </c>
      <c r="Q110">
        <v>0</v>
      </c>
      <c r="R110">
        <v>12</v>
      </c>
      <c r="S110">
        <v>0</v>
      </c>
      <c r="T110">
        <v>1</v>
      </c>
    </row>
    <row r="111" spans="1:20">
      <c r="A111" s="2">
        <v>44031</v>
      </c>
      <c r="B111">
        <v>68</v>
      </c>
      <c r="C111">
        <v>0</v>
      </c>
      <c r="D111">
        <v>0</v>
      </c>
      <c r="E111">
        <v>3</v>
      </c>
      <c r="F111">
        <v>0</v>
      </c>
      <c r="G111">
        <v>7</v>
      </c>
      <c r="H111">
        <v>0</v>
      </c>
      <c r="I111">
        <v>2</v>
      </c>
      <c r="J111">
        <v>3</v>
      </c>
      <c r="K111">
        <v>4.2300000000000004</v>
      </c>
      <c r="L111">
        <v>7.98</v>
      </c>
      <c r="M111">
        <v>46.25</v>
      </c>
      <c r="N111">
        <v>138.75</v>
      </c>
      <c r="O111" t="s">
        <v>31</v>
      </c>
      <c r="Q111">
        <v>0</v>
      </c>
      <c r="R111">
        <v>7</v>
      </c>
      <c r="S111">
        <v>0</v>
      </c>
      <c r="T111">
        <v>1</v>
      </c>
    </row>
    <row r="112" spans="1:20">
      <c r="A112" s="2">
        <v>44032</v>
      </c>
      <c r="B112">
        <v>71</v>
      </c>
      <c r="C112">
        <v>0</v>
      </c>
      <c r="D112">
        <v>0</v>
      </c>
      <c r="E112">
        <v>0</v>
      </c>
      <c r="F112">
        <v>0</v>
      </c>
      <c r="G112">
        <v>0</v>
      </c>
      <c r="H112">
        <v>0</v>
      </c>
      <c r="I112">
        <v>3</v>
      </c>
      <c r="J112">
        <v>0</v>
      </c>
      <c r="K112">
        <v>0</v>
      </c>
      <c r="L112">
        <v>7.91</v>
      </c>
      <c r="N112">
        <v>0</v>
      </c>
      <c r="O112" t="s">
        <v>32</v>
      </c>
      <c r="Q112">
        <v>0</v>
      </c>
      <c r="R112">
        <v>0</v>
      </c>
      <c r="S112">
        <v>0</v>
      </c>
      <c r="T112">
        <v>1</v>
      </c>
    </row>
    <row r="113" spans="1:20">
      <c r="A113" s="2">
        <v>44033</v>
      </c>
      <c r="B113">
        <v>71</v>
      </c>
      <c r="C113">
        <v>0</v>
      </c>
      <c r="D113">
        <v>0</v>
      </c>
      <c r="E113">
        <v>0</v>
      </c>
      <c r="F113">
        <v>0</v>
      </c>
      <c r="G113">
        <v>0</v>
      </c>
      <c r="H113">
        <v>0</v>
      </c>
      <c r="I113">
        <v>0</v>
      </c>
      <c r="J113">
        <v>0</v>
      </c>
      <c r="K113">
        <v>0</v>
      </c>
      <c r="L113">
        <v>7.83</v>
      </c>
      <c r="N113">
        <v>0</v>
      </c>
      <c r="O113" t="s">
        <v>33</v>
      </c>
      <c r="Q113">
        <v>0</v>
      </c>
      <c r="R113">
        <v>0</v>
      </c>
      <c r="S113">
        <v>0</v>
      </c>
      <c r="T113">
        <v>1</v>
      </c>
    </row>
    <row r="114" spans="1:20">
      <c r="A114" s="2">
        <v>44034</v>
      </c>
      <c r="B114">
        <v>71</v>
      </c>
      <c r="C114">
        <v>0</v>
      </c>
      <c r="D114">
        <v>0</v>
      </c>
      <c r="E114">
        <v>0</v>
      </c>
      <c r="F114">
        <v>0</v>
      </c>
      <c r="G114">
        <v>0</v>
      </c>
      <c r="H114">
        <v>0</v>
      </c>
      <c r="I114">
        <v>0</v>
      </c>
      <c r="J114">
        <v>0</v>
      </c>
      <c r="K114">
        <v>0</v>
      </c>
      <c r="L114">
        <v>7.77</v>
      </c>
      <c r="N114">
        <v>0</v>
      </c>
      <c r="O114" t="s">
        <v>26</v>
      </c>
      <c r="Q114">
        <v>0</v>
      </c>
      <c r="R114">
        <v>0</v>
      </c>
      <c r="S114">
        <v>0</v>
      </c>
      <c r="T114">
        <v>1</v>
      </c>
    </row>
    <row r="115" spans="1:20">
      <c r="A115" s="2">
        <v>44035</v>
      </c>
      <c r="B115">
        <v>70</v>
      </c>
      <c r="C115">
        <v>0</v>
      </c>
      <c r="D115">
        <v>0</v>
      </c>
      <c r="E115">
        <v>1</v>
      </c>
      <c r="F115">
        <v>0</v>
      </c>
      <c r="G115">
        <v>2</v>
      </c>
      <c r="H115">
        <v>1</v>
      </c>
      <c r="I115">
        <v>0</v>
      </c>
      <c r="J115">
        <v>0</v>
      </c>
      <c r="K115">
        <v>1.41</v>
      </c>
      <c r="L115">
        <v>7.71</v>
      </c>
      <c r="M115">
        <v>45</v>
      </c>
      <c r="N115">
        <v>45</v>
      </c>
      <c r="O115" t="s">
        <v>27</v>
      </c>
      <c r="Q115">
        <v>0</v>
      </c>
      <c r="R115">
        <v>2</v>
      </c>
      <c r="S115">
        <v>0</v>
      </c>
      <c r="T115">
        <v>1</v>
      </c>
    </row>
    <row r="116" spans="1:20">
      <c r="A116" s="2">
        <v>44036</v>
      </c>
      <c r="B116">
        <v>70</v>
      </c>
      <c r="C116">
        <v>0</v>
      </c>
      <c r="D116">
        <v>0</v>
      </c>
      <c r="E116">
        <v>1</v>
      </c>
      <c r="F116">
        <v>0</v>
      </c>
      <c r="G116">
        <v>2</v>
      </c>
      <c r="H116">
        <v>0</v>
      </c>
      <c r="I116">
        <v>0</v>
      </c>
      <c r="J116">
        <v>1</v>
      </c>
      <c r="K116">
        <v>1.41</v>
      </c>
      <c r="L116">
        <v>7.65</v>
      </c>
      <c r="M116">
        <v>45</v>
      </c>
      <c r="N116">
        <v>45</v>
      </c>
      <c r="O116" t="s">
        <v>28</v>
      </c>
      <c r="Q116">
        <v>0</v>
      </c>
      <c r="R116">
        <v>2</v>
      </c>
      <c r="S116">
        <v>0</v>
      </c>
      <c r="T116">
        <v>1</v>
      </c>
    </row>
    <row r="117" spans="1:20">
      <c r="A117" s="2">
        <v>44037</v>
      </c>
      <c r="B117">
        <v>70</v>
      </c>
      <c r="C117">
        <v>0</v>
      </c>
      <c r="D117">
        <v>0</v>
      </c>
      <c r="E117">
        <v>1</v>
      </c>
      <c r="F117">
        <v>0</v>
      </c>
      <c r="G117">
        <v>2</v>
      </c>
      <c r="H117">
        <v>0</v>
      </c>
      <c r="I117">
        <v>0</v>
      </c>
      <c r="J117">
        <v>1</v>
      </c>
      <c r="K117">
        <v>1.41</v>
      </c>
      <c r="L117">
        <v>7.6</v>
      </c>
      <c r="M117">
        <v>45</v>
      </c>
      <c r="N117">
        <v>45</v>
      </c>
      <c r="O117" t="s">
        <v>30</v>
      </c>
      <c r="Q117">
        <v>0</v>
      </c>
      <c r="R117">
        <v>2</v>
      </c>
      <c r="S117">
        <v>0</v>
      </c>
      <c r="T117">
        <v>1</v>
      </c>
    </row>
    <row r="118" spans="1:20">
      <c r="A118" s="2">
        <v>44038</v>
      </c>
      <c r="B118">
        <v>69</v>
      </c>
      <c r="C118">
        <v>0</v>
      </c>
      <c r="D118">
        <v>0</v>
      </c>
      <c r="E118">
        <v>2</v>
      </c>
      <c r="F118">
        <v>0</v>
      </c>
      <c r="G118">
        <v>5</v>
      </c>
      <c r="H118">
        <v>1</v>
      </c>
      <c r="I118">
        <v>0</v>
      </c>
      <c r="J118">
        <v>1</v>
      </c>
      <c r="K118">
        <v>2.82</v>
      </c>
      <c r="L118">
        <v>7.56</v>
      </c>
      <c r="M118">
        <v>40.549999999999997</v>
      </c>
      <c r="N118">
        <v>81.099999999999994</v>
      </c>
      <c r="O118" t="s">
        <v>31</v>
      </c>
      <c r="Q118">
        <v>0</v>
      </c>
      <c r="R118">
        <v>4</v>
      </c>
      <c r="S118">
        <v>1</v>
      </c>
      <c r="T118">
        <v>1</v>
      </c>
    </row>
    <row r="119" spans="1:20">
      <c r="A119" s="2">
        <v>44039</v>
      </c>
      <c r="B119">
        <v>69</v>
      </c>
      <c r="C119">
        <v>0</v>
      </c>
      <c r="D119">
        <v>0</v>
      </c>
      <c r="E119">
        <v>2</v>
      </c>
      <c r="F119">
        <v>0</v>
      </c>
      <c r="G119">
        <v>3</v>
      </c>
      <c r="H119">
        <v>1</v>
      </c>
      <c r="I119">
        <v>1</v>
      </c>
      <c r="J119">
        <v>1</v>
      </c>
      <c r="K119">
        <v>2.82</v>
      </c>
      <c r="L119">
        <v>7.52</v>
      </c>
      <c r="M119">
        <v>41.5</v>
      </c>
      <c r="N119">
        <v>83</v>
      </c>
      <c r="O119" t="s">
        <v>32</v>
      </c>
      <c r="Q119">
        <v>0</v>
      </c>
      <c r="R119">
        <v>3</v>
      </c>
      <c r="S119">
        <v>0</v>
      </c>
      <c r="T119">
        <v>1</v>
      </c>
    </row>
    <row r="120" spans="1:20">
      <c r="A120" s="2">
        <v>44040</v>
      </c>
      <c r="B120">
        <v>70</v>
      </c>
      <c r="C120">
        <v>0</v>
      </c>
      <c r="D120">
        <v>0</v>
      </c>
      <c r="E120">
        <v>1</v>
      </c>
      <c r="F120">
        <v>0</v>
      </c>
      <c r="G120">
        <v>2</v>
      </c>
      <c r="H120">
        <v>0</v>
      </c>
      <c r="I120">
        <v>1</v>
      </c>
      <c r="J120">
        <v>1</v>
      </c>
      <c r="K120">
        <v>1.41</v>
      </c>
      <c r="L120">
        <v>7.47</v>
      </c>
      <c r="M120">
        <v>45</v>
      </c>
      <c r="N120">
        <v>45</v>
      </c>
      <c r="O120" t="s">
        <v>33</v>
      </c>
      <c r="Q120">
        <v>0</v>
      </c>
      <c r="R120">
        <v>2</v>
      </c>
      <c r="S120">
        <v>0</v>
      </c>
      <c r="T120">
        <v>1</v>
      </c>
    </row>
    <row r="121" spans="1:20">
      <c r="A121" s="2">
        <v>44041</v>
      </c>
      <c r="B121">
        <v>70</v>
      </c>
      <c r="C121">
        <v>0</v>
      </c>
      <c r="D121">
        <v>0</v>
      </c>
      <c r="E121">
        <v>1</v>
      </c>
      <c r="F121">
        <v>0</v>
      </c>
      <c r="G121">
        <v>2</v>
      </c>
      <c r="H121">
        <v>0</v>
      </c>
      <c r="I121">
        <v>0</v>
      </c>
      <c r="J121">
        <v>1</v>
      </c>
      <c r="K121">
        <v>1.41</v>
      </c>
      <c r="L121">
        <v>7.42</v>
      </c>
      <c r="M121">
        <v>45</v>
      </c>
      <c r="N121">
        <v>45</v>
      </c>
      <c r="O121" t="s">
        <v>26</v>
      </c>
      <c r="Q121">
        <v>0</v>
      </c>
      <c r="R121">
        <v>2</v>
      </c>
      <c r="S121">
        <v>0</v>
      </c>
      <c r="T121">
        <v>1</v>
      </c>
    </row>
    <row r="122" spans="1:20">
      <c r="A122" s="2">
        <v>44042</v>
      </c>
      <c r="B122">
        <v>70</v>
      </c>
      <c r="C122">
        <v>0</v>
      </c>
      <c r="D122">
        <v>0</v>
      </c>
      <c r="E122">
        <v>1</v>
      </c>
      <c r="F122">
        <v>0</v>
      </c>
      <c r="G122">
        <v>2</v>
      </c>
      <c r="H122">
        <v>0</v>
      </c>
      <c r="I122">
        <v>0</v>
      </c>
      <c r="J122">
        <v>1</v>
      </c>
      <c r="K122">
        <v>1.41</v>
      </c>
      <c r="L122">
        <v>7.37</v>
      </c>
      <c r="M122">
        <v>45</v>
      </c>
      <c r="N122">
        <v>45</v>
      </c>
      <c r="O122" t="s">
        <v>27</v>
      </c>
      <c r="Q122">
        <v>0</v>
      </c>
      <c r="R122">
        <v>2</v>
      </c>
      <c r="S122">
        <v>0</v>
      </c>
      <c r="T122">
        <v>1</v>
      </c>
    </row>
    <row r="123" spans="1:20">
      <c r="A123" s="2">
        <v>44043</v>
      </c>
      <c r="B123">
        <v>69</v>
      </c>
      <c r="C123">
        <v>0</v>
      </c>
      <c r="D123">
        <v>0</v>
      </c>
      <c r="E123">
        <v>2</v>
      </c>
      <c r="F123">
        <v>0</v>
      </c>
      <c r="G123">
        <v>5</v>
      </c>
      <c r="H123">
        <v>1</v>
      </c>
      <c r="I123">
        <v>0</v>
      </c>
      <c r="J123">
        <v>1</v>
      </c>
      <c r="K123">
        <v>2.82</v>
      </c>
      <c r="L123">
        <v>7.33</v>
      </c>
      <c r="M123">
        <v>43.88</v>
      </c>
      <c r="N123">
        <v>87.75</v>
      </c>
      <c r="O123" t="s">
        <v>28</v>
      </c>
      <c r="Q123">
        <v>0</v>
      </c>
      <c r="R123">
        <v>5</v>
      </c>
      <c r="S123">
        <v>0</v>
      </c>
      <c r="T123">
        <v>1</v>
      </c>
    </row>
    <row r="124" spans="1:20">
      <c r="A124" s="2">
        <v>44044</v>
      </c>
      <c r="B124">
        <v>69</v>
      </c>
      <c r="C124">
        <v>0</v>
      </c>
      <c r="D124">
        <v>0</v>
      </c>
      <c r="E124">
        <v>2</v>
      </c>
      <c r="F124">
        <v>0</v>
      </c>
      <c r="G124">
        <v>6</v>
      </c>
      <c r="H124">
        <v>1</v>
      </c>
      <c r="I124">
        <v>1</v>
      </c>
      <c r="J124">
        <v>1</v>
      </c>
      <c r="K124">
        <v>2.82</v>
      </c>
      <c r="L124">
        <v>7.29</v>
      </c>
      <c r="M124">
        <v>50.05</v>
      </c>
      <c r="N124">
        <v>100.1</v>
      </c>
      <c r="O124" t="s">
        <v>30</v>
      </c>
      <c r="Q124">
        <v>0</v>
      </c>
      <c r="R124">
        <v>6</v>
      </c>
      <c r="S124">
        <v>0</v>
      </c>
      <c r="T124">
        <v>-1</v>
      </c>
    </row>
    <row r="125" spans="1:20">
      <c r="A125" s="2">
        <v>44045</v>
      </c>
      <c r="B125">
        <v>71</v>
      </c>
      <c r="C125">
        <v>0</v>
      </c>
      <c r="D125">
        <v>0</v>
      </c>
      <c r="E125">
        <v>0</v>
      </c>
      <c r="F125">
        <v>0</v>
      </c>
      <c r="G125">
        <v>0</v>
      </c>
      <c r="H125">
        <v>0</v>
      </c>
      <c r="I125">
        <v>2</v>
      </c>
      <c r="J125">
        <v>0</v>
      </c>
      <c r="K125">
        <v>0</v>
      </c>
      <c r="L125">
        <v>7.24</v>
      </c>
      <c r="N125">
        <v>0</v>
      </c>
      <c r="O125" t="s">
        <v>31</v>
      </c>
      <c r="Q125">
        <v>0</v>
      </c>
      <c r="R125">
        <v>0</v>
      </c>
      <c r="S125">
        <v>0</v>
      </c>
      <c r="T125">
        <v>-1</v>
      </c>
    </row>
    <row r="126" spans="1:20">
      <c r="A126" s="2">
        <v>44046</v>
      </c>
      <c r="B126">
        <v>68</v>
      </c>
      <c r="C126">
        <v>0</v>
      </c>
      <c r="D126">
        <v>0</v>
      </c>
      <c r="E126">
        <v>3</v>
      </c>
      <c r="F126">
        <v>0</v>
      </c>
      <c r="G126">
        <v>6</v>
      </c>
      <c r="H126">
        <v>3</v>
      </c>
      <c r="I126">
        <v>0</v>
      </c>
      <c r="J126">
        <v>0</v>
      </c>
      <c r="K126">
        <v>4.2300000000000004</v>
      </c>
      <c r="L126">
        <v>7.21</v>
      </c>
      <c r="M126">
        <v>38.83</v>
      </c>
      <c r="N126">
        <v>116.5</v>
      </c>
      <c r="O126" t="s">
        <v>32</v>
      </c>
      <c r="Q126">
        <v>0</v>
      </c>
      <c r="R126">
        <v>3</v>
      </c>
      <c r="S126">
        <v>3</v>
      </c>
      <c r="T126">
        <v>-1</v>
      </c>
    </row>
    <row r="127" spans="1:20">
      <c r="A127" s="2">
        <v>44047</v>
      </c>
      <c r="B127">
        <v>71</v>
      </c>
      <c r="C127">
        <v>0</v>
      </c>
      <c r="D127">
        <v>0</v>
      </c>
      <c r="E127">
        <v>0</v>
      </c>
      <c r="F127">
        <v>0</v>
      </c>
      <c r="G127">
        <v>0</v>
      </c>
      <c r="H127">
        <v>0</v>
      </c>
      <c r="I127">
        <v>3</v>
      </c>
      <c r="J127">
        <v>0</v>
      </c>
      <c r="K127">
        <v>0</v>
      </c>
      <c r="L127">
        <v>7.15</v>
      </c>
      <c r="N127">
        <v>0</v>
      </c>
      <c r="O127" t="s">
        <v>33</v>
      </c>
      <c r="Q127">
        <v>0</v>
      </c>
      <c r="R127">
        <v>0</v>
      </c>
      <c r="S127">
        <v>0</v>
      </c>
      <c r="T127">
        <v>-1</v>
      </c>
    </row>
    <row r="128" spans="1:20">
      <c r="A128" s="2">
        <v>44048</v>
      </c>
      <c r="B128">
        <v>70</v>
      </c>
      <c r="C128">
        <v>0</v>
      </c>
      <c r="D128">
        <v>0</v>
      </c>
      <c r="E128">
        <v>1</v>
      </c>
      <c r="F128">
        <v>0</v>
      </c>
      <c r="G128">
        <v>2</v>
      </c>
      <c r="H128">
        <v>1</v>
      </c>
      <c r="I128">
        <v>0</v>
      </c>
      <c r="J128">
        <v>0</v>
      </c>
      <c r="K128">
        <v>1.41</v>
      </c>
      <c r="L128">
        <v>7.11</v>
      </c>
      <c r="M128">
        <v>34.200000000000003</v>
      </c>
      <c r="N128">
        <v>34.200000000000003</v>
      </c>
      <c r="O128" t="s">
        <v>26</v>
      </c>
      <c r="Q128">
        <v>0</v>
      </c>
      <c r="R128">
        <v>2</v>
      </c>
      <c r="S128">
        <v>0</v>
      </c>
      <c r="T128">
        <v>-1</v>
      </c>
    </row>
    <row r="129" spans="1:20">
      <c r="A129" s="2">
        <v>44049</v>
      </c>
      <c r="B129">
        <v>70</v>
      </c>
      <c r="C129">
        <v>0</v>
      </c>
      <c r="D129">
        <v>0</v>
      </c>
      <c r="E129">
        <v>1</v>
      </c>
      <c r="F129">
        <v>0</v>
      </c>
      <c r="G129">
        <v>2</v>
      </c>
      <c r="H129">
        <v>0</v>
      </c>
      <c r="I129">
        <v>0</v>
      </c>
      <c r="J129">
        <v>1</v>
      </c>
      <c r="K129">
        <v>1.41</v>
      </c>
      <c r="L129">
        <v>7.06</v>
      </c>
      <c r="M129">
        <v>34.200000000000003</v>
      </c>
      <c r="N129">
        <v>34.200000000000003</v>
      </c>
      <c r="O129" t="s">
        <v>27</v>
      </c>
      <c r="Q129">
        <v>0</v>
      </c>
      <c r="R129">
        <v>2</v>
      </c>
      <c r="S129">
        <v>0</v>
      </c>
      <c r="T129">
        <v>-1</v>
      </c>
    </row>
    <row r="130" spans="1:20">
      <c r="A130" s="2">
        <v>44050</v>
      </c>
      <c r="B130">
        <v>70</v>
      </c>
      <c r="C130">
        <v>0</v>
      </c>
      <c r="D130">
        <v>0</v>
      </c>
      <c r="E130">
        <v>1</v>
      </c>
      <c r="F130">
        <v>0</v>
      </c>
      <c r="G130">
        <v>2</v>
      </c>
      <c r="H130">
        <v>0</v>
      </c>
      <c r="I130">
        <v>0</v>
      </c>
      <c r="J130">
        <v>1</v>
      </c>
      <c r="K130">
        <v>1.41</v>
      </c>
      <c r="L130">
        <v>7.02</v>
      </c>
      <c r="M130">
        <v>33.44</v>
      </c>
      <c r="N130">
        <v>33.44</v>
      </c>
      <c r="O130" t="s">
        <v>28</v>
      </c>
      <c r="Q130">
        <v>0</v>
      </c>
      <c r="R130">
        <v>2</v>
      </c>
      <c r="S130">
        <v>0</v>
      </c>
      <c r="T130">
        <v>-1</v>
      </c>
    </row>
    <row r="131" spans="1:20">
      <c r="A131" s="2">
        <v>44051</v>
      </c>
      <c r="B131">
        <v>70</v>
      </c>
      <c r="C131">
        <v>0</v>
      </c>
      <c r="D131">
        <v>0</v>
      </c>
      <c r="E131">
        <v>1</v>
      </c>
      <c r="F131">
        <v>0</v>
      </c>
      <c r="G131">
        <v>1</v>
      </c>
      <c r="H131">
        <v>1</v>
      </c>
      <c r="I131">
        <v>1</v>
      </c>
      <c r="J131">
        <v>0</v>
      </c>
      <c r="K131">
        <v>1.41</v>
      </c>
      <c r="L131">
        <v>6.98</v>
      </c>
      <c r="M131">
        <v>38</v>
      </c>
      <c r="N131">
        <v>38</v>
      </c>
      <c r="O131" t="s">
        <v>30</v>
      </c>
      <c r="Q131">
        <v>0</v>
      </c>
      <c r="R131">
        <v>1</v>
      </c>
      <c r="S131">
        <v>0</v>
      </c>
      <c r="T131">
        <v>-1</v>
      </c>
    </row>
    <row r="132" spans="1:20">
      <c r="A132" s="2">
        <v>44052</v>
      </c>
      <c r="B132">
        <v>71</v>
      </c>
      <c r="C132">
        <v>0</v>
      </c>
      <c r="D132">
        <v>0</v>
      </c>
      <c r="E132">
        <v>0</v>
      </c>
      <c r="F132">
        <v>0</v>
      </c>
      <c r="G132">
        <v>0</v>
      </c>
      <c r="H132">
        <v>0</v>
      </c>
      <c r="I132">
        <v>1</v>
      </c>
      <c r="J132">
        <v>0</v>
      </c>
      <c r="K132">
        <v>0</v>
      </c>
      <c r="L132">
        <v>6.92</v>
      </c>
      <c r="N132">
        <v>0</v>
      </c>
      <c r="O132" t="s">
        <v>31</v>
      </c>
      <c r="Q132">
        <v>0</v>
      </c>
      <c r="R132">
        <v>0</v>
      </c>
      <c r="S132">
        <v>0</v>
      </c>
      <c r="T132">
        <v>-1</v>
      </c>
    </row>
    <row r="133" spans="1:20">
      <c r="A133" s="2">
        <v>44053</v>
      </c>
      <c r="B133">
        <v>70</v>
      </c>
      <c r="C133">
        <v>0</v>
      </c>
      <c r="D133">
        <v>0</v>
      </c>
      <c r="E133">
        <v>1</v>
      </c>
      <c r="F133">
        <v>0</v>
      </c>
      <c r="G133">
        <v>1</v>
      </c>
      <c r="H133">
        <v>1</v>
      </c>
      <c r="I133">
        <v>0</v>
      </c>
      <c r="J133">
        <v>0</v>
      </c>
      <c r="K133">
        <v>1.41</v>
      </c>
      <c r="L133">
        <v>6.88</v>
      </c>
      <c r="M133">
        <v>42.75</v>
      </c>
      <c r="N133">
        <v>42.75</v>
      </c>
      <c r="O133" t="s">
        <v>32</v>
      </c>
      <c r="Q133">
        <v>0</v>
      </c>
      <c r="R133">
        <v>1</v>
      </c>
      <c r="S133">
        <v>0</v>
      </c>
      <c r="T133">
        <v>-1</v>
      </c>
    </row>
    <row r="134" spans="1:20">
      <c r="A134" s="2">
        <v>44054</v>
      </c>
      <c r="B134">
        <v>70</v>
      </c>
      <c r="C134">
        <v>0</v>
      </c>
      <c r="D134">
        <v>0</v>
      </c>
      <c r="E134">
        <v>1</v>
      </c>
      <c r="F134">
        <v>0</v>
      </c>
      <c r="G134">
        <v>1</v>
      </c>
      <c r="H134">
        <v>0</v>
      </c>
      <c r="I134">
        <v>0</v>
      </c>
      <c r="J134">
        <v>1</v>
      </c>
      <c r="K134">
        <v>1.41</v>
      </c>
      <c r="L134">
        <v>6.84</v>
      </c>
      <c r="M134">
        <v>42.75</v>
      </c>
      <c r="N134">
        <v>42.75</v>
      </c>
      <c r="O134" t="s">
        <v>33</v>
      </c>
      <c r="Q134">
        <v>0</v>
      </c>
      <c r="R134">
        <v>1</v>
      </c>
      <c r="S134">
        <v>0</v>
      </c>
      <c r="T134">
        <v>-1</v>
      </c>
    </row>
    <row r="135" spans="1:20">
      <c r="A135" s="2">
        <v>44055</v>
      </c>
      <c r="B135">
        <v>70</v>
      </c>
      <c r="C135">
        <v>0</v>
      </c>
      <c r="D135">
        <v>0</v>
      </c>
      <c r="E135">
        <v>1</v>
      </c>
      <c r="F135">
        <v>0</v>
      </c>
      <c r="G135">
        <v>1</v>
      </c>
      <c r="H135">
        <v>0</v>
      </c>
      <c r="I135">
        <v>0</v>
      </c>
      <c r="J135">
        <v>1</v>
      </c>
      <c r="K135">
        <v>1.41</v>
      </c>
      <c r="L135">
        <v>6.8</v>
      </c>
      <c r="M135">
        <v>42.75</v>
      </c>
      <c r="N135">
        <v>42.75</v>
      </c>
      <c r="O135" t="s">
        <v>26</v>
      </c>
      <c r="Q135">
        <v>0</v>
      </c>
      <c r="R135">
        <v>1</v>
      </c>
      <c r="S135">
        <v>0</v>
      </c>
      <c r="T135">
        <v>-1</v>
      </c>
    </row>
    <row r="136" spans="1:20">
      <c r="A136" s="2">
        <v>44056</v>
      </c>
      <c r="B136">
        <v>71</v>
      </c>
      <c r="C136">
        <v>0</v>
      </c>
      <c r="D136">
        <v>0</v>
      </c>
      <c r="E136">
        <v>0</v>
      </c>
      <c r="F136">
        <v>0</v>
      </c>
      <c r="G136">
        <v>0</v>
      </c>
      <c r="H136">
        <v>0</v>
      </c>
      <c r="I136">
        <v>1</v>
      </c>
      <c r="J136">
        <v>0</v>
      </c>
      <c r="K136">
        <v>0</v>
      </c>
      <c r="L136">
        <v>6.75</v>
      </c>
      <c r="N136">
        <v>0</v>
      </c>
      <c r="O136" t="s">
        <v>27</v>
      </c>
      <c r="Q136">
        <v>0</v>
      </c>
      <c r="R136">
        <v>0</v>
      </c>
      <c r="S136">
        <v>0</v>
      </c>
      <c r="T136">
        <v>-1</v>
      </c>
    </row>
    <row r="137" spans="1:20">
      <c r="A137" s="2">
        <v>44057</v>
      </c>
      <c r="B137">
        <v>71</v>
      </c>
      <c r="C137">
        <v>0</v>
      </c>
      <c r="D137">
        <v>0</v>
      </c>
      <c r="E137">
        <v>0</v>
      </c>
      <c r="F137">
        <v>0</v>
      </c>
      <c r="G137">
        <v>0</v>
      </c>
      <c r="H137">
        <v>0</v>
      </c>
      <c r="I137">
        <v>0</v>
      </c>
      <c r="J137">
        <v>0</v>
      </c>
      <c r="K137">
        <v>0</v>
      </c>
      <c r="L137">
        <v>6.7</v>
      </c>
      <c r="N137">
        <v>0</v>
      </c>
      <c r="O137" t="s">
        <v>28</v>
      </c>
      <c r="Q137">
        <v>0</v>
      </c>
      <c r="R137">
        <v>0</v>
      </c>
      <c r="S137">
        <v>0</v>
      </c>
      <c r="T137">
        <v>-1</v>
      </c>
    </row>
    <row r="138" spans="1:20">
      <c r="A138" s="2">
        <v>44058</v>
      </c>
      <c r="B138">
        <v>71</v>
      </c>
      <c r="C138">
        <v>0</v>
      </c>
      <c r="D138">
        <v>0</v>
      </c>
      <c r="E138">
        <v>0</v>
      </c>
      <c r="F138">
        <v>0</v>
      </c>
      <c r="G138">
        <v>0</v>
      </c>
      <c r="H138">
        <v>0</v>
      </c>
      <c r="I138">
        <v>0</v>
      </c>
      <c r="J138">
        <v>0</v>
      </c>
      <c r="K138">
        <v>0</v>
      </c>
      <c r="L138">
        <v>6.65</v>
      </c>
      <c r="N138">
        <v>0</v>
      </c>
      <c r="O138" t="s">
        <v>30</v>
      </c>
      <c r="Q138">
        <v>0</v>
      </c>
      <c r="R138">
        <v>0</v>
      </c>
      <c r="S138">
        <v>0</v>
      </c>
      <c r="T138">
        <v>-1</v>
      </c>
    </row>
    <row r="139" spans="1:20">
      <c r="A139" s="2">
        <v>44059</v>
      </c>
      <c r="B139">
        <v>71</v>
      </c>
      <c r="C139">
        <v>0</v>
      </c>
      <c r="D139">
        <v>0</v>
      </c>
      <c r="E139">
        <v>0</v>
      </c>
      <c r="F139">
        <v>0</v>
      </c>
      <c r="G139">
        <v>0</v>
      </c>
      <c r="H139">
        <v>0</v>
      </c>
      <c r="I139">
        <v>0</v>
      </c>
      <c r="J139">
        <v>0</v>
      </c>
      <c r="K139">
        <v>0</v>
      </c>
      <c r="L139">
        <v>6.6</v>
      </c>
      <c r="N139">
        <v>0</v>
      </c>
      <c r="O139" t="s">
        <v>31</v>
      </c>
      <c r="Q139">
        <v>0</v>
      </c>
      <c r="R139">
        <v>0</v>
      </c>
      <c r="S139">
        <v>0</v>
      </c>
      <c r="T139">
        <v>-1</v>
      </c>
    </row>
    <row r="140" spans="1:20">
      <c r="A140" s="2">
        <v>44060</v>
      </c>
      <c r="B140">
        <v>71</v>
      </c>
      <c r="C140">
        <v>0</v>
      </c>
      <c r="D140">
        <v>0</v>
      </c>
      <c r="E140">
        <v>0</v>
      </c>
      <c r="F140">
        <v>0</v>
      </c>
      <c r="G140">
        <v>0</v>
      </c>
      <c r="H140">
        <v>0</v>
      </c>
      <c r="I140">
        <v>0</v>
      </c>
      <c r="J140">
        <v>0</v>
      </c>
      <c r="K140">
        <v>0</v>
      </c>
      <c r="L140">
        <v>6.56</v>
      </c>
      <c r="N140">
        <v>0</v>
      </c>
      <c r="O140" t="s">
        <v>32</v>
      </c>
      <c r="Q140">
        <v>0</v>
      </c>
      <c r="R140">
        <v>0</v>
      </c>
      <c r="S140">
        <v>0</v>
      </c>
      <c r="T140">
        <v>0</v>
      </c>
    </row>
    <row r="141" spans="1:20">
      <c r="A141" s="2">
        <v>44061</v>
      </c>
      <c r="B141">
        <v>71</v>
      </c>
      <c r="C141">
        <v>0</v>
      </c>
      <c r="D141">
        <v>0</v>
      </c>
      <c r="E141">
        <v>0</v>
      </c>
      <c r="F141">
        <v>0</v>
      </c>
      <c r="G141">
        <v>0</v>
      </c>
      <c r="H141">
        <v>0</v>
      </c>
      <c r="I141">
        <v>0</v>
      </c>
      <c r="J141">
        <v>0</v>
      </c>
      <c r="K141">
        <v>0</v>
      </c>
      <c r="L141">
        <v>6.51</v>
      </c>
      <c r="N141">
        <v>0</v>
      </c>
      <c r="O141" t="s">
        <v>33</v>
      </c>
      <c r="Q141">
        <v>0</v>
      </c>
      <c r="R141">
        <v>0</v>
      </c>
      <c r="S141">
        <v>0</v>
      </c>
      <c r="T141">
        <v>1</v>
      </c>
    </row>
    <row r="142" spans="1:20">
      <c r="A142" s="2">
        <v>44062</v>
      </c>
      <c r="B142">
        <v>71</v>
      </c>
      <c r="C142">
        <v>0</v>
      </c>
      <c r="D142">
        <v>0</v>
      </c>
      <c r="E142">
        <v>0</v>
      </c>
      <c r="F142">
        <v>0</v>
      </c>
      <c r="G142">
        <v>0</v>
      </c>
      <c r="H142">
        <v>0</v>
      </c>
      <c r="I142">
        <v>0</v>
      </c>
      <c r="J142">
        <v>0</v>
      </c>
      <c r="K142">
        <v>0</v>
      </c>
      <c r="L142">
        <v>6.46</v>
      </c>
      <c r="N142">
        <v>0</v>
      </c>
      <c r="O142" t="s">
        <v>26</v>
      </c>
      <c r="Q142">
        <v>0</v>
      </c>
      <c r="R142">
        <v>0</v>
      </c>
      <c r="S142">
        <v>0</v>
      </c>
      <c r="T142">
        <v>1</v>
      </c>
    </row>
    <row r="143" spans="1:20">
      <c r="A143" s="2">
        <v>44063</v>
      </c>
      <c r="B143">
        <v>71</v>
      </c>
      <c r="C143">
        <v>0</v>
      </c>
      <c r="D143">
        <v>0</v>
      </c>
      <c r="E143">
        <v>0</v>
      </c>
      <c r="F143">
        <v>0</v>
      </c>
      <c r="G143">
        <v>0</v>
      </c>
      <c r="H143">
        <v>0</v>
      </c>
      <c r="I143">
        <v>0</v>
      </c>
      <c r="J143">
        <v>0</v>
      </c>
      <c r="K143">
        <v>0</v>
      </c>
      <c r="L143">
        <v>6.42</v>
      </c>
      <c r="N143">
        <v>0</v>
      </c>
      <c r="O143" t="s">
        <v>27</v>
      </c>
      <c r="Q143">
        <v>0</v>
      </c>
      <c r="R143">
        <v>0</v>
      </c>
      <c r="S143">
        <v>0</v>
      </c>
      <c r="T143">
        <v>1</v>
      </c>
    </row>
    <row r="144" spans="1:20">
      <c r="A144" s="2">
        <v>44064</v>
      </c>
      <c r="B144">
        <v>71</v>
      </c>
      <c r="C144">
        <v>0</v>
      </c>
      <c r="D144">
        <v>0</v>
      </c>
      <c r="E144">
        <v>0</v>
      </c>
      <c r="F144">
        <v>0</v>
      </c>
      <c r="G144">
        <v>0</v>
      </c>
      <c r="H144">
        <v>0</v>
      </c>
      <c r="I144">
        <v>0</v>
      </c>
      <c r="J144">
        <v>0</v>
      </c>
      <c r="K144">
        <v>0</v>
      </c>
      <c r="L144">
        <v>6.37</v>
      </c>
      <c r="N144">
        <v>0</v>
      </c>
      <c r="O144" t="s">
        <v>28</v>
      </c>
      <c r="Q144">
        <v>0</v>
      </c>
      <c r="R144">
        <v>0</v>
      </c>
      <c r="S144">
        <v>0</v>
      </c>
      <c r="T144">
        <v>1</v>
      </c>
    </row>
    <row r="145" spans="1:20">
      <c r="A145" s="2">
        <v>44065</v>
      </c>
      <c r="B145">
        <v>71</v>
      </c>
      <c r="C145">
        <v>0</v>
      </c>
      <c r="D145">
        <v>0</v>
      </c>
      <c r="E145">
        <v>0</v>
      </c>
      <c r="F145">
        <v>0</v>
      </c>
      <c r="G145">
        <v>0</v>
      </c>
      <c r="H145">
        <v>0</v>
      </c>
      <c r="I145">
        <v>0</v>
      </c>
      <c r="J145">
        <v>0</v>
      </c>
      <c r="K145">
        <v>0</v>
      </c>
      <c r="L145">
        <v>6.33</v>
      </c>
      <c r="N145">
        <v>0</v>
      </c>
      <c r="O145" t="s">
        <v>30</v>
      </c>
      <c r="Q145">
        <v>0</v>
      </c>
      <c r="R145">
        <v>0</v>
      </c>
      <c r="S145">
        <v>0</v>
      </c>
      <c r="T145">
        <v>1</v>
      </c>
    </row>
    <row r="146" spans="1:20">
      <c r="A146" s="2">
        <v>44066</v>
      </c>
      <c r="B146">
        <v>70</v>
      </c>
      <c r="C146">
        <v>0</v>
      </c>
      <c r="D146">
        <v>0</v>
      </c>
      <c r="E146">
        <v>1</v>
      </c>
      <c r="F146">
        <v>0</v>
      </c>
      <c r="G146">
        <v>1</v>
      </c>
      <c r="H146">
        <v>1</v>
      </c>
      <c r="I146">
        <v>0</v>
      </c>
      <c r="J146">
        <v>0</v>
      </c>
      <c r="K146">
        <v>1.41</v>
      </c>
      <c r="L146">
        <v>6.29</v>
      </c>
      <c r="M146">
        <v>61</v>
      </c>
      <c r="N146">
        <v>61</v>
      </c>
      <c r="O146" t="s">
        <v>31</v>
      </c>
      <c r="Q146">
        <v>0</v>
      </c>
      <c r="R146">
        <v>1</v>
      </c>
      <c r="S146">
        <v>0</v>
      </c>
      <c r="T146">
        <v>1</v>
      </c>
    </row>
    <row r="147" spans="1:20">
      <c r="A147" s="2">
        <v>44067</v>
      </c>
      <c r="B147">
        <v>66</v>
      </c>
      <c r="C147">
        <v>0</v>
      </c>
      <c r="D147">
        <v>0</v>
      </c>
      <c r="E147">
        <v>5</v>
      </c>
      <c r="F147">
        <v>0</v>
      </c>
      <c r="G147">
        <v>5</v>
      </c>
      <c r="H147">
        <v>4</v>
      </c>
      <c r="I147">
        <v>0</v>
      </c>
      <c r="J147">
        <v>1</v>
      </c>
      <c r="K147">
        <v>7.04</v>
      </c>
      <c r="L147">
        <v>6.3</v>
      </c>
      <c r="M147">
        <v>61</v>
      </c>
      <c r="N147">
        <v>305</v>
      </c>
      <c r="O147" t="s">
        <v>32</v>
      </c>
      <c r="Q147">
        <v>0</v>
      </c>
      <c r="R147">
        <v>5</v>
      </c>
      <c r="S147">
        <v>0</v>
      </c>
      <c r="T147">
        <v>1</v>
      </c>
    </row>
    <row r="148" spans="1:20">
      <c r="A148" s="2">
        <v>44068</v>
      </c>
      <c r="B148">
        <v>64</v>
      </c>
      <c r="C148">
        <v>0</v>
      </c>
      <c r="D148">
        <v>0</v>
      </c>
      <c r="E148">
        <v>7</v>
      </c>
      <c r="F148">
        <v>0</v>
      </c>
      <c r="G148">
        <v>7</v>
      </c>
      <c r="H148">
        <v>2</v>
      </c>
      <c r="I148">
        <v>0</v>
      </c>
      <c r="J148">
        <v>5</v>
      </c>
      <c r="K148">
        <v>9.86</v>
      </c>
      <c r="L148">
        <v>6.32</v>
      </c>
      <c r="M148">
        <v>61</v>
      </c>
      <c r="N148">
        <v>427</v>
      </c>
      <c r="O148" t="s">
        <v>33</v>
      </c>
      <c r="Q148">
        <v>0</v>
      </c>
      <c r="R148">
        <v>7</v>
      </c>
      <c r="S148">
        <v>0</v>
      </c>
      <c r="T148">
        <v>1</v>
      </c>
    </row>
    <row r="149" spans="1:20">
      <c r="A149" s="2">
        <v>44069</v>
      </c>
      <c r="B149">
        <v>62</v>
      </c>
      <c r="C149">
        <v>0</v>
      </c>
      <c r="D149">
        <v>0</v>
      </c>
      <c r="E149">
        <v>9</v>
      </c>
      <c r="F149">
        <v>0</v>
      </c>
      <c r="G149">
        <v>10</v>
      </c>
      <c r="H149">
        <v>2</v>
      </c>
      <c r="I149">
        <v>0</v>
      </c>
      <c r="J149">
        <v>7</v>
      </c>
      <c r="K149">
        <v>12.68</v>
      </c>
      <c r="L149">
        <v>6.37</v>
      </c>
      <c r="M149">
        <v>60.59</v>
      </c>
      <c r="N149">
        <v>545.29</v>
      </c>
      <c r="O149" t="s">
        <v>26</v>
      </c>
      <c r="Q149">
        <v>0</v>
      </c>
      <c r="R149">
        <v>10</v>
      </c>
      <c r="S149">
        <v>0</v>
      </c>
      <c r="T149">
        <v>1</v>
      </c>
    </row>
    <row r="150" spans="1:20">
      <c r="A150" s="2">
        <v>44070</v>
      </c>
      <c r="B150">
        <v>69</v>
      </c>
      <c r="C150">
        <v>0</v>
      </c>
      <c r="D150">
        <v>0</v>
      </c>
      <c r="E150">
        <v>2</v>
      </c>
      <c r="F150">
        <v>0</v>
      </c>
      <c r="G150">
        <v>3</v>
      </c>
      <c r="H150">
        <v>0</v>
      </c>
      <c r="I150">
        <v>7</v>
      </c>
      <c r="J150">
        <v>2</v>
      </c>
      <c r="K150">
        <v>2.82</v>
      </c>
      <c r="L150">
        <v>6.34</v>
      </c>
      <c r="M150">
        <v>59.15</v>
      </c>
      <c r="N150">
        <v>118.29</v>
      </c>
      <c r="O150" t="s">
        <v>27</v>
      </c>
      <c r="Q150">
        <v>0</v>
      </c>
      <c r="R150">
        <v>3</v>
      </c>
      <c r="S150">
        <v>0</v>
      </c>
      <c r="T150">
        <v>1</v>
      </c>
    </row>
    <row r="151" spans="1:20">
      <c r="A151" s="2">
        <v>44071</v>
      </c>
      <c r="B151">
        <v>71</v>
      </c>
      <c r="C151">
        <v>0</v>
      </c>
      <c r="D151">
        <v>0</v>
      </c>
      <c r="E151">
        <v>0</v>
      </c>
      <c r="F151">
        <v>0</v>
      </c>
      <c r="G151">
        <v>0</v>
      </c>
      <c r="H151">
        <v>0</v>
      </c>
      <c r="I151">
        <v>2</v>
      </c>
      <c r="J151">
        <v>0</v>
      </c>
      <c r="K151">
        <v>0</v>
      </c>
      <c r="L151">
        <v>6.3</v>
      </c>
      <c r="N151">
        <v>0</v>
      </c>
      <c r="O151" t="s">
        <v>28</v>
      </c>
      <c r="Q151">
        <v>0</v>
      </c>
      <c r="R151">
        <v>0</v>
      </c>
      <c r="S151">
        <v>0</v>
      </c>
      <c r="T151">
        <v>1</v>
      </c>
    </row>
    <row r="152" spans="1:20">
      <c r="A152" s="2">
        <v>44072</v>
      </c>
      <c r="B152">
        <v>65</v>
      </c>
      <c r="C152">
        <v>0</v>
      </c>
      <c r="D152">
        <v>0</v>
      </c>
      <c r="E152">
        <v>6</v>
      </c>
      <c r="F152">
        <v>0</v>
      </c>
      <c r="G152">
        <v>10</v>
      </c>
      <c r="H152">
        <v>6</v>
      </c>
      <c r="I152">
        <v>0</v>
      </c>
      <c r="J152">
        <v>0</v>
      </c>
      <c r="K152">
        <v>8.4499999999999993</v>
      </c>
      <c r="L152">
        <v>6.31</v>
      </c>
      <c r="M152">
        <v>45</v>
      </c>
      <c r="N152">
        <v>270</v>
      </c>
      <c r="O152" t="s">
        <v>30</v>
      </c>
      <c r="Q152">
        <v>0</v>
      </c>
      <c r="R152">
        <v>10</v>
      </c>
      <c r="S152">
        <v>0</v>
      </c>
      <c r="T152">
        <v>1</v>
      </c>
    </row>
    <row r="153" spans="1:20">
      <c r="A153" s="2">
        <v>44073</v>
      </c>
      <c r="B153">
        <v>71</v>
      </c>
      <c r="C153">
        <v>0</v>
      </c>
      <c r="D153">
        <v>0</v>
      </c>
      <c r="E153">
        <v>0</v>
      </c>
      <c r="F153">
        <v>0</v>
      </c>
      <c r="G153">
        <v>0</v>
      </c>
      <c r="H153">
        <v>0</v>
      </c>
      <c r="I153">
        <v>6</v>
      </c>
      <c r="J153">
        <v>0</v>
      </c>
      <c r="K153">
        <v>0</v>
      </c>
      <c r="L153">
        <v>6.27</v>
      </c>
      <c r="N153">
        <v>0</v>
      </c>
      <c r="O153" t="s">
        <v>31</v>
      </c>
      <c r="Q153">
        <v>0</v>
      </c>
      <c r="R153">
        <v>0</v>
      </c>
      <c r="S153">
        <v>0</v>
      </c>
      <c r="T153">
        <v>1</v>
      </c>
    </row>
    <row r="154" spans="1:20">
      <c r="A154" s="2">
        <v>44074</v>
      </c>
      <c r="B154">
        <v>71</v>
      </c>
      <c r="C154">
        <v>0</v>
      </c>
      <c r="D154">
        <v>0</v>
      </c>
      <c r="E154">
        <v>0</v>
      </c>
      <c r="F154">
        <v>0</v>
      </c>
      <c r="G154">
        <v>0</v>
      </c>
      <c r="H154">
        <v>0</v>
      </c>
      <c r="I154">
        <v>0</v>
      </c>
      <c r="J154">
        <v>0</v>
      </c>
      <c r="K154">
        <v>0</v>
      </c>
      <c r="L154">
        <v>6.23</v>
      </c>
      <c r="N154">
        <v>0</v>
      </c>
      <c r="O154" t="s">
        <v>32</v>
      </c>
      <c r="Q154">
        <v>0</v>
      </c>
      <c r="R154">
        <v>0</v>
      </c>
      <c r="S154">
        <v>0</v>
      </c>
      <c r="T154">
        <v>1</v>
      </c>
    </row>
    <row r="155" spans="1:20">
      <c r="A155" s="2">
        <v>44075</v>
      </c>
      <c r="B155">
        <v>71</v>
      </c>
      <c r="C155">
        <v>0</v>
      </c>
      <c r="D155">
        <v>0</v>
      </c>
      <c r="E155">
        <v>0</v>
      </c>
      <c r="F155">
        <v>0</v>
      </c>
      <c r="G155">
        <v>0</v>
      </c>
      <c r="H155">
        <v>0</v>
      </c>
      <c r="I155">
        <v>0</v>
      </c>
      <c r="J155">
        <v>0</v>
      </c>
      <c r="K155">
        <v>0</v>
      </c>
      <c r="L155">
        <v>6.19</v>
      </c>
      <c r="N155">
        <v>0</v>
      </c>
      <c r="O155" t="s">
        <v>33</v>
      </c>
      <c r="Q155">
        <v>0</v>
      </c>
      <c r="R155">
        <v>0</v>
      </c>
      <c r="S155">
        <v>0</v>
      </c>
      <c r="T155">
        <v>-1</v>
      </c>
    </row>
    <row r="156" spans="1:20">
      <c r="A156" s="2">
        <v>44076</v>
      </c>
      <c r="B156">
        <v>69</v>
      </c>
      <c r="C156">
        <v>0</v>
      </c>
      <c r="D156">
        <v>0</v>
      </c>
      <c r="E156">
        <v>2</v>
      </c>
      <c r="F156">
        <v>0</v>
      </c>
      <c r="G156">
        <v>2</v>
      </c>
      <c r="H156">
        <v>2</v>
      </c>
      <c r="I156">
        <v>0</v>
      </c>
      <c r="J156">
        <v>0</v>
      </c>
      <c r="K156">
        <v>2.82</v>
      </c>
      <c r="L156">
        <v>6.17</v>
      </c>
      <c r="M156">
        <v>51.51</v>
      </c>
      <c r="N156">
        <v>103.02</v>
      </c>
      <c r="O156" t="s">
        <v>26</v>
      </c>
      <c r="Q156">
        <v>0</v>
      </c>
      <c r="R156">
        <v>2</v>
      </c>
      <c r="S156">
        <v>0</v>
      </c>
      <c r="T156">
        <v>-1</v>
      </c>
    </row>
    <row r="157" spans="1:20">
      <c r="A157" s="2">
        <v>44077</v>
      </c>
      <c r="B157">
        <v>68</v>
      </c>
      <c r="C157">
        <v>0</v>
      </c>
      <c r="D157">
        <v>0</v>
      </c>
      <c r="E157">
        <v>3</v>
      </c>
      <c r="F157">
        <v>0</v>
      </c>
      <c r="G157">
        <v>4</v>
      </c>
      <c r="H157">
        <v>1</v>
      </c>
      <c r="I157">
        <v>0</v>
      </c>
      <c r="J157">
        <v>2</v>
      </c>
      <c r="K157">
        <v>4.2300000000000004</v>
      </c>
      <c r="L157">
        <v>6.16</v>
      </c>
      <c r="M157">
        <v>50.04</v>
      </c>
      <c r="N157">
        <v>150.12</v>
      </c>
      <c r="O157" t="s">
        <v>27</v>
      </c>
      <c r="Q157">
        <v>0</v>
      </c>
      <c r="R157">
        <v>4</v>
      </c>
      <c r="S157">
        <v>0</v>
      </c>
      <c r="T157">
        <v>-1</v>
      </c>
    </row>
    <row r="158" spans="1:20">
      <c r="A158" s="2">
        <v>44078</v>
      </c>
      <c r="B158">
        <v>69</v>
      </c>
      <c r="C158">
        <v>0</v>
      </c>
      <c r="D158">
        <v>0</v>
      </c>
      <c r="E158">
        <v>2</v>
      </c>
      <c r="F158">
        <v>0</v>
      </c>
      <c r="G158">
        <v>3</v>
      </c>
      <c r="H158">
        <v>1</v>
      </c>
      <c r="I158">
        <v>2</v>
      </c>
      <c r="J158">
        <v>1</v>
      </c>
      <c r="K158">
        <v>2.82</v>
      </c>
      <c r="L158">
        <v>6.14</v>
      </c>
      <c r="M158">
        <v>39.22</v>
      </c>
      <c r="N158">
        <v>78.44</v>
      </c>
      <c r="O158" t="s">
        <v>28</v>
      </c>
      <c r="Q158">
        <v>0</v>
      </c>
      <c r="R158">
        <v>3</v>
      </c>
      <c r="S158">
        <v>0</v>
      </c>
      <c r="T158">
        <v>-1</v>
      </c>
    </row>
    <row r="159" spans="1:20">
      <c r="A159" s="2">
        <v>44079</v>
      </c>
      <c r="B159">
        <v>69</v>
      </c>
      <c r="C159">
        <v>0</v>
      </c>
      <c r="D159">
        <v>0</v>
      </c>
      <c r="E159">
        <v>2</v>
      </c>
      <c r="F159">
        <v>0</v>
      </c>
      <c r="G159">
        <v>3</v>
      </c>
      <c r="H159">
        <v>1</v>
      </c>
      <c r="I159">
        <v>1</v>
      </c>
      <c r="J159">
        <v>1</v>
      </c>
      <c r="K159">
        <v>2.82</v>
      </c>
      <c r="L159">
        <v>6.12</v>
      </c>
      <c r="M159">
        <v>35.72</v>
      </c>
      <c r="N159">
        <v>71.44</v>
      </c>
      <c r="O159" t="s">
        <v>30</v>
      </c>
      <c r="Q159">
        <v>0</v>
      </c>
      <c r="R159">
        <v>3</v>
      </c>
      <c r="S159">
        <v>0</v>
      </c>
      <c r="T159">
        <v>-1</v>
      </c>
    </row>
    <row r="160" spans="1:20">
      <c r="A160" s="2">
        <v>44080</v>
      </c>
      <c r="B160">
        <v>69</v>
      </c>
      <c r="C160">
        <v>0</v>
      </c>
      <c r="D160">
        <v>0</v>
      </c>
      <c r="E160">
        <v>2</v>
      </c>
      <c r="F160">
        <v>0</v>
      </c>
      <c r="G160">
        <v>2</v>
      </c>
      <c r="H160">
        <v>1</v>
      </c>
      <c r="I160">
        <v>1</v>
      </c>
      <c r="J160">
        <v>1</v>
      </c>
      <c r="K160">
        <v>2.82</v>
      </c>
      <c r="L160">
        <v>6.09</v>
      </c>
      <c r="M160">
        <v>39.22</v>
      </c>
      <c r="N160">
        <v>78.44</v>
      </c>
      <c r="O160" t="s">
        <v>31</v>
      </c>
      <c r="Q160">
        <v>0</v>
      </c>
      <c r="R160">
        <v>2</v>
      </c>
      <c r="S160">
        <v>0</v>
      </c>
      <c r="T160">
        <v>-1</v>
      </c>
    </row>
    <row r="161" spans="1:20">
      <c r="A161" s="2">
        <v>44081</v>
      </c>
      <c r="B161">
        <v>70</v>
      </c>
      <c r="C161">
        <v>0</v>
      </c>
      <c r="D161">
        <v>0</v>
      </c>
      <c r="E161">
        <v>1</v>
      </c>
      <c r="F161">
        <v>0</v>
      </c>
      <c r="G161">
        <v>1</v>
      </c>
      <c r="H161">
        <v>0</v>
      </c>
      <c r="I161">
        <v>1</v>
      </c>
      <c r="J161">
        <v>1</v>
      </c>
      <c r="K161">
        <v>1.41</v>
      </c>
      <c r="L161">
        <v>6.07</v>
      </c>
      <c r="M161">
        <v>53</v>
      </c>
      <c r="N161">
        <v>53</v>
      </c>
      <c r="O161" t="s">
        <v>32</v>
      </c>
      <c r="Q161">
        <v>0</v>
      </c>
      <c r="R161">
        <v>1</v>
      </c>
      <c r="S161">
        <v>0</v>
      </c>
      <c r="T161">
        <v>-1</v>
      </c>
    </row>
    <row r="162" spans="1:20">
      <c r="A162" s="2">
        <v>44082</v>
      </c>
      <c r="B162">
        <v>70</v>
      </c>
      <c r="C162">
        <v>0</v>
      </c>
      <c r="D162">
        <v>0</v>
      </c>
      <c r="E162">
        <v>1</v>
      </c>
      <c r="F162">
        <v>0</v>
      </c>
      <c r="G162">
        <v>1</v>
      </c>
      <c r="H162">
        <v>0</v>
      </c>
      <c r="I162">
        <v>0</v>
      </c>
      <c r="J162">
        <v>1</v>
      </c>
      <c r="K162">
        <v>1.41</v>
      </c>
      <c r="L162">
        <v>6.04</v>
      </c>
      <c r="M162">
        <v>55</v>
      </c>
      <c r="N162">
        <v>55</v>
      </c>
      <c r="O162" t="s">
        <v>33</v>
      </c>
      <c r="Q162">
        <v>0</v>
      </c>
      <c r="R162">
        <v>1</v>
      </c>
      <c r="S162">
        <v>0</v>
      </c>
      <c r="T162">
        <v>-1</v>
      </c>
    </row>
    <row r="163" spans="1:20">
      <c r="A163" s="2">
        <v>44083</v>
      </c>
      <c r="B163">
        <v>69</v>
      </c>
      <c r="C163">
        <v>0</v>
      </c>
      <c r="D163">
        <v>0</v>
      </c>
      <c r="E163">
        <v>2</v>
      </c>
      <c r="F163">
        <v>0</v>
      </c>
      <c r="G163">
        <v>3</v>
      </c>
      <c r="H163">
        <v>1</v>
      </c>
      <c r="I163">
        <v>0</v>
      </c>
      <c r="J163">
        <v>1</v>
      </c>
      <c r="K163">
        <v>2.82</v>
      </c>
      <c r="L163">
        <v>6.02</v>
      </c>
      <c r="M163">
        <v>55</v>
      </c>
      <c r="N163">
        <v>110</v>
      </c>
      <c r="O163" t="s">
        <v>26</v>
      </c>
      <c r="Q163">
        <v>0</v>
      </c>
      <c r="R163">
        <v>3</v>
      </c>
      <c r="S163">
        <v>0</v>
      </c>
      <c r="T163">
        <v>-1</v>
      </c>
    </row>
    <row r="164" spans="1:20">
      <c r="A164" s="2">
        <v>44084</v>
      </c>
      <c r="B164">
        <v>68</v>
      </c>
      <c r="C164">
        <v>0</v>
      </c>
      <c r="D164">
        <v>0</v>
      </c>
      <c r="E164">
        <v>3</v>
      </c>
      <c r="F164">
        <v>0</v>
      </c>
      <c r="G164">
        <v>7</v>
      </c>
      <c r="H164">
        <v>1</v>
      </c>
      <c r="I164">
        <v>0</v>
      </c>
      <c r="J164">
        <v>2</v>
      </c>
      <c r="K164">
        <v>4.2300000000000004</v>
      </c>
      <c r="L164">
        <v>6.01</v>
      </c>
      <c r="M164">
        <v>54.67</v>
      </c>
      <c r="N164">
        <v>164</v>
      </c>
      <c r="O164" t="s">
        <v>27</v>
      </c>
      <c r="Q164">
        <v>0</v>
      </c>
      <c r="R164">
        <v>7</v>
      </c>
      <c r="S164">
        <v>0</v>
      </c>
      <c r="T164">
        <v>-1</v>
      </c>
    </row>
    <row r="165" spans="1:20">
      <c r="A165" s="2">
        <v>44085</v>
      </c>
      <c r="B165">
        <v>67</v>
      </c>
      <c r="C165">
        <v>0</v>
      </c>
      <c r="D165">
        <v>0</v>
      </c>
      <c r="E165">
        <v>4</v>
      </c>
      <c r="F165">
        <v>0</v>
      </c>
      <c r="G165">
        <v>8</v>
      </c>
      <c r="H165">
        <v>4</v>
      </c>
      <c r="I165">
        <v>3</v>
      </c>
      <c r="J165">
        <v>0</v>
      </c>
      <c r="K165">
        <v>5.63</v>
      </c>
      <c r="L165">
        <v>6</v>
      </c>
      <c r="M165">
        <v>43.25</v>
      </c>
      <c r="N165">
        <v>173</v>
      </c>
      <c r="O165" t="s">
        <v>28</v>
      </c>
      <c r="Q165">
        <v>0</v>
      </c>
      <c r="R165">
        <v>8</v>
      </c>
      <c r="S165">
        <v>0</v>
      </c>
      <c r="T165">
        <v>-1</v>
      </c>
    </row>
    <row r="166" spans="1:20">
      <c r="A166" s="2">
        <v>44086</v>
      </c>
      <c r="B166">
        <v>67</v>
      </c>
      <c r="C166">
        <v>0</v>
      </c>
      <c r="D166">
        <v>0</v>
      </c>
      <c r="E166">
        <v>4</v>
      </c>
      <c r="F166">
        <v>0</v>
      </c>
      <c r="G166">
        <v>8</v>
      </c>
      <c r="H166">
        <v>0</v>
      </c>
      <c r="I166">
        <v>0</v>
      </c>
      <c r="J166">
        <v>4</v>
      </c>
      <c r="K166">
        <v>5.63</v>
      </c>
      <c r="L166">
        <v>6</v>
      </c>
      <c r="M166">
        <v>43.25</v>
      </c>
      <c r="N166">
        <v>173</v>
      </c>
      <c r="O166" t="s">
        <v>30</v>
      </c>
      <c r="Q166">
        <v>0</v>
      </c>
      <c r="R166">
        <v>8</v>
      </c>
      <c r="S166">
        <v>0</v>
      </c>
      <c r="T166">
        <v>-1</v>
      </c>
    </row>
    <row r="167" spans="1:20">
      <c r="A167" s="2">
        <v>44087</v>
      </c>
      <c r="B167">
        <v>71</v>
      </c>
      <c r="C167">
        <v>0</v>
      </c>
      <c r="D167">
        <v>0</v>
      </c>
      <c r="E167">
        <v>0</v>
      </c>
      <c r="F167">
        <v>0</v>
      </c>
      <c r="G167">
        <v>0</v>
      </c>
      <c r="H167">
        <v>0</v>
      </c>
      <c r="I167">
        <v>4</v>
      </c>
      <c r="J167">
        <v>0</v>
      </c>
      <c r="K167">
        <v>0</v>
      </c>
      <c r="L167">
        <v>5.96</v>
      </c>
      <c r="N167">
        <v>0</v>
      </c>
      <c r="O167" t="s">
        <v>31</v>
      </c>
      <c r="Q167">
        <v>0</v>
      </c>
      <c r="R167">
        <v>0</v>
      </c>
      <c r="S167">
        <v>0</v>
      </c>
      <c r="T167">
        <v>-1</v>
      </c>
    </row>
    <row r="168" spans="1:20">
      <c r="A168" s="2">
        <v>44088</v>
      </c>
      <c r="B168">
        <v>70</v>
      </c>
      <c r="C168">
        <v>0</v>
      </c>
      <c r="D168">
        <v>0</v>
      </c>
      <c r="E168">
        <v>1</v>
      </c>
      <c r="F168">
        <v>0</v>
      </c>
      <c r="G168">
        <v>2</v>
      </c>
      <c r="H168">
        <v>1</v>
      </c>
      <c r="I168">
        <v>0</v>
      </c>
      <c r="J168">
        <v>0</v>
      </c>
      <c r="K168">
        <v>1.41</v>
      </c>
      <c r="L168">
        <v>5.94</v>
      </c>
      <c r="M168">
        <v>53</v>
      </c>
      <c r="N168">
        <v>53</v>
      </c>
      <c r="O168" t="s">
        <v>32</v>
      </c>
      <c r="Q168">
        <v>0</v>
      </c>
      <c r="R168">
        <v>2</v>
      </c>
      <c r="S168">
        <v>0</v>
      </c>
      <c r="T168">
        <v>-1</v>
      </c>
    </row>
    <row r="169" spans="1:20">
      <c r="A169" s="2">
        <v>44089</v>
      </c>
      <c r="B169">
        <v>70</v>
      </c>
      <c r="C169">
        <v>0</v>
      </c>
      <c r="D169">
        <v>0</v>
      </c>
      <c r="E169">
        <v>1</v>
      </c>
      <c r="F169">
        <v>0</v>
      </c>
      <c r="G169">
        <v>2</v>
      </c>
      <c r="H169">
        <v>0</v>
      </c>
      <c r="I169">
        <v>0</v>
      </c>
      <c r="J169">
        <v>1</v>
      </c>
      <c r="K169">
        <v>1.41</v>
      </c>
      <c r="L169">
        <v>5.91</v>
      </c>
      <c r="M169">
        <v>55</v>
      </c>
      <c r="N169">
        <v>55</v>
      </c>
      <c r="O169" t="s">
        <v>33</v>
      </c>
      <c r="Q169">
        <v>0</v>
      </c>
      <c r="R169">
        <v>2</v>
      </c>
      <c r="S169">
        <v>0</v>
      </c>
      <c r="T169">
        <v>-1</v>
      </c>
    </row>
    <row r="170" spans="1:20">
      <c r="A170" s="2">
        <v>44090</v>
      </c>
      <c r="B170">
        <v>71</v>
      </c>
      <c r="C170">
        <v>0</v>
      </c>
      <c r="D170">
        <v>0</v>
      </c>
      <c r="E170">
        <v>0</v>
      </c>
      <c r="F170">
        <v>0</v>
      </c>
      <c r="G170">
        <v>0</v>
      </c>
      <c r="H170">
        <v>0</v>
      </c>
      <c r="I170">
        <v>1</v>
      </c>
      <c r="J170">
        <v>0</v>
      </c>
      <c r="K170">
        <v>0</v>
      </c>
      <c r="L170">
        <v>5.88</v>
      </c>
      <c r="N170">
        <v>0</v>
      </c>
      <c r="O170" t="s">
        <v>26</v>
      </c>
      <c r="Q170">
        <v>0</v>
      </c>
      <c r="R170">
        <v>0</v>
      </c>
      <c r="S170">
        <v>0</v>
      </c>
      <c r="T170">
        <v>-1</v>
      </c>
    </row>
    <row r="171" spans="1:20">
      <c r="A171" s="2">
        <v>44091</v>
      </c>
      <c r="B171">
        <v>71</v>
      </c>
      <c r="C171">
        <v>0</v>
      </c>
      <c r="D171">
        <v>0</v>
      </c>
      <c r="E171">
        <v>0</v>
      </c>
      <c r="F171">
        <v>0</v>
      </c>
      <c r="G171">
        <v>0</v>
      </c>
      <c r="H171">
        <v>0</v>
      </c>
      <c r="I171">
        <v>0</v>
      </c>
      <c r="J171">
        <v>0</v>
      </c>
      <c r="K171">
        <v>0</v>
      </c>
      <c r="L171">
        <v>5.84</v>
      </c>
      <c r="N171">
        <v>0</v>
      </c>
      <c r="O171" t="s">
        <v>27</v>
      </c>
      <c r="Q171">
        <v>0</v>
      </c>
      <c r="R171">
        <v>0</v>
      </c>
      <c r="S171">
        <v>0</v>
      </c>
      <c r="T171">
        <v>0</v>
      </c>
    </row>
    <row r="172" spans="1:20">
      <c r="A172" s="2">
        <v>44092</v>
      </c>
      <c r="B172">
        <v>63</v>
      </c>
      <c r="C172">
        <v>0</v>
      </c>
      <c r="D172">
        <v>0</v>
      </c>
      <c r="E172">
        <v>8</v>
      </c>
      <c r="F172">
        <v>0</v>
      </c>
      <c r="G172">
        <v>10</v>
      </c>
      <c r="H172">
        <v>8</v>
      </c>
      <c r="I172">
        <v>0</v>
      </c>
      <c r="J172">
        <v>0</v>
      </c>
      <c r="K172">
        <v>11.27</v>
      </c>
      <c r="L172">
        <v>5.87</v>
      </c>
      <c r="M172">
        <v>38.83</v>
      </c>
      <c r="N172">
        <v>310.64</v>
      </c>
      <c r="O172" t="s">
        <v>28</v>
      </c>
      <c r="Q172">
        <v>0</v>
      </c>
      <c r="R172">
        <v>10</v>
      </c>
      <c r="S172">
        <v>0</v>
      </c>
      <c r="T172">
        <v>1</v>
      </c>
    </row>
    <row r="173" spans="1:20">
      <c r="A173" s="2">
        <v>44093</v>
      </c>
      <c r="B173">
        <v>62</v>
      </c>
      <c r="C173">
        <v>0</v>
      </c>
      <c r="D173">
        <v>0</v>
      </c>
      <c r="E173">
        <v>9</v>
      </c>
      <c r="F173">
        <v>0</v>
      </c>
      <c r="G173">
        <v>11</v>
      </c>
      <c r="H173">
        <v>1</v>
      </c>
      <c r="I173">
        <v>0</v>
      </c>
      <c r="J173">
        <v>8</v>
      </c>
      <c r="K173">
        <v>12.68</v>
      </c>
      <c r="L173">
        <v>5.91</v>
      </c>
      <c r="M173">
        <v>38.92</v>
      </c>
      <c r="N173">
        <v>350.24</v>
      </c>
      <c r="O173" t="s">
        <v>30</v>
      </c>
      <c r="Q173">
        <v>0</v>
      </c>
      <c r="R173">
        <v>11</v>
      </c>
      <c r="S173">
        <v>0</v>
      </c>
      <c r="T173">
        <v>1</v>
      </c>
    </row>
    <row r="174" spans="1:20">
      <c r="A174" s="2">
        <v>44094</v>
      </c>
      <c r="B174">
        <v>62</v>
      </c>
      <c r="C174">
        <v>0</v>
      </c>
      <c r="D174">
        <v>0</v>
      </c>
      <c r="E174">
        <v>9</v>
      </c>
      <c r="F174">
        <v>0</v>
      </c>
      <c r="G174">
        <v>11</v>
      </c>
      <c r="H174">
        <v>0</v>
      </c>
      <c r="I174">
        <v>0</v>
      </c>
      <c r="J174">
        <v>9</v>
      </c>
      <c r="K174">
        <v>12.68</v>
      </c>
      <c r="L174">
        <v>5.95</v>
      </c>
      <c r="M174">
        <v>38.92</v>
      </c>
      <c r="N174">
        <v>350.24</v>
      </c>
      <c r="O174" t="s">
        <v>31</v>
      </c>
      <c r="Q174">
        <v>0</v>
      </c>
      <c r="R174">
        <v>11</v>
      </c>
      <c r="S174">
        <v>0</v>
      </c>
      <c r="T174">
        <v>1</v>
      </c>
    </row>
    <row r="175" spans="1:20">
      <c r="A175" s="2">
        <v>44095</v>
      </c>
      <c r="B175">
        <v>62</v>
      </c>
      <c r="C175">
        <v>0</v>
      </c>
      <c r="D175">
        <v>0</v>
      </c>
      <c r="E175">
        <v>9</v>
      </c>
      <c r="F175">
        <v>0</v>
      </c>
      <c r="G175">
        <v>11</v>
      </c>
      <c r="H175">
        <v>0</v>
      </c>
      <c r="I175">
        <v>0</v>
      </c>
      <c r="J175">
        <v>9</v>
      </c>
      <c r="K175">
        <v>12.68</v>
      </c>
      <c r="L175">
        <v>5.99</v>
      </c>
      <c r="M175">
        <v>46.9</v>
      </c>
      <c r="N175">
        <v>422.1</v>
      </c>
      <c r="O175" t="s">
        <v>32</v>
      </c>
      <c r="Q175">
        <v>0</v>
      </c>
      <c r="R175">
        <v>11</v>
      </c>
      <c r="S175">
        <v>0</v>
      </c>
      <c r="T175">
        <v>1</v>
      </c>
    </row>
    <row r="176" spans="1:20">
      <c r="A176" s="2">
        <v>44096</v>
      </c>
      <c r="B176">
        <v>67</v>
      </c>
      <c r="C176">
        <v>0</v>
      </c>
      <c r="D176">
        <v>0</v>
      </c>
      <c r="E176">
        <v>4</v>
      </c>
      <c r="F176">
        <v>0</v>
      </c>
      <c r="G176">
        <v>5</v>
      </c>
      <c r="H176">
        <v>0</v>
      </c>
      <c r="I176">
        <v>5</v>
      </c>
      <c r="J176">
        <v>4</v>
      </c>
      <c r="K176">
        <v>5.63</v>
      </c>
      <c r="L176">
        <v>5.99</v>
      </c>
      <c r="M176">
        <v>49.5</v>
      </c>
      <c r="N176">
        <v>198</v>
      </c>
      <c r="O176" t="s">
        <v>33</v>
      </c>
      <c r="Q176">
        <v>0</v>
      </c>
      <c r="R176">
        <v>5</v>
      </c>
      <c r="S176">
        <v>0</v>
      </c>
      <c r="T176">
        <v>1</v>
      </c>
    </row>
    <row r="177" spans="1:20">
      <c r="A177" s="2">
        <v>44097</v>
      </c>
      <c r="B177">
        <v>71</v>
      </c>
      <c r="C177">
        <v>0</v>
      </c>
      <c r="D177">
        <v>0</v>
      </c>
      <c r="E177">
        <v>0</v>
      </c>
      <c r="F177">
        <v>0</v>
      </c>
      <c r="G177">
        <v>0</v>
      </c>
      <c r="H177">
        <v>0</v>
      </c>
      <c r="I177">
        <v>4</v>
      </c>
      <c r="J177">
        <v>0</v>
      </c>
      <c r="K177">
        <v>0</v>
      </c>
      <c r="L177">
        <v>5.95</v>
      </c>
      <c r="N177">
        <v>0</v>
      </c>
      <c r="O177" t="s">
        <v>26</v>
      </c>
      <c r="Q177">
        <v>0</v>
      </c>
      <c r="R177">
        <v>0</v>
      </c>
      <c r="S177">
        <v>0</v>
      </c>
      <c r="T177">
        <v>1</v>
      </c>
    </row>
    <row r="178" spans="1:20">
      <c r="A178" s="2">
        <v>44098</v>
      </c>
      <c r="B178">
        <v>71</v>
      </c>
      <c r="C178">
        <v>0</v>
      </c>
      <c r="D178">
        <v>0</v>
      </c>
      <c r="E178">
        <v>0</v>
      </c>
      <c r="F178">
        <v>0</v>
      </c>
      <c r="G178">
        <v>0</v>
      </c>
      <c r="H178">
        <v>0</v>
      </c>
      <c r="I178">
        <v>0</v>
      </c>
      <c r="J178">
        <v>0</v>
      </c>
      <c r="K178">
        <v>0</v>
      </c>
      <c r="L178">
        <v>5.92</v>
      </c>
      <c r="N178">
        <v>0</v>
      </c>
      <c r="O178" t="s">
        <v>27</v>
      </c>
      <c r="Q178">
        <v>0</v>
      </c>
      <c r="R178">
        <v>0</v>
      </c>
      <c r="S178">
        <v>0</v>
      </c>
      <c r="T178">
        <v>1</v>
      </c>
    </row>
    <row r="179" spans="1:20">
      <c r="A179" s="2">
        <v>44099</v>
      </c>
      <c r="B179">
        <v>71</v>
      </c>
      <c r="C179">
        <v>0</v>
      </c>
      <c r="D179">
        <v>0</v>
      </c>
      <c r="E179">
        <v>0</v>
      </c>
      <c r="F179">
        <v>0</v>
      </c>
      <c r="G179">
        <v>0</v>
      </c>
      <c r="H179">
        <v>0</v>
      </c>
      <c r="I179">
        <v>0</v>
      </c>
      <c r="J179">
        <v>0</v>
      </c>
      <c r="K179">
        <v>0</v>
      </c>
      <c r="L179">
        <v>5.89</v>
      </c>
      <c r="N179">
        <v>0</v>
      </c>
      <c r="O179" t="s">
        <v>28</v>
      </c>
      <c r="Q179">
        <v>0</v>
      </c>
      <c r="R179">
        <v>0</v>
      </c>
      <c r="S179">
        <v>0</v>
      </c>
      <c r="T179">
        <v>1</v>
      </c>
    </row>
    <row r="180" spans="1:20">
      <c r="A180" s="2">
        <v>44100</v>
      </c>
      <c r="B180">
        <v>71</v>
      </c>
      <c r="C180">
        <v>0</v>
      </c>
      <c r="D180">
        <v>0</v>
      </c>
      <c r="E180">
        <v>0</v>
      </c>
      <c r="F180">
        <v>0</v>
      </c>
      <c r="G180">
        <v>0</v>
      </c>
      <c r="H180">
        <v>0</v>
      </c>
      <c r="I180">
        <v>0</v>
      </c>
      <c r="J180">
        <v>0</v>
      </c>
      <c r="K180">
        <v>0</v>
      </c>
      <c r="L180">
        <v>5.85</v>
      </c>
      <c r="N180">
        <v>0</v>
      </c>
      <c r="O180" t="s">
        <v>30</v>
      </c>
      <c r="Q180">
        <v>0</v>
      </c>
      <c r="R180">
        <v>0</v>
      </c>
      <c r="S180">
        <v>0</v>
      </c>
      <c r="T180">
        <v>1</v>
      </c>
    </row>
    <row r="181" spans="1:20">
      <c r="A181" s="2">
        <v>44101</v>
      </c>
      <c r="B181">
        <v>71</v>
      </c>
      <c r="C181">
        <v>0</v>
      </c>
      <c r="D181">
        <v>0</v>
      </c>
      <c r="E181">
        <v>0</v>
      </c>
      <c r="F181">
        <v>0</v>
      </c>
      <c r="G181">
        <v>0</v>
      </c>
      <c r="H181">
        <v>0</v>
      </c>
      <c r="I181">
        <v>0</v>
      </c>
      <c r="J181">
        <v>0</v>
      </c>
      <c r="K181">
        <v>0</v>
      </c>
      <c r="L181">
        <v>5.82</v>
      </c>
      <c r="N181">
        <v>0</v>
      </c>
      <c r="O181" t="s">
        <v>31</v>
      </c>
      <c r="Q181">
        <v>0</v>
      </c>
      <c r="R181">
        <v>0</v>
      </c>
      <c r="S181">
        <v>0</v>
      </c>
      <c r="T181">
        <v>1</v>
      </c>
    </row>
    <row r="182" spans="1:20">
      <c r="A182" s="2">
        <v>44102</v>
      </c>
      <c r="B182">
        <v>71</v>
      </c>
      <c r="C182">
        <v>0</v>
      </c>
      <c r="D182">
        <v>0</v>
      </c>
      <c r="E182">
        <v>0</v>
      </c>
      <c r="F182">
        <v>0</v>
      </c>
      <c r="G182">
        <v>0</v>
      </c>
      <c r="H182">
        <v>0</v>
      </c>
      <c r="I182">
        <v>0</v>
      </c>
      <c r="J182">
        <v>0</v>
      </c>
      <c r="K182">
        <v>0</v>
      </c>
      <c r="L182">
        <v>5.79</v>
      </c>
      <c r="N182">
        <v>0</v>
      </c>
      <c r="O182" t="s">
        <v>32</v>
      </c>
      <c r="Q182">
        <v>0</v>
      </c>
      <c r="R182">
        <v>0</v>
      </c>
      <c r="S182">
        <v>0</v>
      </c>
      <c r="T182">
        <v>1</v>
      </c>
    </row>
    <row r="183" spans="1:20">
      <c r="A183" s="2">
        <v>44103</v>
      </c>
      <c r="B183">
        <v>71</v>
      </c>
      <c r="C183">
        <v>0</v>
      </c>
      <c r="D183">
        <v>0</v>
      </c>
      <c r="E183">
        <v>0</v>
      </c>
      <c r="F183">
        <v>0</v>
      </c>
      <c r="G183">
        <v>0</v>
      </c>
      <c r="H183">
        <v>0</v>
      </c>
      <c r="I183">
        <v>0</v>
      </c>
      <c r="J183">
        <v>0</v>
      </c>
      <c r="K183">
        <v>0</v>
      </c>
      <c r="L183">
        <v>5.76</v>
      </c>
      <c r="N183">
        <v>0</v>
      </c>
      <c r="O183" t="s">
        <v>33</v>
      </c>
      <c r="Q183">
        <v>0</v>
      </c>
      <c r="R183">
        <v>0</v>
      </c>
      <c r="S183">
        <v>0</v>
      </c>
      <c r="T183">
        <v>1</v>
      </c>
    </row>
    <row r="184" spans="1:20">
      <c r="A184" s="2">
        <v>44104</v>
      </c>
      <c r="B184">
        <v>69</v>
      </c>
      <c r="C184">
        <v>0</v>
      </c>
      <c r="D184">
        <v>0</v>
      </c>
      <c r="E184">
        <v>2</v>
      </c>
      <c r="F184">
        <v>0</v>
      </c>
      <c r="G184">
        <v>2</v>
      </c>
      <c r="H184">
        <v>2</v>
      </c>
      <c r="I184">
        <v>0</v>
      </c>
      <c r="J184">
        <v>0</v>
      </c>
      <c r="K184">
        <v>2.82</v>
      </c>
      <c r="L184">
        <v>5.74</v>
      </c>
      <c r="M184">
        <v>59</v>
      </c>
      <c r="N184">
        <v>118</v>
      </c>
      <c r="O184" t="s">
        <v>26</v>
      </c>
      <c r="Q184">
        <v>0</v>
      </c>
      <c r="R184">
        <v>2</v>
      </c>
      <c r="S184">
        <v>0</v>
      </c>
      <c r="T184">
        <v>1</v>
      </c>
    </row>
    <row r="185" spans="1:20">
      <c r="A185" s="2">
        <v>44105</v>
      </c>
      <c r="B185">
        <v>60</v>
      </c>
      <c r="C185">
        <v>0</v>
      </c>
      <c r="D185">
        <v>0</v>
      </c>
      <c r="E185">
        <v>11</v>
      </c>
      <c r="F185">
        <v>0</v>
      </c>
      <c r="G185">
        <v>12</v>
      </c>
      <c r="H185">
        <v>9</v>
      </c>
      <c r="I185">
        <v>0</v>
      </c>
      <c r="J185">
        <v>2</v>
      </c>
      <c r="K185">
        <v>15.49</v>
      </c>
      <c r="L185">
        <v>5.79</v>
      </c>
      <c r="M185">
        <v>59</v>
      </c>
      <c r="N185">
        <v>649</v>
      </c>
      <c r="O185" t="s">
        <v>27</v>
      </c>
      <c r="Q185">
        <v>0</v>
      </c>
      <c r="R185">
        <v>12</v>
      </c>
      <c r="S185">
        <v>0</v>
      </c>
      <c r="T185">
        <v>-1</v>
      </c>
    </row>
    <row r="186" spans="1:20">
      <c r="A186" s="2">
        <v>44106</v>
      </c>
      <c r="B186">
        <v>71</v>
      </c>
      <c r="C186">
        <v>0</v>
      </c>
      <c r="D186">
        <v>0</v>
      </c>
      <c r="E186">
        <v>0</v>
      </c>
      <c r="F186">
        <v>0</v>
      </c>
      <c r="G186">
        <v>0</v>
      </c>
      <c r="H186">
        <v>0</v>
      </c>
      <c r="I186">
        <v>11</v>
      </c>
      <c r="J186">
        <v>0</v>
      </c>
      <c r="K186">
        <v>0</v>
      </c>
      <c r="L186">
        <v>5.76</v>
      </c>
      <c r="N186">
        <v>0</v>
      </c>
      <c r="O186" t="s">
        <v>28</v>
      </c>
      <c r="Q186">
        <v>0</v>
      </c>
      <c r="R186">
        <v>0</v>
      </c>
      <c r="S186">
        <v>0</v>
      </c>
      <c r="T186">
        <v>-1</v>
      </c>
    </row>
    <row r="187" spans="1:20">
      <c r="A187" s="2">
        <v>44107</v>
      </c>
      <c r="B187">
        <v>71</v>
      </c>
      <c r="C187">
        <v>0</v>
      </c>
      <c r="D187">
        <v>0</v>
      </c>
      <c r="E187">
        <v>0</v>
      </c>
      <c r="F187">
        <v>0</v>
      </c>
      <c r="G187">
        <v>0</v>
      </c>
      <c r="H187">
        <v>0</v>
      </c>
      <c r="I187">
        <v>0</v>
      </c>
      <c r="J187">
        <v>0</v>
      </c>
      <c r="K187">
        <v>0</v>
      </c>
      <c r="L187">
        <v>5.73</v>
      </c>
      <c r="N187">
        <v>0</v>
      </c>
      <c r="O187" t="s">
        <v>30</v>
      </c>
      <c r="Q187">
        <v>0</v>
      </c>
      <c r="R187">
        <v>0</v>
      </c>
      <c r="S187">
        <v>0</v>
      </c>
      <c r="T187">
        <v>-1</v>
      </c>
    </row>
    <row r="188" spans="1:20">
      <c r="A188" s="2">
        <v>44108</v>
      </c>
      <c r="B188">
        <v>71</v>
      </c>
      <c r="C188">
        <v>0</v>
      </c>
      <c r="D188">
        <v>0</v>
      </c>
      <c r="E188">
        <v>0</v>
      </c>
      <c r="F188">
        <v>0</v>
      </c>
      <c r="G188">
        <v>0</v>
      </c>
      <c r="H188">
        <v>0</v>
      </c>
      <c r="I188">
        <v>0</v>
      </c>
      <c r="J188">
        <v>0</v>
      </c>
      <c r="K188">
        <v>0</v>
      </c>
      <c r="L188">
        <v>5.7</v>
      </c>
      <c r="N188">
        <v>0</v>
      </c>
      <c r="O188" t="s">
        <v>31</v>
      </c>
      <c r="Q188">
        <v>0</v>
      </c>
      <c r="R188">
        <v>0</v>
      </c>
      <c r="S188">
        <v>0</v>
      </c>
      <c r="T188">
        <v>-1</v>
      </c>
    </row>
    <row r="189" spans="1:20">
      <c r="A189" s="2">
        <v>44109</v>
      </c>
      <c r="B189">
        <v>70</v>
      </c>
      <c r="C189">
        <v>0</v>
      </c>
      <c r="D189">
        <v>0</v>
      </c>
      <c r="E189">
        <v>1</v>
      </c>
      <c r="F189">
        <v>0</v>
      </c>
      <c r="G189">
        <v>1</v>
      </c>
      <c r="H189">
        <v>1</v>
      </c>
      <c r="I189">
        <v>0</v>
      </c>
      <c r="J189">
        <v>0</v>
      </c>
      <c r="K189">
        <v>1.41</v>
      </c>
      <c r="L189">
        <v>5.68</v>
      </c>
      <c r="M189">
        <v>53</v>
      </c>
      <c r="N189">
        <v>53</v>
      </c>
      <c r="O189" t="s">
        <v>32</v>
      </c>
      <c r="Q189">
        <v>0</v>
      </c>
      <c r="R189">
        <v>1</v>
      </c>
      <c r="S189">
        <v>0</v>
      </c>
      <c r="T189">
        <v>-1</v>
      </c>
    </row>
    <row r="190" spans="1:20">
      <c r="A190" s="2">
        <v>44110</v>
      </c>
      <c r="B190">
        <v>67</v>
      </c>
      <c r="C190">
        <v>0</v>
      </c>
      <c r="D190">
        <v>0</v>
      </c>
      <c r="E190">
        <v>4</v>
      </c>
      <c r="F190">
        <v>0</v>
      </c>
      <c r="G190">
        <v>6</v>
      </c>
      <c r="H190">
        <v>3</v>
      </c>
      <c r="I190">
        <v>0</v>
      </c>
      <c r="J190">
        <v>1</v>
      </c>
      <c r="K190">
        <v>5.63</v>
      </c>
      <c r="L190">
        <v>5.68</v>
      </c>
      <c r="M190">
        <v>53.75</v>
      </c>
      <c r="N190">
        <v>215</v>
      </c>
      <c r="O190" t="s">
        <v>33</v>
      </c>
      <c r="Q190">
        <v>0</v>
      </c>
      <c r="R190">
        <v>6</v>
      </c>
      <c r="S190">
        <v>0</v>
      </c>
      <c r="T190">
        <v>-1</v>
      </c>
    </row>
    <row r="191" spans="1:20">
      <c r="A191" s="2">
        <v>44111</v>
      </c>
      <c r="B191">
        <v>65</v>
      </c>
      <c r="C191">
        <v>0</v>
      </c>
      <c r="D191">
        <v>0</v>
      </c>
      <c r="E191">
        <v>6</v>
      </c>
      <c r="F191">
        <v>0</v>
      </c>
      <c r="G191">
        <v>8</v>
      </c>
      <c r="H191">
        <v>2</v>
      </c>
      <c r="I191">
        <v>0</v>
      </c>
      <c r="J191">
        <v>4</v>
      </c>
      <c r="K191">
        <v>8.4499999999999993</v>
      </c>
      <c r="L191">
        <v>5.69</v>
      </c>
      <c r="M191">
        <v>54.17</v>
      </c>
      <c r="N191">
        <v>325</v>
      </c>
      <c r="O191" t="s">
        <v>26</v>
      </c>
      <c r="Q191">
        <v>0</v>
      </c>
      <c r="R191">
        <v>8</v>
      </c>
      <c r="S191">
        <v>0</v>
      </c>
      <c r="T191">
        <v>-1</v>
      </c>
    </row>
    <row r="192" spans="1:20">
      <c r="A192" s="2">
        <v>44112</v>
      </c>
      <c r="B192">
        <v>66</v>
      </c>
      <c r="C192">
        <v>0</v>
      </c>
      <c r="D192">
        <v>0</v>
      </c>
      <c r="E192">
        <v>5</v>
      </c>
      <c r="F192">
        <v>0</v>
      </c>
      <c r="G192">
        <v>7</v>
      </c>
      <c r="H192">
        <v>0</v>
      </c>
      <c r="I192">
        <v>1</v>
      </c>
      <c r="J192">
        <v>5</v>
      </c>
      <c r="K192">
        <v>7.04</v>
      </c>
      <c r="L192">
        <v>5.7</v>
      </c>
      <c r="M192">
        <v>52</v>
      </c>
      <c r="N192">
        <v>260</v>
      </c>
      <c r="O192" t="s">
        <v>27</v>
      </c>
      <c r="Q192">
        <v>0</v>
      </c>
      <c r="R192">
        <v>7</v>
      </c>
      <c r="S192">
        <v>0</v>
      </c>
      <c r="T192">
        <v>-1</v>
      </c>
    </row>
    <row r="193" spans="1:20">
      <c r="A193" s="2">
        <v>44113</v>
      </c>
      <c r="B193">
        <v>64</v>
      </c>
      <c r="C193">
        <v>0</v>
      </c>
      <c r="D193">
        <v>0</v>
      </c>
      <c r="E193">
        <v>7</v>
      </c>
      <c r="F193">
        <v>0</v>
      </c>
      <c r="G193">
        <v>11</v>
      </c>
      <c r="H193">
        <v>2</v>
      </c>
      <c r="I193">
        <v>0</v>
      </c>
      <c r="J193">
        <v>5</v>
      </c>
      <c r="K193">
        <v>9.86</v>
      </c>
      <c r="L193">
        <v>5.72</v>
      </c>
      <c r="M193">
        <v>42.84</v>
      </c>
      <c r="N193">
        <v>299.85000000000002</v>
      </c>
      <c r="O193" t="s">
        <v>28</v>
      </c>
      <c r="Q193">
        <v>0</v>
      </c>
      <c r="R193">
        <v>11</v>
      </c>
      <c r="S193">
        <v>0</v>
      </c>
      <c r="T193">
        <v>-1</v>
      </c>
    </row>
    <row r="194" spans="1:20">
      <c r="A194" s="2">
        <v>44114</v>
      </c>
      <c r="B194">
        <v>70</v>
      </c>
      <c r="C194">
        <v>0</v>
      </c>
      <c r="D194">
        <v>0</v>
      </c>
      <c r="E194">
        <v>1</v>
      </c>
      <c r="F194">
        <v>0</v>
      </c>
      <c r="G194">
        <v>1</v>
      </c>
      <c r="H194">
        <v>0</v>
      </c>
      <c r="I194">
        <v>6</v>
      </c>
      <c r="J194">
        <v>1</v>
      </c>
      <c r="K194">
        <v>1.41</v>
      </c>
      <c r="L194">
        <v>5.7</v>
      </c>
      <c r="M194">
        <v>45</v>
      </c>
      <c r="N194">
        <v>45</v>
      </c>
      <c r="O194" t="s">
        <v>30</v>
      </c>
      <c r="Q194">
        <v>0</v>
      </c>
      <c r="R194">
        <v>1</v>
      </c>
      <c r="S194">
        <v>0</v>
      </c>
      <c r="T194">
        <v>-1</v>
      </c>
    </row>
    <row r="195" spans="1:20">
      <c r="A195" s="2">
        <v>44115</v>
      </c>
      <c r="B195">
        <v>71</v>
      </c>
      <c r="C195">
        <v>0</v>
      </c>
      <c r="D195">
        <v>0</v>
      </c>
      <c r="E195">
        <v>0</v>
      </c>
      <c r="F195">
        <v>0</v>
      </c>
      <c r="G195">
        <v>0</v>
      </c>
      <c r="H195">
        <v>0</v>
      </c>
      <c r="I195">
        <v>1</v>
      </c>
      <c r="J195">
        <v>0</v>
      </c>
      <c r="K195">
        <v>0</v>
      </c>
      <c r="L195">
        <v>5.67</v>
      </c>
      <c r="N195">
        <v>0</v>
      </c>
      <c r="O195" t="s">
        <v>31</v>
      </c>
      <c r="Q195">
        <v>0</v>
      </c>
      <c r="R195">
        <v>0</v>
      </c>
      <c r="S195">
        <v>0</v>
      </c>
      <c r="T195">
        <v>-1</v>
      </c>
    </row>
    <row r="196" spans="1:20">
      <c r="A196" s="2">
        <v>44116</v>
      </c>
      <c r="B196">
        <v>71</v>
      </c>
      <c r="C196">
        <v>0</v>
      </c>
      <c r="D196">
        <v>0</v>
      </c>
      <c r="E196">
        <v>0</v>
      </c>
      <c r="F196">
        <v>0</v>
      </c>
      <c r="G196">
        <v>0</v>
      </c>
      <c r="H196">
        <v>0</v>
      </c>
      <c r="I196">
        <v>0</v>
      </c>
      <c r="J196">
        <v>0</v>
      </c>
      <c r="K196">
        <v>0</v>
      </c>
      <c r="L196">
        <v>5.64</v>
      </c>
      <c r="N196">
        <v>0</v>
      </c>
      <c r="O196" t="s">
        <v>32</v>
      </c>
      <c r="Q196">
        <v>0</v>
      </c>
      <c r="R196">
        <v>0</v>
      </c>
      <c r="S196">
        <v>0</v>
      </c>
      <c r="T196">
        <v>-1</v>
      </c>
    </row>
    <row r="197" spans="1:20">
      <c r="A197" s="2">
        <v>44117</v>
      </c>
      <c r="B197">
        <v>68</v>
      </c>
      <c r="C197">
        <v>0</v>
      </c>
      <c r="D197">
        <v>0</v>
      </c>
      <c r="E197">
        <v>3</v>
      </c>
      <c r="F197">
        <v>0</v>
      </c>
      <c r="G197">
        <v>3</v>
      </c>
      <c r="H197">
        <v>3</v>
      </c>
      <c r="I197">
        <v>0</v>
      </c>
      <c r="J197">
        <v>0</v>
      </c>
      <c r="K197">
        <v>4.2300000000000004</v>
      </c>
      <c r="L197">
        <v>5.63</v>
      </c>
      <c r="M197">
        <v>55</v>
      </c>
      <c r="N197">
        <v>165</v>
      </c>
      <c r="O197" t="s">
        <v>33</v>
      </c>
      <c r="Q197">
        <v>0</v>
      </c>
      <c r="R197">
        <v>3</v>
      </c>
      <c r="S197">
        <v>0</v>
      </c>
      <c r="T197">
        <v>-1</v>
      </c>
    </row>
    <row r="198" spans="1:20">
      <c r="A198" s="2">
        <v>44118</v>
      </c>
      <c r="B198">
        <v>68</v>
      </c>
      <c r="C198">
        <v>0</v>
      </c>
      <c r="D198">
        <v>0</v>
      </c>
      <c r="E198">
        <v>3</v>
      </c>
      <c r="F198">
        <v>0</v>
      </c>
      <c r="G198">
        <v>3</v>
      </c>
      <c r="H198">
        <v>0</v>
      </c>
      <c r="I198">
        <v>0</v>
      </c>
      <c r="J198">
        <v>3</v>
      </c>
      <c r="K198">
        <v>4.2300000000000004</v>
      </c>
      <c r="L198">
        <v>5.63</v>
      </c>
      <c r="M198">
        <v>55</v>
      </c>
      <c r="N198">
        <v>165</v>
      </c>
      <c r="O198" t="s">
        <v>26</v>
      </c>
      <c r="Q198">
        <v>0</v>
      </c>
      <c r="R198">
        <v>3</v>
      </c>
      <c r="S198">
        <v>0</v>
      </c>
      <c r="T198">
        <v>-1</v>
      </c>
    </row>
    <row r="199" spans="1:20">
      <c r="A199" s="2">
        <v>44119</v>
      </c>
      <c r="B199">
        <v>71</v>
      </c>
      <c r="C199">
        <v>0</v>
      </c>
      <c r="D199">
        <v>0</v>
      </c>
      <c r="E199">
        <v>0</v>
      </c>
      <c r="F199">
        <v>0</v>
      </c>
      <c r="G199">
        <v>0</v>
      </c>
      <c r="H199">
        <v>0</v>
      </c>
      <c r="I199">
        <v>3</v>
      </c>
      <c r="J199">
        <v>0</v>
      </c>
      <c r="K199">
        <v>0</v>
      </c>
      <c r="L199">
        <v>5.6</v>
      </c>
      <c r="N199">
        <v>0</v>
      </c>
      <c r="O199" t="s">
        <v>27</v>
      </c>
      <c r="Q199">
        <v>0</v>
      </c>
      <c r="R199">
        <v>0</v>
      </c>
      <c r="S199">
        <v>0</v>
      </c>
      <c r="T199">
        <v>-1</v>
      </c>
    </row>
    <row r="200" spans="1:20">
      <c r="A200" s="2">
        <v>44120</v>
      </c>
      <c r="B200">
        <v>71</v>
      </c>
      <c r="C200">
        <v>0</v>
      </c>
      <c r="D200">
        <v>0</v>
      </c>
      <c r="E200">
        <v>0</v>
      </c>
      <c r="F200">
        <v>0</v>
      </c>
      <c r="G200">
        <v>0</v>
      </c>
      <c r="H200">
        <v>0</v>
      </c>
      <c r="I200">
        <v>0</v>
      </c>
      <c r="J200">
        <v>0</v>
      </c>
      <c r="K200">
        <v>0</v>
      </c>
      <c r="L200">
        <v>5.57</v>
      </c>
      <c r="N200">
        <v>0</v>
      </c>
      <c r="O200" t="s">
        <v>28</v>
      </c>
      <c r="Q200">
        <v>0</v>
      </c>
      <c r="R200">
        <v>0</v>
      </c>
      <c r="S200">
        <v>0</v>
      </c>
      <c r="T200">
        <v>-1</v>
      </c>
    </row>
    <row r="201" spans="1:20">
      <c r="A201" s="2">
        <v>44121</v>
      </c>
      <c r="B201">
        <v>71</v>
      </c>
      <c r="C201">
        <v>0</v>
      </c>
      <c r="D201">
        <v>0</v>
      </c>
      <c r="E201">
        <v>0</v>
      </c>
      <c r="F201">
        <v>0</v>
      </c>
      <c r="G201">
        <v>0</v>
      </c>
      <c r="H201">
        <v>0</v>
      </c>
      <c r="I201">
        <v>0</v>
      </c>
      <c r="J201">
        <v>0</v>
      </c>
      <c r="K201">
        <v>0</v>
      </c>
      <c r="L201">
        <v>5.54</v>
      </c>
      <c r="N201">
        <v>0</v>
      </c>
      <c r="O201" t="s">
        <v>30</v>
      </c>
      <c r="Q201">
        <v>0</v>
      </c>
      <c r="R201">
        <v>0</v>
      </c>
      <c r="S201">
        <v>0</v>
      </c>
      <c r="T201">
        <v>0</v>
      </c>
    </row>
    <row r="202" spans="1:20">
      <c r="A202" s="2">
        <v>44122</v>
      </c>
      <c r="B202">
        <v>71</v>
      </c>
      <c r="C202">
        <v>0</v>
      </c>
      <c r="D202">
        <v>0</v>
      </c>
      <c r="E202">
        <v>0</v>
      </c>
      <c r="F202">
        <v>0</v>
      </c>
      <c r="G202">
        <v>0</v>
      </c>
      <c r="H202">
        <v>0</v>
      </c>
      <c r="I202">
        <v>0</v>
      </c>
      <c r="J202">
        <v>0</v>
      </c>
      <c r="K202">
        <v>0</v>
      </c>
      <c r="L202">
        <v>5.51</v>
      </c>
      <c r="N202">
        <v>0</v>
      </c>
      <c r="O202" t="s">
        <v>31</v>
      </c>
      <c r="Q202">
        <v>0</v>
      </c>
      <c r="R202">
        <v>0</v>
      </c>
      <c r="S202">
        <v>0</v>
      </c>
      <c r="T202">
        <v>1</v>
      </c>
    </row>
    <row r="203" spans="1:20">
      <c r="A203" s="2">
        <v>44123</v>
      </c>
      <c r="B203">
        <v>71</v>
      </c>
      <c r="C203">
        <v>0</v>
      </c>
      <c r="D203">
        <v>0</v>
      </c>
      <c r="E203">
        <v>0</v>
      </c>
      <c r="F203">
        <v>0</v>
      </c>
      <c r="G203">
        <v>0</v>
      </c>
      <c r="H203">
        <v>0</v>
      </c>
      <c r="I203">
        <v>0</v>
      </c>
      <c r="J203">
        <v>0</v>
      </c>
      <c r="K203">
        <v>0</v>
      </c>
      <c r="L203">
        <v>5.49</v>
      </c>
      <c r="N203">
        <v>0</v>
      </c>
      <c r="O203" t="s">
        <v>32</v>
      </c>
      <c r="Q203">
        <v>0</v>
      </c>
      <c r="R203">
        <v>0</v>
      </c>
      <c r="S203">
        <v>0</v>
      </c>
      <c r="T203">
        <v>1</v>
      </c>
    </row>
    <row r="204" spans="1:20">
      <c r="A204" s="2">
        <v>44124</v>
      </c>
      <c r="B204">
        <v>71</v>
      </c>
      <c r="C204">
        <v>0</v>
      </c>
      <c r="D204">
        <v>0</v>
      </c>
      <c r="E204">
        <v>0</v>
      </c>
      <c r="F204">
        <v>0</v>
      </c>
      <c r="G204">
        <v>0</v>
      </c>
      <c r="H204">
        <v>0</v>
      </c>
      <c r="I204">
        <v>0</v>
      </c>
      <c r="J204">
        <v>0</v>
      </c>
      <c r="K204">
        <v>0</v>
      </c>
      <c r="L204">
        <v>5.46</v>
      </c>
      <c r="N204">
        <v>0</v>
      </c>
      <c r="O204" t="s">
        <v>33</v>
      </c>
      <c r="Q204">
        <v>0</v>
      </c>
      <c r="R204">
        <v>0</v>
      </c>
      <c r="S204">
        <v>0</v>
      </c>
      <c r="T204">
        <v>1</v>
      </c>
    </row>
    <row r="205" spans="1:20">
      <c r="A205" s="2">
        <v>44125</v>
      </c>
      <c r="B205">
        <v>71</v>
      </c>
      <c r="C205">
        <v>0</v>
      </c>
      <c r="D205">
        <v>0</v>
      </c>
      <c r="E205">
        <v>0</v>
      </c>
      <c r="F205">
        <v>0</v>
      </c>
      <c r="G205">
        <v>0</v>
      </c>
      <c r="H205">
        <v>0</v>
      </c>
      <c r="I205">
        <v>0</v>
      </c>
      <c r="J205">
        <v>0</v>
      </c>
      <c r="K205">
        <v>0</v>
      </c>
      <c r="L205">
        <v>5.43</v>
      </c>
      <c r="N205">
        <v>0</v>
      </c>
      <c r="O205" t="s">
        <v>26</v>
      </c>
      <c r="Q205">
        <v>0</v>
      </c>
      <c r="R205">
        <v>0</v>
      </c>
      <c r="S205">
        <v>0</v>
      </c>
      <c r="T205">
        <v>1</v>
      </c>
    </row>
    <row r="206" spans="1:20">
      <c r="A206" s="2">
        <v>44126</v>
      </c>
      <c r="B206">
        <v>71</v>
      </c>
      <c r="C206">
        <v>0</v>
      </c>
      <c r="D206">
        <v>0</v>
      </c>
      <c r="E206">
        <v>0</v>
      </c>
      <c r="F206">
        <v>0</v>
      </c>
      <c r="G206">
        <v>0</v>
      </c>
      <c r="H206">
        <v>0</v>
      </c>
      <c r="I206">
        <v>0</v>
      </c>
      <c r="J206">
        <v>0</v>
      </c>
      <c r="K206">
        <v>0</v>
      </c>
      <c r="L206">
        <v>5.41</v>
      </c>
      <c r="N206">
        <v>0</v>
      </c>
      <c r="O206" t="s">
        <v>27</v>
      </c>
      <c r="Q206">
        <v>0</v>
      </c>
      <c r="R206">
        <v>0</v>
      </c>
      <c r="S206">
        <v>0</v>
      </c>
      <c r="T206">
        <v>1</v>
      </c>
    </row>
    <row r="207" spans="1:20">
      <c r="A207" s="2">
        <v>44127</v>
      </c>
      <c r="B207">
        <v>68</v>
      </c>
      <c r="C207">
        <v>0</v>
      </c>
      <c r="D207">
        <v>0</v>
      </c>
      <c r="E207">
        <v>3</v>
      </c>
      <c r="F207">
        <v>0</v>
      </c>
      <c r="G207">
        <v>7</v>
      </c>
      <c r="H207">
        <v>3</v>
      </c>
      <c r="I207">
        <v>0</v>
      </c>
      <c r="J207">
        <v>0</v>
      </c>
      <c r="K207">
        <v>4.2300000000000004</v>
      </c>
      <c r="L207">
        <v>5.4</v>
      </c>
      <c r="M207">
        <v>63</v>
      </c>
      <c r="N207">
        <v>189</v>
      </c>
      <c r="O207" t="s">
        <v>28</v>
      </c>
      <c r="Q207">
        <v>0</v>
      </c>
      <c r="R207">
        <v>4</v>
      </c>
      <c r="S207">
        <v>3</v>
      </c>
      <c r="T207">
        <v>1</v>
      </c>
    </row>
    <row r="208" spans="1:20">
      <c r="A208" s="2">
        <v>44128</v>
      </c>
      <c r="B208">
        <v>68</v>
      </c>
      <c r="C208">
        <v>0</v>
      </c>
      <c r="D208">
        <v>0</v>
      </c>
      <c r="E208">
        <v>3</v>
      </c>
      <c r="F208">
        <v>0</v>
      </c>
      <c r="G208">
        <v>7</v>
      </c>
      <c r="H208">
        <v>0</v>
      </c>
      <c r="I208">
        <v>0</v>
      </c>
      <c r="J208">
        <v>3</v>
      </c>
      <c r="K208">
        <v>4.2300000000000004</v>
      </c>
      <c r="L208">
        <v>5.4</v>
      </c>
      <c r="M208">
        <v>63</v>
      </c>
      <c r="N208">
        <v>189</v>
      </c>
      <c r="O208" t="s">
        <v>30</v>
      </c>
      <c r="Q208">
        <v>0</v>
      </c>
      <c r="R208">
        <v>4</v>
      </c>
      <c r="S208">
        <v>3</v>
      </c>
      <c r="T208">
        <v>1</v>
      </c>
    </row>
    <row r="209" spans="1:20">
      <c r="A209" s="2">
        <v>44129</v>
      </c>
      <c r="B209">
        <v>68</v>
      </c>
      <c r="C209">
        <v>0</v>
      </c>
      <c r="D209">
        <v>0</v>
      </c>
      <c r="E209">
        <v>3</v>
      </c>
      <c r="F209">
        <v>0</v>
      </c>
      <c r="G209">
        <v>7</v>
      </c>
      <c r="H209">
        <v>0</v>
      </c>
      <c r="I209">
        <v>0</v>
      </c>
      <c r="J209">
        <v>3</v>
      </c>
      <c r="K209">
        <v>4.2300000000000004</v>
      </c>
      <c r="L209">
        <v>5.39</v>
      </c>
      <c r="M209">
        <v>45</v>
      </c>
      <c r="N209">
        <v>135</v>
      </c>
      <c r="O209" t="s">
        <v>31</v>
      </c>
      <c r="Q209">
        <v>0</v>
      </c>
      <c r="R209">
        <v>4</v>
      </c>
      <c r="S209">
        <v>3</v>
      </c>
      <c r="T209">
        <v>1</v>
      </c>
    </row>
    <row r="210" spans="1:20">
      <c r="A210" s="2">
        <v>44130</v>
      </c>
      <c r="B210">
        <v>71</v>
      </c>
      <c r="C210">
        <v>0</v>
      </c>
      <c r="D210">
        <v>0</v>
      </c>
      <c r="E210">
        <v>0</v>
      </c>
      <c r="F210">
        <v>0</v>
      </c>
      <c r="G210">
        <v>0</v>
      </c>
      <c r="H210">
        <v>0</v>
      </c>
      <c r="I210">
        <v>3</v>
      </c>
      <c r="J210">
        <v>0</v>
      </c>
      <c r="K210">
        <v>0</v>
      </c>
      <c r="L210">
        <v>5.36</v>
      </c>
      <c r="N210">
        <v>0</v>
      </c>
      <c r="O210" t="s">
        <v>32</v>
      </c>
      <c r="Q210">
        <v>0</v>
      </c>
      <c r="R210">
        <v>0</v>
      </c>
      <c r="S210">
        <v>0</v>
      </c>
      <c r="T210">
        <v>1</v>
      </c>
    </row>
    <row r="211" spans="1:20">
      <c r="A211" s="2">
        <v>44131</v>
      </c>
      <c r="B211">
        <v>71</v>
      </c>
      <c r="C211">
        <v>0</v>
      </c>
      <c r="D211">
        <v>0</v>
      </c>
      <c r="E211">
        <v>0</v>
      </c>
      <c r="F211">
        <v>0</v>
      </c>
      <c r="G211">
        <v>0</v>
      </c>
      <c r="H211">
        <v>0</v>
      </c>
      <c r="I211">
        <v>0</v>
      </c>
      <c r="J211">
        <v>0</v>
      </c>
      <c r="K211">
        <v>0</v>
      </c>
      <c r="L211">
        <v>5.34</v>
      </c>
      <c r="N211">
        <v>0</v>
      </c>
      <c r="O211" t="s">
        <v>33</v>
      </c>
      <c r="Q211">
        <v>0</v>
      </c>
      <c r="R211">
        <v>0</v>
      </c>
      <c r="S211">
        <v>0</v>
      </c>
      <c r="T211">
        <v>1</v>
      </c>
    </row>
    <row r="212" spans="1:20">
      <c r="A212" s="2">
        <v>44132</v>
      </c>
      <c r="B212">
        <v>70</v>
      </c>
      <c r="C212">
        <v>0</v>
      </c>
      <c r="D212">
        <v>0</v>
      </c>
      <c r="E212">
        <v>1</v>
      </c>
      <c r="F212">
        <v>0</v>
      </c>
      <c r="G212">
        <v>2</v>
      </c>
      <c r="H212">
        <v>1</v>
      </c>
      <c r="I212">
        <v>0</v>
      </c>
      <c r="J212">
        <v>0</v>
      </c>
      <c r="K212">
        <v>1.41</v>
      </c>
      <c r="L212">
        <v>5.32</v>
      </c>
      <c r="M212">
        <v>45</v>
      </c>
      <c r="N212">
        <v>45</v>
      </c>
      <c r="O212" t="s">
        <v>26</v>
      </c>
      <c r="Q212">
        <v>0</v>
      </c>
      <c r="R212">
        <v>2</v>
      </c>
      <c r="S212">
        <v>0</v>
      </c>
      <c r="T212">
        <v>1</v>
      </c>
    </row>
    <row r="213" spans="1:20">
      <c r="A213" s="2">
        <v>44133</v>
      </c>
      <c r="B213">
        <v>69</v>
      </c>
      <c r="C213">
        <v>0</v>
      </c>
      <c r="D213">
        <v>0</v>
      </c>
      <c r="E213">
        <v>2</v>
      </c>
      <c r="F213">
        <v>0</v>
      </c>
      <c r="G213">
        <v>3</v>
      </c>
      <c r="H213">
        <v>1</v>
      </c>
      <c r="I213">
        <v>0</v>
      </c>
      <c r="J213">
        <v>1</v>
      </c>
      <c r="K213">
        <v>2.82</v>
      </c>
      <c r="L213">
        <v>5.31</v>
      </c>
      <c r="M213">
        <v>47</v>
      </c>
      <c r="N213">
        <v>94</v>
      </c>
      <c r="O213" t="s">
        <v>27</v>
      </c>
      <c r="Q213">
        <v>0</v>
      </c>
      <c r="R213">
        <v>3</v>
      </c>
      <c r="S213">
        <v>0</v>
      </c>
      <c r="T213">
        <v>1</v>
      </c>
    </row>
    <row r="214" spans="1:20">
      <c r="A214" s="2">
        <v>44134</v>
      </c>
      <c r="B214">
        <v>70</v>
      </c>
      <c r="C214">
        <v>0</v>
      </c>
      <c r="D214">
        <v>0</v>
      </c>
      <c r="E214">
        <v>1</v>
      </c>
      <c r="F214">
        <v>0</v>
      </c>
      <c r="G214">
        <v>3</v>
      </c>
      <c r="H214">
        <v>1</v>
      </c>
      <c r="I214">
        <v>2</v>
      </c>
      <c r="J214">
        <v>0</v>
      </c>
      <c r="K214">
        <v>1.41</v>
      </c>
      <c r="L214">
        <v>5.29</v>
      </c>
      <c r="M214">
        <v>42.75</v>
      </c>
      <c r="N214">
        <v>42.75</v>
      </c>
      <c r="O214" t="s">
        <v>28</v>
      </c>
      <c r="Q214">
        <v>0</v>
      </c>
      <c r="R214">
        <v>3</v>
      </c>
      <c r="S214">
        <v>0</v>
      </c>
      <c r="T214">
        <v>1</v>
      </c>
    </row>
    <row r="215" spans="1:20">
      <c r="A215" s="2">
        <v>44135</v>
      </c>
      <c r="B215">
        <v>71</v>
      </c>
      <c r="C215">
        <v>0</v>
      </c>
      <c r="D215">
        <v>0</v>
      </c>
      <c r="E215">
        <v>0</v>
      </c>
      <c r="F215">
        <v>0</v>
      </c>
      <c r="G215">
        <v>0</v>
      </c>
      <c r="H215">
        <v>0</v>
      </c>
      <c r="I215">
        <v>1</v>
      </c>
      <c r="J215">
        <v>0</v>
      </c>
      <c r="K215">
        <v>0</v>
      </c>
      <c r="L215">
        <v>5.27</v>
      </c>
      <c r="N215">
        <v>0</v>
      </c>
      <c r="O215" t="s">
        <v>30</v>
      </c>
      <c r="Q215">
        <v>0</v>
      </c>
      <c r="R215">
        <v>0</v>
      </c>
      <c r="S215">
        <v>0</v>
      </c>
      <c r="T215">
        <v>1</v>
      </c>
    </row>
    <row r="216" spans="1:20">
      <c r="A216" s="2">
        <v>44136</v>
      </c>
      <c r="B216">
        <v>71</v>
      </c>
      <c r="C216">
        <v>0</v>
      </c>
      <c r="D216">
        <v>0</v>
      </c>
      <c r="E216">
        <v>0</v>
      </c>
      <c r="F216">
        <v>0</v>
      </c>
      <c r="G216">
        <v>0</v>
      </c>
      <c r="H216">
        <v>0</v>
      </c>
      <c r="I216">
        <v>0</v>
      </c>
      <c r="J216">
        <v>0</v>
      </c>
      <c r="K216">
        <v>0</v>
      </c>
      <c r="L216">
        <v>5.24</v>
      </c>
      <c r="N216">
        <v>0</v>
      </c>
      <c r="O216" t="s">
        <v>31</v>
      </c>
      <c r="Q216">
        <v>0</v>
      </c>
      <c r="R216">
        <v>0</v>
      </c>
      <c r="S216">
        <v>0</v>
      </c>
      <c r="T216">
        <v>-1</v>
      </c>
    </row>
    <row r="217" spans="1:20">
      <c r="A217" s="2">
        <v>44137</v>
      </c>
      <c r="B217">
        <v>71</v>
      </c>
      <c r="C217">
        <v>0</v>
      </c>
      <c r="D217">
        <v>0</v>
      </c>
      <c r="E217">
        <v>0</v>
      </c>
      <c r="F217">
        <v>0</v>
      </c>
      <c r="G217">
        <v>0</v>
      </c>
      <c r="H217">
        <v>0</v>
      </c>
      <c r="I217">
        <v>0</v>
      </c>
      <c r="J217">
        <v>0</v>
      </c>
      <c r="K217">
        <v>0</v>
      </c>
      <c r="L217">
        <v>5.22</v>
      </c>
      <c r="N217">
        <v>0</v>
      </c>
      <c r="O217" t="s">
        <v>32</v>
      </c>
      <c r="Q217">
        <v>0</v>
      </c>
      <c r="R217">
        <v>0</v>
      </c>
      <c r="S217">
        <v>0</v>
      </c>
      <c r="T217">
        <v>-1</v>
      </c>
    </row>
    <row r="218" spans="1:20">
      <c r="A218" s="2">
        <v>44138</v>
      </c>
      <c r="B218">
        <v>71</v>
      </c>
      <c r="C218">
        <v>0</v>
      </c>
      <c r="D218">
        <v>0</v>
      </c>
      <c r="E218">
        <v>0</v>
      </c>
      <c r="F218">
        <v>0</v>
      </c>
      <c r="G218">
        <v>0</v>
      </c>
      <c r="H218">
        <v>0</v>
      </c>
      <c r="I218">
        <v>0</v>
      </c>
      <c r="J218">
        <v>0</v>
      </c>
      <c r="K218">
        <v>0</v>
      </c>
      <c r="L218">
        <v>5.19</v>
      </c>
      <c r="N218">
        <v>0</v>
      </c>
      <c r="O218" t="s">
        <v>33</v>
      </c>
      <c r="Q218">
        <v>0</v>
      </c>
      <c r="R218">
        <v>0</v>
      </c>
      <c r="S218">
        <v>0</v>
      </c>
      <c r="T218">
        <v>-1</v>
      </c>
    </row>
    <row r="219" spans="1:20">
      <c r="A219" s="2">
        <v>44139</v>
      </c>
      <c r="B219">
        <v>70</v>
      </c>
      <c r="C219">
        <v>0</v>
      </c>
      <c r="D219">
        <v>0</v>
      </c>
      <c r="E219">
        <v>1</v>
      </c>
      <c r="F219">
        <v>0</v>
      </c>
      <c r="G219">
        <v>1</v>
      </c>
      <c r="H219">
        <v>1</v>
      </c>
      <c r="I219">
        <v>0</v>
      </c>
      <c r="J219">
        <v>0</v>
      </c>
      <c r="K219">
        <v>1.41</v>
      </c>
      <c r="L219">
        <v>5.18</v>
      </c>
      <c r="M219">
        <v>47</v>
      </c>
      <c r="N219">
        <v>47</v>
      </c>
      <c r="O219" t="s">
        <v>26</v>
      </c>
      <c r="Q219">
        <v>0</v>
      </c>
      <c r="R219">
        <v>1</v>
      </c>
      <c r="S219">
        <v>0</v>
      </c>
      <c r="T219">
        <v>-1</v>
      </c>
    </row>
    <row r="220" spans="1:20">
      <c r="A220" s="2">
        <v>44140</v>
      </c>
      <c r="B220">
        <v>70</v>
      </c>
      <c r="C220">
        <v>0</v>
      </c>
      <c r="D220">
        <v>0</v>
      </c>
      <c r="E220">
        <v>1</v>
      </c>
      <c r="F220">
        <v>0</v>
      </c>
      <c r="G220">
        <v>1</v>
      </c>
      <c r="H220">
        <v>0</v>
      </c>
      <c r="I220">
        <v>0</v>
      </c>
      <c r="J220">
        <v>1</v>
      </c>
      <c r="K220">
        <v>1.41</v>
      </c>
      <c r="L220">
        <v>5.16</v>
      </c>
      <c r="M220">
        <v>45</v>
      </c>
      <c r="N220">
        <v>45</v>
      </c>
      <c r="O220" t="s">
        <v>27</v>
      </c>
      <c r="Q220">
        <v>0</v>
      </c>
      <c r="R220">
        <v>1</v>
      </c>
      <c r="S220">
        <v>0</v>
      </c>
      <c r="T220">
        <v>-1</v>
      </c>
    </row>
    <row r="221" spans="1:20">
      <c r="A221" s="2">
        <v>44141</v>
      </c>
      <c r="B221">
        <v>71</v>
      </c>
      <c r="C221">
        <v>0</v>
      </c>
      <c r="D221">
        <v>0</v>
      </c>
      <c r="E221">
        <v>0</v>
      </c>
      <c r="F221">
        <v>0</v>
      </c>
      <c r="G221">
        <v>0</v>
      </c>
      <c r="H221">
        <v>0</v>
      </c>
      <c r="I221">
        <v>1</v>
      </c>
      <c r="J221">
        <v>0</v>
      </c>
      <c r="K221">
        <v>0</v>
      </c>
      <c r="L221">
        <v>5.13</v>
      </c>
      <c r="N221">
        <v>0</v>
      </c>
      <c r="O221" t="s">
        <v>28</v>
      </c>
      <c r="Q221">
        <v>0</v>
      </c>
      <c r="R221">
        <v>0</v>
      </c>
      <c r="S221">
        <v>0</v>
      </c>
      <c r="T221">
        <v>-1</v>
      </c>
    </row>
    <row r="222" spans="1:20">
      <c r="A222" s="2">
        <v>44142</v>
      </c>
      <c r="B222">
        <v>71</v>
      </c>
      <c r="C222">
        <v>0</v>
      </c>
      <c r="D222">
        <v>0</v>
      </c>
      <c r="E222">
        <v>0</v>
      </c>
      <c r="F222">
        <v>0</v>
      </c>
      <c r="G222">
        <v>0</v>
      </c>
      <c r="H222">
        <v>0</v>
      </c>
      <c r="I222">
        <v>0</v>
      </c>
      <c r="J222">
        <v>0</v>
      </c>
      <c r="K222">
        <v>0</v>
      </c>
      <c r="L222">
        <v>5.1100000000000003</v>
      </c>
      <c r="N222">
        <v>0</v>
      </c>
      <c r="O222" t="s">
        <v>30</v>
      </c>
      <c r="Q222">
        <v>0</v>
      </c>
      <c r="R222">
        <v>0</v>
      </c>
      <c r="S222">
        <v>0</v>
      </c>
      <c r="T222">
        <v>-1</v>
      </c>
    </row>
    <row r="223" spans="1:20">
      <c r="A223" s="2">
        <v>44143</v>
      </c>
      <c r="B223">
        <v>71</v>
      </c>
      <c r="C223">
        <v>0</v>
      </c>
      <c r="D223">
        <v>0</v>
      </c>
      <c r="E223">
        <v>0</v>
      </c>
      <c r="F223">
        <v>0</v>
      </c>
      <c r="G223">
        <v>0</v>
      </c>
      <c r="H223">
        <v>0</v>
      </c>
      <c r="I223">
        <v>0</v>
      </c>
      <c r="J223">
        <v>0</v>
      </c>
      <c r="K223">
        <v>0</v>
      </c>
      <c r="L223">
        <v>5.09</v>
      </c>
      <c r="N223">
        <v>0</v>
      </c>
      <c r="O223" t="s">
        <v>31</v>
      </c>
      <c r="Q223">
        <v>0</v>
      </c>
      <c r="R223">
        <v>0</v>
      </c>
      <c r="S223">
        <v>0</v>
      </c>
      <c r="T223">
        <v>-1</v>
      </c>
    </row>
    <row r="224" spans="1:20">
      <c r="A224" s="2">
        <v>44144</v>
      </c>
      <c r="B224">
        <v>71</v>
      </c>
      <c r="C224">
        <v>0</v>
      </c>
      <c r="D224">
        <v>0</v>
      </c>
      <c r="E224">
        <v>0</v>
      </c>
      <c r="F224">
        <v>0</v>
      </c>
      <c r="G224">
        <v>0</v>
      </c>
      <c r="H224">
        <v>0</v>
      </c>
      <c r="I224">
        <v>0</v>
      </c>
      <c r="J224">
        <v>0</v>
      </c>
      <c r="K224">
        <v>0</v>
      </c>
      <c r="L224">
        <v>5.07</v>
      </c>
      <c r="N224">
        <v>0</v>
      </c>
      <c r="O224" t="s">
        <v>32</v>
      </c>
      <c r="Q224">
        <v>0</v>
      </c>
      <c r="R224">
        <v>0</v>
      </c>
      <c r="S224">
        <v>0</v>
      </c>
      <c r="T224">
        <v>-1</v>
      </c>
    </row>
    <row r="225" spans="1:20">
      <c r="A225" s="2">
        <v>44145</v>
      </c>
      <c r="B225">
        <v>71</v>
      </c>
      <c r="C225">
        <v>0</v>
      </c>
      <c r="D225">
        <v>0</v>
      </c>
      <c r="E225">
        <v>0</v>
      </c>
      <c r="F225">
        <v>0</v>
      </c>
      <c r="G225">
        <v>0</v>
      </c>
      <c r="H225">
        <v>0</v>
      </c>
      <c r="I225">
        <v>0</v>
      </c>
      <c r="J225">
        <v>0</v>
      </c>
      <c r="K225">
        <v>0</v>
      </c>
      <c r="L225">
        <v>5.04</v>
      </c>
      <c r="N225">
        <v>0</v>
      </c>
      <c r="O225" t="s">
        <v>33</v>
      </c>
      <c r="Q225">
        <v>0</v>
      </c>
      <c r="R225">
        <v>0</v>
      </c>
      <c r="S225">
        <v>0</v>
      </c>
      <c r="T225">
        <v>-1</v>
      </c>
    </row>
    <row r="226" spans="1:20">
      <c r="A226" s="2">
        <v>44146</v>
      </c>
      <c r="B226">
        <v>69</v>
      </c>
      <c r="C226">
        <v>0</v>
      </c>
      <c r="D226">
        <v>0</v>
      </c>
      <c r="E226">
        <v>2</v>
      </c>
      <c r="F226">
        <v>0</v>
      </c>
      <c r="G226">
        <v>2</v>
      </c>
      <c r="H226">
        <v>2</v>
      </c>
      <c r="I226">
        <v>0</v>
      </c>
      <c r="J226">
        <v>0</v>
      </c>
      <c r="K226">
        <v>2.82</v>
      </c>
      <c r="L226">
        <v>5.03</v>
      </c>
      <c r="M226">
        <v>41</v>
      </c>
      <c r="N226">
        <v>82</v>
      </c>
      <c r="O226" t="s">
        <v>26</v>
      </c>
      <c r="Q226">
        <v>0</v>
      </c>
      <c r="R226">
        <v>2</v>
      </c>
      <c r="S226">
        <v>0</v>
      </c>
      <c r="T226">
        <v>-1</v>
      </c>
    </row>
    <row r="227" spans="1:20">
      <c r="A227" s="2">
        <v>44147</v>
      </c>
      <c r="B227">
        <v>69</v>
      </c>
      <c r="C227">
        <v>0</v>
      </c>
      <c r="D227">
        <v>0</v>
      </c>
      <c r="E227">
        <v>2</v>
      </c>
      <c r="F227">
        <v>0</v>
      </c>
      <c r="G227">
        <v>2</v>
      </c>
      <c r="H227">
        <v>0</v>
      </c>
      <c r="I227">
        <v>0</v>
      </c>
      <c r="J227">
        <v>2</v>
      </c>
      <c r="K227">
        <v>2.82</v>
      </c>
      <c r="L227">
        <v>5.0199999999999996</v>
      </c>
      <c r="M227">
        <v>41</v>
      </c>
      <c r="N227">
        <v>82</v>
      </c>
      <c r="O227" t="s">
        <v>27</v>
      </c>
      <c r="Q227">
        <v>0</v>
      </c>
      <c r="R227">
        <v>2</v>
      </c>
      <c r="S227">
        <v>0</v>
      </c>
      <c r="T227">
        <v>-1</v>
      </c>
    </row>
    <row r="228" spans="1:20">
      <c r="A228" s="2">
        <v>44148</v>
      </c>
      <c r="B228">
        <v>71</v>
      </c>
      <c r="C228">
        <v>0</v>
      </c>
      <c r="D228">
        <v>0</v>
      </c>
      <c r="E228">
        <v>0</v>
      </c>
      <c r="F228">
        <v>0</v>
      </c>
      <c r="G228">
        <v>0</v>
      </c>
      <c r="H228">
        <v>0</v>
      </c>
      <c r="I228">
        <v>2</v>
      </c>
      <c r="J228">
        <v>0</v>
      </c>
      <c r="K228">
        <v>0</v>
      </c>
      <c r="L228">
        <v>5</v>
      </c>
      <c r="N228">
        <v>0</v>
      </c>
      <c r="O228" t="s">
        <v>28</v>
      </c>
      <c r="Q228">
        <v>0</v>
      </c>
      <c r="R228">
        <v>0</v>
      </c>
      <c r="S228">
        <v>0</v>
      </c>
      <c r="T228">
        <v>-1</v>
      </c>
    </row>
    <row r="229" spans="1:20">
      <c r="A229" s="2">
        <v>44149</v>
      </c>
      <c r="B229">
        <v>70</v>
      </c>
      <c r="C229">
        <v>0</v>
      </c>
      <c r="D229">
        <v>0</v>
      </c>
      <c r="E229">
        <v>1</v>
      </c>
      <c r="F229">
        <v>0</v>
      </c>
      <c r="G229">
        <v>2</v>
      </c>
      <c r="H229">
        <v>1</v>
      </c>
      <c r="I229">
        <v>0</v>
      </c>
      <c r="J229">
        <v>0</v>
      </c>
      <c r="K229">
        <v>1.41</v>
      </c>
      <c r="L229">
        <v>4.99</v>
      </c>
      <c r="M229">
        <v>38</v>
      </c>
      <c r="N229">
        <v>38</v>
      </c>
      <c r="O229" t="s">
        <v>30</v>
      </c>
      <c r="Q229">
        <v>0</v>
      </c>
      <c r="R229">
        <v>2</v>
      </c>
      <c r="S229">
        <v>0</v>
      </c>
      <c r="T229">
        <v>-1</v>
      </c>
    </row>
    <row r="230" spans="1:20">
      <c r="A230" s="2">
        <v>44150</v>
      </c>
      <c r="B230">
        <v>71</v>
      </c>
      <c r="C230">
        <v>0</v>
      </c>
      <c r="D230">
        <v>0</v>
      </c>
      <c r="E230">
        <v>0</v>
      </c>
      <c r="F230">
        <v>0</v>
      </c>
      <c r="G230">
        <v>0</v>
      </c>
      <c r="H230">
        <v>0</v>
      </c>
      <c r="I230">
        <v>1</v>
      </c>
      <c r="J230">
        <v>0</v>
      </c>
      <c r="K230">
        <v>0</v>
      </c>
      <c r="L230">
        <v>4.96</v>
      </c>
      <c r="N230">
        <v>0</v>
      </c>
      <c r="O230" t="s">
        <v>31</v>
      </c>
      <c r="Q230">
        <v>0</v>
      </c>
      <c r="R230">
        <v>0</v>
      </c>
      <c r="S230">
        <v>0</v>
      </c>
      <c r="T230">
        <v>-1</v>
      </c>
    </row>
    <row r="231" spans="1:20">
      <c r="A231" s="2">
        <v>44151</v>
      </c>
      <c r="B231">
        <v>71</v>
      </c>
      <c r="C231">
        <v>0</v>
      </c>
      <c r="D231">
        <v>0</v>
      </c>
      <c r="E231">
        <v>0</v>
      </c>
      <c r="F231">
        <v>0</v>
      </c>
      <c r="G231">
        <v>0</v>
      </c>
      <c r="H231">
        <v>0</v>
      </c>
      <c r="I231">
        <v>0</v>
      </c>
      <c r="J231">
        <v>0</v>
      </c>
      <c r="K231">
        <v>0</v>
      </c>
      <c r="L231">
        <v>4.9400000000000004</v>
      </c>
      <c r="N231">
        <v>0</v>
      </c>
      <c r="O231" t="s">
        <v>32</v>
      </c>
      <c r="Q231">
        <v>0</v>
      </c>
      <c r="R231">
        <v>0</v>
      </c>
      <c r="S231">
        <v>0</v>
      </c>
      <c r="T231">
        <v>-1</v>
      </c>
    </row>
    <row r="232" spans="1:20">
      <c r="A232" s="2">
        <v>44152</v>
      </c>
      <c r="B232">
        <v>71</v>
      </c>
      <c r="C232">
        <v>0</v>
      </c>
      <c r="D232">
        <v>0</v>
      </c>
      <c r="E232">
        <v>0</v>
      </c>
      <c r="F232">
        <v>0</v>
      </c>
      <c r="G232">
        <v>0</v>
      </c>
      <c r="H232">
        <v>0</v>
      </c>
      <c r="I232">
        <v>0</v>
      </c>
      <c r="J232">
        <v>0</v>
      </c>
      <c r="K232">
        <v>0</v>
      </c>
      <c r="L232">
        <v>4.92</v>
      </c>
      <c r="N232">
        <v>0</v>
      </c>
      <c r="O232" t="s">
        <v>33</v>
      </c>
      <c r="Q232">
        <v>0</v>
      </c>
      <c r="R232">
        <v>0</v>
      </c>
      <c r="S232">
        <v>0</v>
      </c>
      <c r="T232">
        <v>0</v>
      </c>
    </row>
    <row r="233" spans="1:20">
      <c r="A233" s="2">
        <v>44153</v>
      </c>
      <c r="B233">
        <v>71</v>
      </c>
      <c r="C233">
        <v>0</v>
      </c>
      <c r="D233">
        <v>0</v>
      </c>
      <c r="E233">
        <v>0</v>
      </c>
      <c r="F233">
        <v>0</v>
      </c>
      <c r="G233">
        <v>0</v>
      </c>
      <c r="H233">
        <v>0</v>
      </c>
      <c r="I233">
        <v>0</v>
      </c>
      <c r="J233">
        <v>0</v>
      </c>
      <c r="K233">
        <v>0</v>
      </c>
      <c r="L233">
        <v>4.9000000000000004</v>
      </c>
      <c r="N233">
        <v>0</v>
      </c>
      <c r="O233" t="s">
        <v>26</v>
      </c>
      <c r="Q233">
        <v>0</v>
      </c>
      <c r="R233">
        <v>0</v>
      </c>
      <c r="S233">
        <v>0</v>
      </c>
      <c r="T233">
        <v>1</v>
      </c>
    </row>
    <row r="234" spans="1:20">
      <c r="A234" s="2">
        <v>44154</v>
      </c>
      <c r="B234">
        <v>71</v>
      </c>
      <c r="C234">
        <v>0</v>
      </c>
      <c r="D234">
        <v>0</v>
      </c>
      <c r="E234">
        <v>0</v>
      </c>
      <c r="F234">
        <v>0</v>
      </c>
      <c r="G234">
        <v>0</v>
      </c>
      <c r="H234">
        <v>0</v>
      </c>
      <c r="I234">
        <v>0</v>
      </c>
      <c r="J234">
        <v>0</v>
      </c>
      <c r="K234">
        <v>0</v>
      </c>
      <c r="L234">
        <v>4.88</v>
      </c>
      <c r="N234">
        <v>0</v>
      </c>
      <c r="O234" t="s">
        <v>27</v>
      </c>
      <c r="Q234">
        <v>0</v>
      </c>
      <c r="R234">
        <v>0</v>
      </c>
      <c r="S234">
        <v>0</v>
      </c>
      <c r="T234">
        <v>1</v>
      </c>
    </row>
    <row r="235" spans="1:20">
      <c r="A235" s="2">
        <v>44155</v>
      </c>
      <c r="B235">
        <v>71</v>
      </c>
      <c r="C235">
        <v>0</v>
      </c>
      <c r="D235">
        <v>0</v>
      </c>
      <c r="E235">
        <v>0</v>
      </c>
      <c r="F235">
        <v>0</v>
      </c>
      <c r="G235">
        <v>0</v>
      </c>
      <c r="H235">
        <v>0</v>
      </c>
      <c r="I235">
        <v>0</v>
      </c>
      <c r="J235">
        <v>0</v>
      </c>
      <c r="K235">
        <v>0</v>
      </c>
      <c r="L235">
        <v>4.8600000000000003</v>
      </c>
      <c r="N235">
        <v>0</v>
      </c>
      <c r="O235" t="s">
        <v>28</v>
      </c>
      <c r="Q235">
        <v>0</v>
      </c>
      <c r="R235">
        <v>0</v>
      </c>
      <c r="S235">
        <v>0</v>
      </c>
      <c r="T235">
        <v>1</v>
      </c>
    </row>
    <row r="236" spans="1:20">
      <c r="A236" s="2">
        <v>44156</v>
      </c>
      <c r="B236">
        <v>71</v>
      </c>
      <c r="C236">
        <v>0</v>
      </c>
      <c r="D236">
        <v>0</v>
      </c>
      <c r="E236">
        <v>0</v>
      </c>
      <c r="F236">
        <v>0</v>
      </c>
      <c r="G236">
        <v>0</v>
      </c>
      <c r="H236">
        <v>0</v>
      </c>
      <c r="I236">
        <v>0</v>
      </c>
      <c r="J236">
        <v>0</v>
      </c>
      <c r="K236">
        <v>0</v>
      </c>
      <c r="L236">
        <v>4.84</v>
      </c>
      <c r="N236">
        <v>0</v>
      </c>
      <c r="O236" t="s">
        <v>30</v>
      </c>
      <c r="Q236">
        <v>0</v>
      </c>
      <c r="R236">
        <v>0</v>
      </c>
      <c r="S236">
        <v>0</v>
      </c>
      <c r="T236">
        <v>1</v>
      </c>
    </row>
    <row r="237" spans="1:20">
      <c r="A237" s="2">
        <v>44157</v>
      </c>
      <c r="B237">
        <v>71</v>
      </c>
      <c r="C237">
        <v>0</v>
      </c>
      <c r="D237">
        <v>0</v>
      </c>
      <c r="E237">
        <v>0</v>
      </c>
      <c r="F237">
        <v>0</v>
      </c>
      <c r="G237">
        <v>0</v>
      </c>
      <c r="H237">
        <v>0</v>
      </c>
      <c r="I237">
        <v>0</v>
      </c>
      <c r="J237">
        <v>0</v>
      </c>
      <c r="K237">
        <v>0</v>
      </c>
      <c r="L237">
        <v>4.82</v>
      </c>
      <c r="N237">
        <v>0</v>
      </c>
      <c r="O237" t="s">
        <v>31</v>
      </c>
      <c r="Q237">
        <v>0</v>
      </c>
      <c r="R237">
        <v>0</v>
      </c>
      <c r="S237">
        <v>0</v>
      </c>
      <c r="T237">
        <v>1</v>
      </c>
    </row>
    <row r="238" spans="1:20">
      <c r="A238" s="2">
        <v>44158</v>
      </c>
      <c r="B238">
        <v>71</v>
      </c>
      <c r="C238">
        <v>0</v>
      </c>
      <c r="D238">
        <v>0</v>
      </c>
      <c r="E238">
        <v>0</v>
      </c>
      <c r="F238">
        <v>0</v>
      </c>
      <c r="G238">
        <v>0</v>
      </c>
      <c r="H238">
        <v>0</v>
      </c>
      <c r="I238">
        <v>0</v>
      </c>
      <c r="J238">
        <v>0</v>
      </c>
      <c r="K238">
        <v>0</v>
      </c>
      <c r="L238">
        <v>4.8</v>
      </c>
      <c r="N238">
        <v>0</v>
      </c>
      <c r="O238" t="s">
        <v>32</v>
      </c>
      <c r="Q238">
        <v>0</v>
      </c>
      <c r="R238">
        <v>0</v>
      </c>
      <c r="S238">
        <v>0</v>
      </c>
      <c r="T238">
        <v>1</v>
      </c>
    </row>
    <row r="239" spans="1:20">
      <c r="A239" s="2">
        <v>44159</v>
      </c>
      <c r="B239">
        <v>70</v>
      </c>
      <c r="C239">
        <v>0</v>
      </c>
      <c r="D239">
        <v>0</v>
      </c>
      <c r="E239">
        <v>1</v>
      </c>
      <c r="F239">
        <v>0</v>
      </c>
      <c r="G239">
        <v>1</v>
      </c>
      <c r="H239">
        <v>1</v>
      </c>
      <c r="I239">
        <v>0</v>
      </c>
      <c r="J239">
        <v>0</v>
      </c>
      <c r="K239">
        <v>1.41</v>
      </c>
      <c r="L239">
        <v>4.78</v>
      </c>
      <c r="M239">
        <v>52.25</v>
      </c>
      <c r="N239">
        <v>52.25</v>
      </c>
      <c r="O239" t="s">
        <v>33</v>
      </c>
      <c r="Q239">
        <v>0</v>
      </c>
      <c r="R239">
        <v>1</v>
      </c>
      <c r="S239">
        <v>0</v>
      </c>
      <c r="T239">
        <v>1</v>
      </c>
    </row>
    <row r="240" spans="1:20">
      <c r="A240" s="2">
        <v>44160</v>
      </c>
      <c r="B240">
        <v>70</v>
      </c>
      <c r="C240">
        <v>0</v>
      </c>
      <c r="D240">
        <v>0</v>
      </c>
      <c r="E240">
        <v>1</v>
      </c>
      <c r="F240">
        <v>0</v>
      </c>
      <c r="G240">
        <v>1</v>
      </c>
      <c r="H240">
        <v>0</v>
      </c>
      <c r="I240">
        <v>0</v>
      </c>
      <c r="J240">
        <v>1</v>
      </c>
      <c r="K240">
        <v>1.41</v>
      </c>
      <c r="L240">
        <v>4.7699999999999996</v>
      </c>
      <c r="M240">
        <v>52.25</v>
      </c>
      <c r="N240">
        <v>52.25</v>
      </c>
      <c r="O240" t="s">
        <v>26</v>
      </c>
      <c r="Q240">
        <v>0</v>
      </c>
      <c r="R240">
        <v>1</v>
      </c>
      <c r="S240">
        <v>0</v>
      </c>
      <c r="T240">
        <v>1</v>
      </c>
    </row>
    <row r="241" spans="1:20">
      <c r="A241" s="2">
        <v>44161</v>
      </c>
      <c r="B241">
        <v>71</v>
      </c>
      <c r="C241">
        <v>0</v>
      </c>
      <c r="D241">
        <v>0</v>
      </c>
      <c r="E241">
        <v>0</v>
      </c>
      <c r="F241">
        <v>0</v>
      </c>
      <c r="G241">
        <v>0</v>
      </c>
      <c r="H241">
        <v>0</v>
      </c>
      <c r="I241">
        <v>1</v>
      </c>
      <c r="J241">
        <v>0</v>
      </c>
      <c r="K241">
        <v>0</v>
      </c>
      <c r="L241">
        <v>4.75</v>
      </c>
      <c r="N241">
        <v>0</v>
      </c>
      <c r="O241" t="s">
        <v>27</v>
      </c>
      <c r="Q241">
        <v>0</v>
      </c>
      <c r="R241">
        <v>0</v>
      </c>
      <c r="S241">
        <v>0</v>
      </c>
      <c r="T241">
        <v>1</v>
      </c>
    </row>
    <row r="242" spans="1:20">
      <c r="A242" s="2">
        <v>44162</v>
      </c>
      <c r="B242">
        <v>71</v>
      </c>
      <c r="C242">
        <v>0</v>
      </c>
      <c r="D242">
        <v>0</v>
      </c>
      <c r="E242">
        <v>0</v>
      </c>
      <c r="F242">
        <v>0</v>
      </c>
      <c r="G242">
        <v>0</v>
      </c>
      <c r="H242">
        <v>0</v>
      </c>
      <c r="I242">
        <v>0</v>
      </c>
      <c r="J242">
        <v>0</v>
      </c>
      <c r="K242">
        <v>0</v>
      </c>
      <c r="L242">
        <v>4.7300000000000004</v>
      </c>
      <c r="N242">
        <v>0</v>
      </c>
      <c r="O242" t="s">
        <v>28</v>
      </c>
      <c r="Q242">
        <v>0</v>
      </c>
      <c r="R242">
        <v>0</v>
      </c>
      <c r="S242">
        <v>0</v>
      </c>
      <c r="T242">
        <v>1</v>
      </c>
    </row>
    <row r="243" spans="1:20">
      <c r="A243" s="2">
        <v>44163</v>
      </c>
      <c r="B243">
        <v>71</v>
      </c>
      <c r="C243">
        <v>0</v>
      </c>
      <c r="D243">
        <v>0</v>
      </c>
      <c r="E243">
        <v>0</v>
      </c>
      <c r="F243">
        <v>0</v>
      </c>
      <c r="G243">
        <v>0</v>
      </c>
      <c r="H243">
        <v>0</v>
      </c>
      <c r="I243">
        <v>0</v>
      </c>
      <c r="J243">
        <v>0</v>
      </c>
      <c r="K243">
        <v>0</v>
      </c>
      <c r="L243">
        <v>4.71</v>
      </c>
      <c r="N243">
        <v>0</v>
      </c>
      <c r="O243" t="s">
        <v>30</v>
      </c>
      <c r="Q243">
        <v>0</v>
      </c>
      <c r="R243">
        <v>0</v>
      </c>
      <c r="S243">
        <v>0</v>
      </c>
      <c r="T243">
        <v>1</v>
      </c>
    </row>
    <row r="244" spans="1:20">
      <c r="A244" s="2">
        <v>44164</v>
      </c>
      <c r="B244">
        <v>71</v>
      </c>
      <c r="C244">
        <v>0</v>
      </c>
      <c r="D244">
        <v>0</v>
      </c>
      <c r="E244">
        <v>0</v>
      </c>
      <c r="F244">
        <v>0</v>
      </c>
      <c r="G244">
        <v>0</v>
      </c>
      <c r="H244">
        <v>0</v>
      </c>
      <c r="I244">
        <v>0</v>
      </c>
      <c r="J244">
        <v>0</v>
      </c>
      <c r="K244">
        <v>0</v>
      </c>
      <c r="L244">
        <v>4.6900000000000004</v>
      </c>
      <c r="N244">
        <v>0</v>
      </c>
      <c r="O244" t="s">
        <v>31</v>
      </c>
      <c r="Q244">
        <v>0</v>
      </c>
      <c r="R244">
        <v>0</v>
      </c>
      <c r="S244">
        <v>0</v>
      </c>
      <c r="T244">
        <v>1</v>
      </c>
    </row>
    <row r="245" spans="1:20">
      <c r="A245" s="2">
        <v>44165</v>
      </c>
      <c r="B245">
        <v>71</v>
      </c>
      <c r="C245">
        <v>0</v>
      </c>
      <c r="D245">
        <v>0</v>
      </c>
      <c r="E245">
        <v>0</v>
      </c>
      <c r="F245">
        <v>0</v>
      </c>
      <c r="G245">
        <v>0</v>
      </c>
      <c r="H245">
        <v>0</v>
      </c>
      <c r="I245">
        <v>0</v>
      </c>
      <c r="J245">
        <v>0</v>
      </c>
      <c r="K245">
        <v>0</v>
      </c>
      <c r="L245">
        <v>4.67</v>
      </c>
      <c r="N245">
        <v>0</v>
      </c>
      <c r="O245" t="s">
        <v>32</v>
      </c>
      <c r="Q245">
        <v>0</v>
      </c>
      <c r="R245">
        <v>0</v>
      </c>
      <c r="S245">
        <v>0</v>
      </c>
      <c r="T245">
        <v>1</v>
      </c>
    </row>
    <row r="246" spans="1:20">
      <c r="A246" s="2">
        <v>44166</v>
      </c>
      <c r="B246">
        <v>71</v>
      </c>
      <c r="C246">
        <v>0</v>
      </c>
      <c r="D246">
        <v>0</v>
      </c>
      <c r="E246">
        <v>0</v>
      </c>
      <c r="F246">
        <v>0</v>
      </c>
      <c r="G246">
        <v>0</v>
      </c>
      <c r="H246">
        <v>0</v>
      </c>
      <c r="I246">
        <v>0</v>
      </c>
      <c r="J246">
        <v>0</v>
      </c>
      <c r="K246">
        <v>0</v>
      </c>
      <c r="L246">
        <v>4.6500000000000004</v>
      </c>
      <c r="N246">
        <v>0</v>
      </c>
      <c r="O246" t="s">
        <v>33</v>
      </c>
      <c r="Q246">
        <v>0</v>
      </c>
      <c r="R246">
        <v>0</v>
      </c>
      <c r="S246">
        <v>0</v>
      </c>
      <c r="T246">
        <v>-1</v>
      </c>
    </row>
    <row r="247" spans="1:20">
      <c r="A247" s="2">
        <v>44167</v>
      </c>
      <c r="B247">
        <v>71</v>
      </c>
      <c r="C247">
        <v>0</v>
      </c>
      <c r="D247">
        <v>0</v>
      </c>
      <c r="E247">
        <v>0</v>
      </c>
      <c r="F247">
        <v>0</v>
      </c>
      <c r="G247">
        <v>0</v>
      </c>
      <c r="H247">
        <v>0</v>
      </c>
      <c r="I247">
        <v>0</v>
      </c>
      <c r="J247">
        <v>0</v>
      </c>
      <c r="K247">
        <v>0</v>
      </c>
      <c r="L247">
        <v>4.63</v>
      </c>
      <c r="N247">
        <v>0</v>
      </c>
      <c r="O247" t="s">
        <v>26</v>
      </c>
      <c r="Q247">
        <v>0</v>
      </c>
      <c r="R247">
        <v>0</v>
      </c>
      <c r="S247">
        <v>0</v>
      </c>
      <c r="T247">
        <v>-1</v>
      </c>
    </row>
    <row r="248" spans="1:20">
      <c r="A248" s="2">
        <v>44168</v>
      </c>
      <c r="B248">
        <v>71</v>
      </c>
      <c r="C248">
        <v>0</v>
      </c>
      <c r="D248">
        <v>0</v>
      </c>
      <c r="E248">
        <v>0</v>
      </c>
      <c r="F248">
        <v>0</v>
      </c>
      <c r="G248">
        <v>0</v>
      </c>
      <c r="H248">
        <v>0</v>
      </c>
      <c r="I248">
        <v>0</v>
      </c>
      <c r="J248">
        <v>0</v>
      </c>
      <c r="K248">
        <v>0</v>
      </c>
      <c r="L248">
        <v>4.6100000000000003</v>
      </c>
      <c r="N248">
        <v>0</v>
      </c>
      <c r="O248" t="s">
        <v>27</v>
      </c>
      <c r="Q248">
        <v>0</v>
      </c>
      <c r="R248">
        <v>0</v>
      </c>
      <c r="S248">
        <v>0</v>
      </c>
      <c r="T248">
        <v>-1</v>
      </c>
    </row>
    <row r="249" spans="1:20">
      <c r="A249" s="2">
        <v>44169</v>
      </c>
      <c r="B249">
        <v>67</v>
      </c>
      <c r="C249">
        <v>0</v>
      </c>
      <c r="D249">
        <v>0</v>
      </c>
      <c r="E249">
        <v>4</v>
      </c>
      <c r="F249">
        <v>0</v>
      </c>
      <c r="G249">
        <v>9</v>
      </c>
      <c r="H249">
        <v>4</v>
      </c>
      <c r="I249">
        <v>0</v>
      </c>
      <c r="J249">
        <v>0</v>
      </c>
      <c r="K249">
        <v>5.63</v>
      </c>
      <c r="L249">
        <v>4.62</v>
      </c>
      <c r="M249">
        <v>71.14</v>
      </c>
      <c r="N249">
        <v>284.57</v>
      </c>
      <c r="O249" t="s">
        <v>28</v>
      </c>
      <c r="Q249">
        <v>0</v>
      </c>
      <c r="R249">
        <v>7</v>
      </c>
      <c r="S249">
        <v>2</v>
      </c>
      <c r="T249">
        <v>-1</v>
      </c>
    </row>
    <row r="250" spans="1:20">
      <c r="A250" s="2">
        <v>44170</v>
      </c>
      <c r="B250">
        <v>37</v>
      </c>
      <c r="C250">
        <v>0</v>
      </c>
      <c r="D250">
        <v>0</v>
      </c>
      <c r="E250">
        <v>34</v>
      </c>
      <c r="F250">
        <v>0</v>
      </c>
      <c r="G250">
        <v>67</v>
      </c>
      <c r="H250">
        <v>31</v>
      </c>
      <c r="I250">
        <v>1</v>
      </c>
      <c r="J250">
        <v>3</v>
      </c>
      <c r="K250">
        <v>47.89</v>
      </c>
      <c r="L250">
        <v>4.79</v>
      </c>
      <c r="M250">
        <v>67.28</v>
      </c>
      <c r="N250">
        <v>2287.5700000000002</v>
      </c>
      <c r="O250" t="s">
        <v>30</v>
      </c>
      <c r="Q250">
        <v>0</v>
      </c>
      <c r="R250">
        <v>64</v>
      </c>
      <c r="S250">
        <v>3</v>
      </c>
      <c r="T250">
        <v>-1</v>
      </c>
    </row>
    <row r="251" spans="1:20">
      <c r="A251" s="2">
        <v>44171</v>
      </c>
      <c r="B251">
        <v>68</v>
      </c>
      <c r="C251">
        <v>0</v>
      </c>
      <c r="D251">
        <v>0</v>
      </c>
      <c r="E251">
        <v>3</v>
      </c>
      <c r="F251">
        <v>0</v>
      </c>
      <c r="G251">
        <v>5</v>
      </c>
      <c r="H251">
        <v>1</v>
      </c>
      <c r="I251">
        <v>32</v>
      </c>
      <c r="J251">
        <v>2</v>
      </c>
      <c r="K251">
        <v>4.2300000000000004</v>
      </c>
      <c r="L251">
        <v>4.79</v>
      </c>
      <c r="M251">
        <v>67.849999999999994</v>
      </c>
      <c r="N251">
        <v>203.55</v>
      </c>
      <c r="O251" t="s">
        <v>31</v>
      </c>
      <c r="Q251">
        <v>0</v>
      </c>
      <c r="R251">
        <v>5</v>
      </c>
      <c r="S251">
        <v>0</v>
      </c>
      <c r="T251">
        <v>-1</v>
      </c>
    </row>
    <row r="252" spans="1:20">
      <c r="A252" s="2">
        <v>44172</v>
      </c>
      <c r="B252">
        <v>65</v>
      </c>
      <c r="C252">
        <v>0</v>
      </c>
      <c r="D252">
        <v>0</v>
      </c>
      <c r="E252">
        <v>6</v>
      </c>
      <c r="F252">
        <v>0</v>
      </c>
      <c r="G252">
        <v>9</v>
      </c>
      <c r="H252">
        <v>3</v>
      </c>
      <c r="I252">
        <v>0</v>
      </c>
      <c r="J252">
        <v>3</v>
      </c>
      <c r="K252">
        <v>8.4499999999999993</v>
      </c>
      <c r="L252">
        <v>4.8</v>
      </c>
      <c r="M252">
        <v>51.17</v>
      </c>
      <c r="N252">
        <v>307.04000000000002</v>
      </c>
      <c r="O252" t="s">
        <v>32</v>
      </c>
      <c r="Q252">
        <v>0</v>
      </c>
      <c r="R252">
        <v>9</v>
      </c>
      <c r="S252">
        <v>0</v>
      </c>
      <c r="T252">
        <v>-1</v>
      </c>
    </row>
    <row r="253" spans="1:20">
      <c r="A253" s="2">
        <v>44173</v>
      </c>
      <c r="B253">
        <v>67</v>
      </c>
      <c r="C253">
        <v>0</v>
      </c>
      <c r="D253">
        <v>0</v>
      </c>
      <c r="E253">
        <v>4</v>
      </c>
      <c r="F253">
        <v>0</v>
      </c>
      <c r="G253">
        <v>5</v>
      </c>
      <c r="H253">
        <v>1</v>
      </c>
      <c r="I253">
        <v>3</v>
      </c>
      <c r="J253">
        <v>3</v>
      </c>
      <c r="K253">
        <v>5.63</v>
      </c>
      <c r="L253">
        <v>4.8099999999999996</v>
      </c>
      <c r="M253">
        <v>52.9</v>
      </c>
      <c r="N253">
        <v>211.59</v>
      </c>
      <c r="O253" t="s">
        <v>33</v>
      </c>
      <c r="Q253">
        <v>0</v>
      </c>
      <c r="R253">
        <v>5</v>
      </c>
      <c r="S253">
        <v>0</v>
      </c>
      <c r="T253">
        <v>-1</v>
      </c>
    </row>
    <row r="254" spans="1:20">
      <c r="A254" s="2">
        <v>44174</v>
      </c>
      <c r="B254">
        <v>69</v>
      </c>
      <c r="C254">
        <v>0</v>
      </c>
      <c r="D254">
        <v>0</v>
      </c>
      <c r="E254">
        <v>2</v>
      </c>
      <c r="F254">
        <v>0</v>
      </c>
      <c r="G254">
        <v>2</v>
      </c>
      <c r="H254">
        <v>0</v>
      </c>
      <c r="I254">
        <v>2</v>
      </c>
      <c r="J254">
        <v>2</v>
      </c>
      <c r="K254">
        <v>2.82</v>
      </c>
      <c r="L254">
        <v>4.8</v>
      </c>
      <c r="M254">
        <v>55</v>
      </c>
      <c r="N254">
        <v>110</v>
      </c>
      <c r="O254" t="s">
        <v>26</v>
      </c>
      <c r="Q254">
        <v>0</v>
      </c>
      <c r="R254">
        <v>2</v>
      </c>
      <c r="S254">
        <v>0</v>
      </c>
      <c r="T254">
        <v>-1</v>
      </c>
    </row>
    <row r="255" spans="1:20">
      <c r="A255" s="2">
        <v>44175</v>
      </c>
      <c r="B255">
        <v>70</v>
      </c>
      <c r="C255">
        <v>0</v>
      </c>
      <c r="D255">
        <v>0</v>
      </c>
      <c r="E255">
        <v>1</v>
      </c>
      <c r="F255">
        <v>0</v>
      </c>
      <c r="G255">
        <v>1</v>
      </c>
      <c r="H255">
        <v>0</v>
      </c>
      <c r="I255">
        <v>1</v>
      </c>
      <c r="J255">
        <v>1</v>
      </c>
      <c r="K255">
        <v>1.41</v>
      </c>
      <c r="L255">
        <v>4.79</v>
      </c>
      <c r="M255">
        <v>53</v>
      </c>
      <c r="N255">
        <v>53</v>
      </c>
      <c r="O255" t="s">
        <v>27</v>
      </c>
      <c r="Q255">
        <v>0</v>
      </c>
      <c r="R255">
        <v>1</v>
      </c>
      <c r="S255">
        <v>0</v>
      </c>
      <c r="T255">
        <v>-1</v>
      </c>
    </row>
    <row r="256" spans="1:20">
      <c r="A256" s="2">
        <v>44176</v>
      </c>
      <c r="B256">
        <v>71</v>
      </c>
      <c r="C256">
        <v>0</v>
      </c>
      <c r="D256">
        <v>0</v>
      </c>
      <c r="E256">
        <v>0</v>
      </c>
      <c r="F256">
        <v>0</v>
      </c>
      <c r="G256">
        <v>0</v>
      </c>
      <c r="H256">
        <v>0</v>
      </c>
      <c r="I256">
        <v>1</v>
      </c>
      <c r="J256">
        <v>0</v>
      </c>
      <c r="K256">
        <v>0</v>
      </c>
      <c r="L256">
        <v>4.7699999999999996</v>
      </c>
      <c r="N256">
        <v>0</v>
      </c>
      <c r="O256" t="s">
        <v>28</v>
      </c>
      <c r="Q256">
        <v>0</v>
      </c>
      <c r="R256">
        <v>0</v>
      </c>
      <c r="S256">
        <v>0</v>
      </c>
      <c r="T256">
        <v>-1</v>
      </c>
    </row>
    <row r="257" spans="1:20">
      <c r="A257" s="2">
        <v>44177</v>
      </c>
      <c r="B257">
        <v>71</v>
      </c>
      <c r="C257">
        <v>0</v>
      </c>
      <c r="D257">
        <v>0</v>
      </c>
      <c r="E257">
        <v>0</v>
      </c>
      <c r="F257">
        <v>0</v>
      </c>
      <c r="G257">
        <v>0</v>
      </c>
      <c r="H257">
        <v>0</v>
      </c>
      <c r="I257">
        <v>0</v>
      </c>
      <c r="J257">
        <v>0</v>
      </c>
      <c r="K257">
        <v>0</v>
      </c>
      <c r="L257">
        <v>4.75</v>
      </c>
      <c r="N257">
        <v>0</v>
      </c>
      <c r="O257" t="s">
        <v>30</v>
      </c>
      <c r="Q257">
        <v>0</v>
      </c>
      <c r="R257">
        <v>0</v>
      </c>
      <c r="S257">
        <v>0</v>
      </c>
      <c r="T257">
        <v>-1</v>
      </c>
    </row>
    <row r="258" spans="1:20">
      <c r="A258" s="2">
        <v>44178</v>
      </c>
      <c r="B258">
        <v>71</v>
      </c>
      <c r="C258">
        <v>0</v>
      </c>
      <c r="D258">
        <v>0</v>
      </c>
      <c r="E258">
        <v>0</v>
      </c>
      <c r="F258">
        <v>0</v>
      </c>
      <c r="G258">
        <v>0</v>
      </c>
      <c r="H258">
        <v>0</v>
      </c>
      <c r="I258">
        <v>0</v>
      </c>
      <c r="J258">
        <v>0</v>
      </c>
      <c r="K258">
        <v>0</v>
      </c>
      <c r="L258">
        <v>4.7300000000000004</v>
      </c>
      <c r="N258">
        <v>0</v>
      </c>
      <c r="O258" t="s">
        <v>31</v>
      </c>
      <c r="Q258">
        <v>0</v>
      </c>
      <c r="R258">
        <v>0</v>
      </c>
      <c r="S258">
        <v>0</v>
      </c>
      <c r="T258">
        <v>-1</v>
      </c>
    </row>
    <row r="259" spans="1:20">
      <c r="A259" s="2">
        <v>44179</v>
      </c>
      <c r="B259">
        <v>71</v>
      </c>
      <c r="C259">
        <v>0</v>
      </c>
      <c r="D259">
        <v>0</v>
      </c>
      <c r="E259">
        <v>0</v>
      </c>
      <c r="F259">
        <v>0</v>
      </c>
      <c r="G259">
        <v>0</v>
      </c>
      <c r="H259">
        <v>0</v>
      </c>
      <c r="I259">
        <v>0</v>
      </c>
      <c r="J259">
        <v>0</v>
      </c>
      <c r="K259">
        <v>0</v>
      </c>
      <c r="L259">
        <v>4.71</v>
      </c>
      <c r="N259">
        <v>0</v>
      </c>
      <c r="O259" t="s">
        <v>32</v>
      </c>
      <c r="Q259">
        <v>0</v>
      </c>
      <c r="R259">
        <v>0</v>
      </c>
      <c r="S259">
        <v>0</v>
      </c>
      <c r="T259">
        <v>-1</v>
      </c>
    </row>
    <row r="260" spans="1:20">
      <c r="A260" s="2">
        <v>44180</v>
      </c>
      <c r="B260">
        <v>71</v>
      </c>
      <c r="C260">
        <v>0</v>
      </c>
      <c r="D260">
        <v>0</v>
      </c>
      <c r="E260">
        <v>0</v>
      </c>
      <c r="F260">
        <v>0</v>
      </c>
      <c r="G260">
        <v>0</v>
      </c>
      <c r="H260">
        <v>0</v>
      </c>
      <c r="I260">
        <v>0</v>
      </c>
      <c r="J260">
        <v>0</v>
      </c>
      <c r="K260">
        <v>0</v>
      </c>
      <c r="L260">
        <v>4.6900000000000004</v>
      </c>
      <c r="N260">
        <v>0</v>
      </c>
      <c r="O260" t="s">
        <v>33</v>
      </c>
      <c r="Q260">
        <v>0</v>
      </c>
      <c r="R260">
        <v>0</v>
      </c>
      <c r="S260">
        <v>0</v>
      </c>
      <c r="T260">
        <v>-1</v>
      </c>
    </row>
    <row r="261" spans="1:20">
      <c r="A261" s="2">
        <v>44181</v>
      </c>
      <c r="B261">
        <v>71</v>
      </c>
      <c r="C261">
        <v>0</v>
      </c>
      <c r="D261">
        <v>0</v>
      </c>
      <c r="E261">
        <v>0</v>
      </c>
      <c r="F261">
        <v>0</v>
      </c>
      <c r="G261">
        <v>0</v>
      </c>
      <c r="H261">
        <v>0</v>
      </c>
      <c r="I261">
        <v>0</v>
      </c>
      <c r="J261">
        <v>0</v>
      </c>
      <c r="K261">
        <v>0</v>
      </c>
      <c r="L261">
        <v>4.67</v>
      </c>
      <c r="N261">
        <v>0</v>
      </c>
      <c r="O261" t="s">
        <v>26</v>
      </c>
      <c r="Q261">
        <v>0</v>
      </c>
      <c r="R261">
        <v>0</v>
      </c>
      <c r="S261">
        <v>0</v>
      </c>
      <c r="T261">
        <v>-1</v>
      </c>
    </row>
    <row r="262" spans="1:20">
      <c r="A262" s="2">
        <v>44182</v>
      </c>
      <c r="B262">
        <v>71</v>
      </c>
      <c r="C262">
        <v>0</v>
      </c>
      <c r="D262">
        <v>0</v>
      </c>
      <c r="E262">
        <v>0</v>
      </c>
      <c r="F262">
        <v>0</v>
      </c>
      <c r="G262">
        <v>0</v>
      </c>
      <c r="H262">
        <v>0</v>
      </c>
      <c r="I262">
        <v>0</v>
      </c>
      <c r="J262">
        <v>0</v>
      </c>
      <c r="K262">
        <v>0</v>
      </c>
      <c r="L262">
        <v>4.66</v>
      </c>
      <c r="N262">
        <v>0</v>
      </c>
      <c r="O262" t="s">
        <v>27</v>
      </c>
      <c r="Q262">
        <v>0</v>
      </c>
      <c r="R262">
        <v>0</v>
      </c>
      <c r="S262">
        <v>0</v>
      </c>
      <c r="T262">
        <v>0</v>
      </c>
    </row>
    <row r="263" spans="1:20">
      <c r="A263" s="2">
        <v>44183</v>
      </c>
      <c r="B263">
        <v>71</v>
      </c>
      <c r="C263">
        <v>0</v>
      </c>
      <c r="D263">
        <v>0</v>
      </c>
      <c r="E263">
        <v>0</v>
      </c>
      <c r="F263">
        <v>0</v>
      </c>
      <c r="G263">
        <v>0</v>
      </c>
      <c r="H263">
        <v>0</v>
      </c>
      <c r="I263">
        <v>0</v>
      </c>
      <c r="J263">
        <v>0</v>
      </c>
      <c r="K263">
        <v>0</v>
      </c>
      <c r="L263">
        <v>4.6399999999999997</v>
      </c>
      <c r="N263">
        <v>0</v>
      </c>
      <c r="O263" t="s">
        <v>28</v>
      </c>
      <c r="Q263">
        <v>0</v>
      </c>
      <c r="R263">
        <v>0</v>
      </c>
      <c r="S263">
        <v>0</v>
      </c>
      <c r="T263">
        <v>1</v>
      </c>
    </row>
    <row r="264" spans="1:20">
      <c r="A264" s="2">
        <v>44184</v>
      </c>
      <c r="B264">
        <v>71</v>
      </c>
      <c r="C264">
        <v>0</v>
      </c>
      <c r="D264">
        <v>0</v>
      </c>
      <c r="E264">
        <v>0</v>
      </c>
      <c r="F264">
        <v>0</v>
      </c>
      <c r="G264">
        <v>0</v>
      </c>
      <c r="H264">
        <v>0</v>
      </c>
      <c r="I264">
        <v>0</v>
      </c>
      <c r="J264">
        <v>0</v>
      </c>
      <c r="K264">
        <v>0</v>
      </c>
      <c r="L264">
        <v>4.62</v>
      </c>
      <c r="N264">
        <v>0</v>
      </c>
      <c r="O264" t="s">
        <v>30</v>
      </c>
      <c r="Q264">
        <v>0</v>
      </c>
      <c r="R264">
        <v>0</v>
      </c>
      <c r="S264">
        <v>0</v>
      </c>
      <c r="T264">
        <v>1</v>
      </c>
    </row>
    <row r="265" spans="1:20">
      <c r="A265" s="2">
        <v>44185</v>
      </c>
      <c r="B265">
        <v>71</v>
      </c>
      <c r="C265">
        <v>0</v>
      </c>
      <c r="D265">
        <v>0</v>
      </c>
      <c r="E265">
        <v>0</v>
      </c>
      <c r="F265">
        <v>0</v>
      </c>
      <c r="G265">
        <v>0</v>
      </c>
      <c r="H265">
        <v>0</v>
      </c>
      <c r="I265">
        <v>0</v>
      </c>
      <c r="J265">
        <v>0</v>
      </c>
      <c r="K265">
        <v>0</v>
      </c>
      <c r="L265">
        <v>4.5999999999999996</v>
      </c>
      <c r="N265">
        <v>0</v>
      </c>
      <c r="O265" t="s">
        <v>31</v>
      </c>
      <c r="Q265">
        <v>0</v>
      </c>
      <c r="R265">
        <v>0</v>
      </c>
      <c r="S265">
        <v>0</v>
      </c>
      <c r="T265">
        <v>1</v>
      </c>
    </row>
    <row r="266" spans="1:20">
      <c r="A266" s="2">
        <v>44186</v>
      </c>
      <c r="B266">
        <v>71</v>
      </c>
      <c r="C266">
        <v>0</v>
      </c>
      <c r="D266">
        <v>0</v>
      </c>
      <c r="E266">
        <v>0</v>
      </c>
      <c r="F266">
        <v>0</v>
      </c>
      <c r="G266">
        <v>0</v>
      </c>
      <c r="H266">
        <v>0</v>
      </c>
      <c r="I266">
        <v>0</v>
      </c>
      <c r="J266">
        <v>0</v>
      </c>
      <c r="K266">
        <v>0</v>
      </c>
      <c r="L266">
        <v>4.59</v>
      </c>
      <c r="N266">
        <v>0</v>
      </c>
      <c r="O266" t="s">
        <v>32</v>
      </c>
      <c r="Q266">
        <v>0</v>
      </c>
      <c r="R266">
        <v>0</v>
      </c>
      <c r="S266">
        <v>0</v>
      </c>
      <c r="T266">
        <v>1</v>
      </c>
    </row>
    <row r="267" spans="1:20">
      <c r="A267" s="2">
        <v>44187</v>
      </c>
      <c r="B267">
        <v>71</v>
      </c>
      <c r="C267">
        <v>0</v>
      </c>
      <c r="D267">
        <v>0</v>
      </c>
      <c r="E267">
        <v>0</v>
      </c>
      <c r="F267">
        <v>0</v>
      </c>
      <c r="G267">
        <v>0</v>
      </c>
      <c r="H267">
        <v>0</v>
      </c>
      <c r="I267">
        <v>0</v>
      </c>
      <c r="J267">
        <v>0</v>
      </c>
      <c r="K267">
        <v>0</v>
      </c>
      <c r="L267">
        <v>4.57</v>
      </c>
      <c r="N267">
        <v>0</v>
      </c>
      <c r="O267" t="s">
        <v>33</v>
      </c>
      <c r="Q267">
        <v>0</v>
      </c>
      <c r="R267">
        <v>0</v>
      </c>
      <c r="S267">
        <v>0</v>
      </c>
      <c r="T267">
        <v>1</v>
      </c>
    </row>
    <row r="268" spans="1:20">
      <c r="A268" s="2">
        <v>44188</v>
      </c>
      <c r="B268">
        <v>71</v>
      </c>
      <c r="C268">
        <v>0</v>
      </c>
      <c r="D268">
        <v>0</v>
      </c>
      <c r="E268">
        <v>0</v>
      </c>
      <c r="F268">
        <v>0</v>
      </c>
      <c r="G268">
        <v>0</v>
      </c>
      <c r="H268">
        <v>0</v>
      </c>
      <c r="I268">
        <v>0</v>
      </c>
      <c r="J268">
        <v>0</v>
      </c>
      <c r="K268">
        <v>0</v>
      </c>
      <c r="L268">
        <v>4.55</v>
      </c>
      <c r="N268">
        <v>0</v>
      </c>
      <c r="O268" t="s">
        <v>26</v>
      </c>
      <c r="Q268">
        <v>0</v>
      </c>
      <c r="R268">
        <v>0</v>
      </c>
      <c r="S268">
        <v>0</v>
      </c>
      <c r="T268">
        <v>1</v>
      </c>
    </row>
    <row r="269" spans="1:20">
      <c r="A269" s="2">
        <v>44189</v>
      </c>
      <c r="B269">
        <v>71</v>
      </c>
      <c r="C269">
        <v>0</v>
      </c>
      <c r="D269">
        <v>0</v>
      </c>
      <c r="E269">
        <v>0</v>
      </c>
      <c r="F269">
        <v>0</v>
      </c>
      <c r="G269">
        <v>0</v>
      </c>
      <c r="H269">
        <v>0</v>
      </c>
      <c r="I269">
        <v>0</v>
      </c>
      <c r="J269">
        <v>0</v>
      </c>
      <c r="K269">
        <v>0</v>
      </c>
      <c r="L269">
        <v>4.54</v>
      </c>
      <c r="N269">
        <v>0</v>
      </c>
      <c r="O269" t="s">
        <v>27</v>
      </c>
      <c r="Q269">
        <v>0</v>
      </c>
      <c r="R269">
        <v>0</v>
      </c>
      <c r="S269">
        <v>0</v>
      </c>
      <c r="T269">
        <v>1</v>
      </c>
    </row>
    <row r="270" spans="1:20">
      <c r="A270" s="2">
        <v>44190</v>
      </c>
      <c r="B270">
        <v>71</v>
      </c>
      <c r="C270">
        <v>0</v>
      </c>
      <c r="D270">
        <v>0</v>
      </c>
      <c r="E270">
        <v>0</v>
      </c>
      <c r="F270">
        <v>0</v>
      </c>
      <c r="G270">
        <v>0</v>
      </c>
      <c r="H270">
        <v>0</v>
      </c>
      <c r="I270">
        <v>0</v>
      </c>
      <c r="J270">
        <v>0</v>
      </c>
      <c r="K270">
        <v>0</v>
      </c>
      <c r="L270">
        <v>4.5199999999999996</v>
      </c>
      <c r="N270">
        <v>0</v>
      </c>
      <c r="O270" t="s">
        <v>28</v>
      </c>
      <c r="Q270">
        <v>0</v>
      </c>
      <c r="R270">
        <v>0</v>
      </c>
      <c r="S270">
        <v>0</v>
      </c>
      <c r="T270">
        <v>1</v>
      </c>
    </row>
    <row r="271" spans="1:20">
      <c r="A271" s="2">
        <v>44191</v>
      </c>
      <c r="B271">
        <v>71</v>
      </c>
      <c r="C271">
        <v>0</v>
      </c>
      <c r="D271">
        <v>0</v>
      </c>
      <c r="E271">
        <v>0</v>
      </c>
      <c r="F271">
        <v>0</v>
      </c>
      <c r="G271">
        <v>0</v>
      </c>
      <c r="H271">
        <v>0</v>
      </c>
      <c r="I271">
        <v>0</v>
      </c>
      <c r="J271">
        <v>0</v>
      </c>
      <c r="K271">
        <v>0</v>
      </c>
      <c r="L271">
        <v>4.5</v>
      </c>
      <c r="N271">
        <v>0</v>
      </c>
      <c r="O271" t="s">
        <v>30</v>
      </c>
      <c r="Q271">
        <v>0</v>
      </c>
      <c r="R271">
        <v>0</v>
      </c>
      <c r="S271">
        <v>0</v>
      </c>
      <c r="T271">
        <v>1</v>
      </c>
    </row>
    <row r="272" spans="1:20">
      <c r="A272" s="2">
        <v>44192</v>
      </c>
      <c r="B272">
        <v>71</v>
      </c>
      <c r="C272">
        <v>0</v>
      </c>
      <c r="D272">
        <v>0</v>
      </c>
      <c r="E272">
        <v>0</v>
      </c>
      <c r="F272">
        <v>0</v>
      </c>
      <c r="G272">
        <v>0</v>
      </c>
      <c r="H272">
        <v>0</v>
      </c>
      <c r="I272">
        <v>0</v>
      </c>
      <c r="J272">
        <v>0</v>
      </c>
      <c r="K272">
        <v>0</v>
      </c>
      <c r="L272">
        <v>4.49</v>
      </c>
      <c r="N272">
        <v>0</v>
      </c>
      <c r="O272" t="s">
        <v>31</v>
      </c>
      <c r="Q272">
        <v>0</v>
      </c>
      <c r="R272">
        <v>0</v>
      </c>
      <c r="S272">
        <v>0</v>
      </c>
      <c r="T272">
        <v>1</v>
      </c>
    </row>
    <row r="273" spans="1:20">
      <c r="A273" s="2">
        <v>44193</v>
      </c>
      <c r="B273">
        <v>71</v>
      </c>
      <c r="C273">
        <v>0</v>
      </c>
      <c r="D273">
        <v>0</v>
      </c>
      <c r="E273">
        <v>0</v>
      </c>
      <c r="F273">
        <v>0</v>
      </c>
      <c r="G273">
        <v>0</v>
      </c>
      <c r="H273">
        <v>0</v>
      </c>
      <c r="I273">
        <v>0</v>
      </c>
      <c r="J273">
        <v>0</v>
      </c>
      <c r="K273">
        <v>0</v>
      </c>
      <c r="L273">
        <v>4.47</v>
      </c>
      <c r="N273">
        <v>0</v>
      </c>
      <c r="O273" t="s">
        <v>32</v>
      </c>
      <c r="Q273">
        <v>0</v>
      </c>
      <c r="R273">
        <v>0</v>
      </c>
      <c r="S273">
        <v>0</v>
      </c>
      <c r="T273">
        <v>1</v>
      </c>
    </row>
    <row r="274" spans="1:20">
      <c r="A274" s="2">
        <v>44194</v>
      </c>
      <c r="B274">
        <v>71</v>
      </c>
      <c r="C274">
        <v>0</v>
      </c>
      <c r="D274">
        <v>0</v>
      </c>
      <c r="E274">
        <v>0</v>
      </c>
      <c r="F274">
        <v>0</v>
      </c>
      <c r="G274">
        <v>0</v>
      </c>
      <c r="H274">
        <v>0</v>
      </c>
      <c r="I274">
        <v>0</v>
      </c>
      <c r="J274">
        <v>0</v>
      </c>
      <c r="K274">
        <v>0</v>
      </c>
      <c r="L274">
        <v>4.45</v>
      </c>
      <c r="N274">
        <v>0</v>
      </c>
      <c r="O274" t="s">
        <v>33</v>
      </c>
      <c r="Q274">
        <v>0</v>
      </c>
      <c r="R274">
        <v>0</v>
      </c>
      <c r="S274">
        <v>0</v>
      </c>
      <c r="T274">
        <v>1</v>
      </c>
    </row>
    <row r="275" spans="1:20">
      <c r="A275" s="2">
        <v>44195</v>
      </c>
      <c r="B275">
        <v>71</v>
      </c>
      <c r="C275">
        <v>0</v>
      </c>
      <c r="D275">
        <v>0</v>
      </c>
      <c r="E275">
        <v>0</v>
      </c>
      <c r="F275">
        <v>0</v>
      </c>
      <c r="G275">
        <v>0</v>
      </c>
      <c r="H275">
        <v>0</v>
      </c>
      <c r="I275">
        <v>0</v>
      </c>
      <c r="J275">
        <v>0</v>
      </c>
      <c r="K275">
        <v>0</v>
      </c>
      <c r="L275">
        <v>4.4400000000000004</v>
      </c>
      <c r="N275">
        <v>0</v>
      </c>
      <c r="O275" t="s">
        <v>26</v>
      </c>
      <c r="Q275">
        <v>0</v>
      </c>
      <c r="R275">
        <v>0</v>
      </c>
      <c r="S275">
        <v>0</v>
      </c>
      <c r="T275">
        <v>1</v>
      </c>
    </row>
    <row r="276" spans="1:20">
      <c r="A276" s="2">
        <v>44196</v>
      </c>
      <c r="B276">
        <v>71</v>
      </c>
      <c r="C276">
        <v>0</v>
      </c>
      <c r="D276">
        <v>0</v>
      </c>
      <c r="E276">
        <v>0</v>
      </c>
      <c r="F276">
        <v>0</v>
      </c>
      <c r="G276">
        <v>0</v>
      </c>
      <c r="H276">
        <v>0</v>
      </c>
      <c r="I276">
        <v>0</v>
      </c>
      <c r="J276">
        <v>0</v>
      </c>
      <c r="K276">
        <v>0</v>
      </c>
      <c r="L276">
        <v>4.42</v>
      </c>
      <c r="N276">
        <v>0</v>
      </c>
      <c r="O276" t="s">
        <v>27</v>
      </c>
      <c r="Q276">
        <v>0</v>
      </c>
      <c r="R276">
        <v>0</v>
      </c>
      <c r="S276">
        <v>0</v>
      </c>
      <c r="T276">
        <v>1</v>
      </c>
    </row>
    <row r="277" spans="1:20">
      <c r="A277" s="2"/>
    </row>
    <row r="278" spans="1:20">
      <c r="A278" s="2"/>
    </row>
    <row r="279" spans="1:20">
      <c r="A279" s="2"/>
    </row>
    <row r="280" spans="1:20">
      <c r="A280" s="2"/>
    </row>
    <row r="281" spans="1:20">
      <c r="A281" s="2"/>
    </row>
    <row r="282" spans="1:20">
      <c r="A282" s="2"/>
    </row>
    <row r="283" spans="1:20">
      <c r="A283" s="2"/>
    </row>
    <row r="284" spans="1:20">
      <c r="A284" s="2"/>
    </row>
    <row r="285" spans="1:20">
      <c r="A285" s="2"/>
    </row>
    <row r="286" spans="1:20">
      <c r="A286" s="2"/>
    </row>
    <row r="287" spans="1:20">
      <c r="A287" s="2"/>
    </row>
    <row r="288" spans="1:20">
      <c r="A288" s="2"/>
    </row>
    <row r="289" spans="1:1">
      <c r="A289" s="2"/>
    </row>
    <row r="290" spans="1:1">
      <c r="A290" s="2"/>
    </row>
    <row r="291" spans="1:1">
      <c r="A291" s="2"/>
    </row>
    <row r="292" spans="1:1">
      <c r="A292" s="2"/>
    </row>
    <row r="293" spans="1:1">
      <c r="A293" s="2"/>
    </row>
    <row r="294" spans="1:1">
      <c r="A294" s="2"/>
    </row>
    <row r="295" spans="1:1">
      <c r="A295" s="2"/>
    </row>
    <row r="296" spans="1:1">
      <c r="A296" s="2"/>
    </row>
    <row r="297" spans="1:1">
      <c r="A297" s="2"/>
    </row>
    <row r="298" spans="1:1">
      <c r="A298" s="2"/>
    </row>
    <row r="299" spans="1:1">
      <c r="A299" s="2"/>
    </row>
    <row r="300" spans="1:1">
      <c r="A300" s="2"/>
    </row>
    <row r="301" spans="1:1">
      <c r="A301" s="2"/>
    </row>
    <row r="302" spans="1:1">
      <c r="A302" s="2"/>
    </row>
    <row r="303" spans="1:1">
      <c r="A303" s="2"/>
    </row>
    <row r="304" spans="1:1">
      <c r="A304" s="2"/>
    </row>
    <row r="305" spans="1:1">
      <c r="A305" s="2"/>
    </row>
    <row r="306" spans="1:1">
      <c r="A306" s="2"/>
    </row>
    <row r="307" spans="1:1">
      <c r="A307" s="2"/>
    </row>
    <row r="308" spans="1:1">
      <c r="A308" s="2"/>
    </row>
    <row r="309" spans="1:1">
      <c r="A309" s="2"/>
    </row>
    <row r="310" spans="1:1">
      <c r="A310" s="2"/>
    </row>
    <row r="311" spans="1:1">
      <c r="A311" s="2"/>
    </row>
    <row r="312" spans="1:1">
      <c r="A312" s="2"/>
    </row>
    <row r="313" spans="1:1">
      <c r="A313" s="2"/>
    </row>
    <row r="314" spans="1:1">
      <c r="A314" s="2"/>
    </row>
    <row r="315" spans="1:1">
      <c r="A315" s="2"/>
    </row>
    <row r="316" spans="1:1">
      <c r="A316" s="2"/>
    </row>
    <row r="317" spans="1:1">
      <c r="A317" s="2"/>
    </row>
    <row r="318" spans="1:1">
      <c r="A318" s="2"/>
    </row>
    <row r="319" spans="1:1">
      <c r="A319" s="2"/>
    </row>
    <row r="320" spans="1:1">
      <c r="A320" s="2"/>
    </row>
    <row r="321" spans="1:1">
      <c r="A321" s="2"/>
    </row>
    <row r="322" spans="1:1">
      <c r="A322" s="2"/>
    </row>
    <row r="323" spans="1:1">
      <c r="A323" s="2"/>
    </row>
    <row r="324" spans="1:1">
      <c r="A324" s="2"/>
    </row>
    <row r="325" spans="1:1">
      <c r="A325" s="2"/>
    </row>
    <row r="326" spans="1:1">
      <c r="A326" s="2"/>
    </row>
    <row r="327" spans="1:1">
      <c r="A327" s="2"/>
    </row>
    <row r="328" spans="1:1">
      <c r="A328" s="2"/>
    </row>
    <row r="329" spans="1:1">
      <c r="A329" s="2"/>
    </row>
    <row r="330" spans="1:1">
      <c r="A330" s="2"/>
    </row>
    <row r="331" spans="1:1">
      <c r="A331" s="2"/>
    </row>
    <row r="332" spans="1:1">
      <c r="A332" s="2"/>
    </row>
    <row r="333" spans="1:1">
      <c r="A333" s="2"/>
    </row>
    <row r="334" spans="1:1">
      <c r="A334" s="2"/>
    </row>
    <row r="335" spans="1:1">
      <c r="A335" s="2"/>
    </row>
    <row r="336" spans="1:1">
      <c r="A336" s="2"/>
    </row>
    <row r="337" spans="1:1">
      <c r="A337" s="2"/>
    </row>
    <row r="338" spans="1:1">
      <c r="A338" s="2"/>
    </row>
    <row r="339" spans="1:1">
      <c r="A339" s="2"/>
    </row>
    <row r="340" spans="1:1">
      <c r="A340" s="2"/>
    </row>
    <row r="341" spans="1:1">
      <c r="A341" s="2"/>
    </row>
    <row r="342" spans="1:1">
      <c r="A342" s="2"/>
    </row>
    <row r="343" spans="1:1">
      <c r="A343" s="2"/>
    </row>
    <row r="344" spans="1:1">
      <c r="A344" s="2"/>
    </row>
    <row r="345" spans="1:1">
      <c r="A345" s="2"/>
    </row>
    <row r="346" spans="1:1">
      <c r="A346" s="2"/>
    </row>
    <row r="347" spans="1:1">
      <c r="A347" s="2"/>
    </row>
    <row r="348" spans="1:1">
      <c r="A348" s="2"/>
    </row>
    <row r="349" spans="1:1">
      <c r="A349" s="2"/>
    </row>
    <row r="350" spans="1:1">
      <c r="A350" s="2"/>
    </row>
    <row r="351" spans="1:1">
      <c r="A351" s="2"/>
    </row>
    <row r="352" spans="1:1">
      <c r="A352" s="2"/>
    </row>
    <row r="353" spans="1:1">
      <c r="A353" s="2"/>
    </row>
    <row r="354" spans="1:1">
      <c r="A354" s="2"/>
    </row>
    <row r="355" spans="1:1">
      <c r="A355" s="2"/>
    </row>
    <row r="356" spans="1:1">
      <c r="A356" s="2"/>
    </row>
    <row r="357" spans="1:1">
      <c r="A357" s="2"/>
    </row>
    <row r="358" spans="1:1">
      <c r="A358" s="2"/>
    </row>
    <row r="359" spans="1:1">
      <c r="A359" s="2"/>
    </row>
    <row r="360" spans="1:1">
      <c r="A360" s="2"/>
    </row>
    <row r="361" spans="1:1">
      <c r="A361" s="2"/>
    </row>
    <row r="362" spans="1:1">
      <c r="A362" s="2"/>
    </row>
    <row r="363" spans="1:1">
      <c r="A363" s="2"/>
    </row>
    <row r="364" spans="1:1">
      <c r="A364" s="2"/>
    </row>
    <row r="365" spans="1:1">
      <c r="A365" s="2"/>
    </row>
    <row r="366" spans="1:1">
      <c r="A366" s="2"/>
    </row>
    <row r="367" spans="1:1">
      <c r="A367" s="2"/>
    </row>
    <row r="368" spans="1:1">
      <c r="A368" s="2"/>
    </row>
    <row r="369" spans="1:1">
      <c r="A369" s="2"/>
    </row>
    <row r="370" spans="1:1">
      <c r="A370" s="2"/>
    </row>
    <row r="371" spans="1:1">
      <c r="A371" s="2"/>
    </row>
    <row r="372" spans="1:1">
      <c r="A372" s="2"/>
    </row>
    <row r="373" spans="1:1">
      <c r="A373" s="2"/>
    </row>
    <row r="374" spans="1:1">
      <c r="A374" s="2"/>
    </row>
    <row r="375" spans="1:1">
      <c r="A375" s="2"/>
    </row>
    <row r="376" spans="1:1">
      <c r="A376" s="2"/>
    </row>
    <row r="377" spans="1:1">
      <c r="A377" s="2"/>
    </row>
    <row r="378" spans="1:1">
      <c r="A378" s="2"/>
    </row>
    <row r="379" spans="1:1">
      <c r="A379" s="2"/>
    </row>
    <row r="380" spans="1:1">
      <c r="A380" s="2"/>
    </row>
    <row r="381" spans="1:1">
      <c r="A381" s="2"/>
    </row>
    <row r="382" spans="1:1">
      <c r="A382" s="2"/>
    </row>
    <row r="383" spans="1:1">
      <c r="A383" s="2"/>
    </row>
    <row r="384" spans="1:1">
      <c r="A384" s="2"/>
    </row>
    <row r="385" spans="1:1">
      <c r="A385" s="2"/>
    </row>
    <row r="386" spans="1:1">
      <c r="A386" s="2"/>
    </row>
    <row r="387" spans="1:1">
      <c r="A387" s="2"/>
    </row>
    <row r="388" spans="1:1">
      <c r="A388" s="2"/>
    </row>
    <row r="389" spans="1:1">
      <c r="A389" s="2"/>
    </row>
    <row r="390" spans="1:1">
      <c r="A390" s="2"/>
    </row>
    <row r="391" spans="1:1">
      <c r="A391" s="2"/>
    </row>
    <row r="392" spans="1:1">
      <c r="A392" s="2"/>
    </row>
    <row r="393" spans="1:1">
      <c r="A393" s="2"/>
    </row>
    <row r="394" spans="1:1">
      <c r="A394" s="2"/>
    </row>
    <row r="395" spans="1:1">
      <c r="A395" s="2"/>
    </row>
    <row r="396" spans="1:1">
      <c r="A396" s="2"/>
    </row>
    <row r="397" spans="1:1">
      <c r="A397" s="2"/>
    </row>
    <row r="398" spans="1:1">
      <c r="A398" s="2"/>
    </row>
    <row r="399" spans="1:1">
      <c r="A399" s="2"/>
    </row>
    <row r="400" spans="1:1">
      <c r="A400" s="2"/>
    </row>
    <row r="401" spans="1:1">
      <c r="A401" s="2"/>
    </row>
    <row r="402" spans="1:1">
      <c r="A402" s="2"/>
    </row>
    <row r="403" spans="1:1">
      <c r="A403" s="2"/>
    </row>
    <row r="404" spans="1:1">
      <c r="A404" s="2"/>
    </row>
    <row r="405" spans="1:1">
      <c r="A405" s="2"/>
    </row>
    <row r="406" spans="1:1">
      <c r="A406" s="2"/>
    </row>
    <row r="407" spans="1:1">
      <c r="A407" s="2"/>
    </row>
    <row r="408" spans="1:1">
      <c r="A408" s="2"/>
    </row>
    <row r="409" spans="1:1">
      <c r="A409" s="2"/>
    </row>
    <row r="410" spans="1:1">
      <c r="A410" s="2"/>
    </row>
    <row r="411" spans="1:1">
      <c r="A411" s="2"/>
    </row>
    <row r="412" spans="1:1">
      <c r="A412" s="2"/>
    </row>
    <row r="413" spans="1:1">
      <c r="A413" s="2"/>
    </row>
    <row r="414" spans="1:1">
      <c r="A414" s="2"/>
    </row>
    <row r="415" spans="1:1">
      <c r="A415" s="2"/>
    </row>
    <row r="416" spans="1:1">
      <c r="A416" s="2"/>
    </row>
    <row r="417" spans="1:1">
      <c r="A417" s="2"/>
    </row>
    <row r="418" spans="1:1">
      <c r="A418" s="2"/>
    </row>
    <row r="419" spans="1:1">
      <c r="A419" s="2"/>
    </row>
    <row r="420" spans="1:1">
      <c r="A420" s="2"/>
    </row>
    <row r="421" spans="1:1">
      <c r="A421" s="2"/>
    </row>
    <row r="422" spans="1:1">
      <c r="A422" s="2"/>
    </row>
    <row r="423" spans="1:1">
      <c r="A423" s="2"/>
    </row>
    <row r="424" spans="1:1">
      <c r="A424" s="2"/>
    </row>
    <row r="425" spans="1:1">
      <c r="A425" s="2"/>
    </row>
    <row r="426" spans="1:1">
      <c r="A426" s="2"/>
    </row>
    <row r="427" spans="1:1">
      <c r="A427" s="2"/>
    </row>
    <row r="428" spans="1:1">
      <c r="A428" s="2"/>
    </row>
    <row r="429" spans="1:1">
      <c r="A429" s="2"/>
    </row>
    <row r="430" spans="1:1">
      <c r="A430" s="2"/>
    </row>
    <row r="431" spans="1:1">
      <c r="A431" s="2"/>
    </row>
    <row r="432" spans="1:1">
      <c r="A432" s="2"/>
    </row>
    <row r="433" spans="1:1">
      <c r="A433" s="2"/>
    </row>
    <row r="434" spans="1:1">
      <c r="A434" s="2"/>
    </row>
    <row r="435" spans="1:1">
      <c r="A435" s="2"/>
    </row>
    <row r="436" spans="1:1">
      <c r="A436" s="2"/>
    </row>
    <row r="437" spans="1:1">
      <c r="A437" s="2"/>
    </row>
    <row r="438" spans="1:1">
      <c r="A438" s="2"/>
    </row>
    <row r="439" spans="1:1">
      <c r="A439" s="2"/>
    </row>
    <row r="440" spans="1:1">
      <c r="A440" s="2"/>
    </row>
    <row r="441" spans="1:1">
      <c r="A441" s="2"/>
    </row>
    <row r="442" spans="1:1">
      <c r="A442" s="2"/>
    </row>
    <row r="443" spans="1:1">
      <c r="A443" s="2"/>
    </row>
    <row r="444" spans="1:1">
      <c r="A444" s="2"/>
    </row>
    <row r="445" spans="1:1">
      <c r="A445" s="2"/>
    </row>
    <row r="446" spans="1:1">
      <c r="A446" s="2"/>
    </row>
    <row r="447" spans="1:1">
      <c r="A447" s="2"/>
    </row>
    <row r="448" spans="1:1">
      <c r="A448" s="2"/>
    </row>
    <row r="449" spans="1:1">
      <c r="A449" s="2"/>
    </row>
    <row r="450" spans="1:1">
      <c r="A450" s="2"/>
    </row>
    <row r="451" spans="1:1">
      <c r="A451" s="2"/>
    </row>
    <row r="452" spans="1:1">
      <c r="A452" s="2"/>
    </row>
    <row r="453" spans="1:1">
      <c r="A453" s="2"/>
    </row>
    <row r="454" spans="1:1">
      <c r="A454" s="2"/>
    </row>
    <row r="455" spans="1:1">
      <c r="A455" s="2"/>
    </row>
    <row r="456" spans="1:1">
      <c r="A456" s="2"/>
    </row>
    <row r="457" spans="1:1">
      <c r="A457" s="2"/>
    </row>
    <row r="458" spans="1:1">
      <c r="A458" s="2"/>
    </row>
    <row r="459" spans="1:1">
      <c r="A459" s="2"/>
    </row>
    <row r="460" spans="1:1">
      <c r="A460" s="2"/>
    </row>
    <row r="461" spans="1:1">
      <c r="A461" s="2"/>
    </row>
    <row r="462" spans="1:1">
      <c r="A462" s="2"/>
    </row>
    <row r="463" spans="1:1">
      <c r="A463" s="2"/>
    </row>
    <row r="464" spans="1:1">
      <c r="A464" s="2"/>
    </row>
    <row r="465" spans="1:1">
      <c r="A465" s="2"/>
    </row>
    <row r="466" spans="1:1">
      <c r="A466" s="2"/>
    </row>
    <row r="467" spans="1:1">
      <c r="A467" s="2"/>
    </row>
    <row r="468" spans="1:1">
      <c r="A468" s="2"/>
    </row>
    <row r="469" spans="1:1">
      <c r="A469" s="2"/>
    </row>
    <row r="470" spans="1:1">
      <c r="A470" s="2"/>
    </row>
    <row r="471" spans="1:1">
      <c r="A471" s="2"/>
    </row>
    <row r="472" spans="1:1">
      <c r="A472" s="2"/>
    </row>
    <row r="473" spans="1:1">
      <c r="A473" s="2"/>
    </row>
    <row r="474" spans="1:1">
      <c r="A474" s="2"/>
    </row>
    <row r="475" spans="1:1">
      <c r="A475" s="2"/>
    </row>
    <row r="476" spans="1:1">
      <c r="A476" s="2"/>
    </row>
    <row r="477" spans="1:1">
      <c r="A477" s="2"/>
    </row>
    <row r="478" spans="1:1">
      <c r="A478" s="2"/>
    </row>
    <row r="479" spans="1:1">
      <c r="A479" s="2"/>
    </row>
    <row r="480" spans="1:1">
      <c r="A480" s="2"/>
    </row>
    <row r="481" spans="1:1">
      <c r="A481" s="2"/>
    </row>
    <row r="482" spans="1:1">
      <c r="A482" s="2"/>
    </row>
    <row r="483" spans="1:1">
      <c r="A483" s="2"/>
    </row>
    <row r="484" spans="1:1">
      <c r="A484" s="2"/>
    </row>
    <row r="485" spans="1:1">
      <c r="A485" s="2"/>
    </row>
    <row r="486" spans="1:1">
      <c r="A486" s="2"/>
    </row>
    <row r="487" spans="1:1">
      <c r="A487" s="2"/>
    </row>
    <row r="488" spans="1:1">
      <c r="A488" s="2"/>
    </row>
    <row r="489" spans="1:1">
      <c r="A489" s="2"/>
    </row>
    <row r="490" spans="1:1">
      <c r="A490" s="2"/>
    </row>
    <row r="491" spans="1:1">
      <c r="A491" s="2"/>
    </row>
    <row r="492" spans="1:1">
      <c r="A492" s="2"/>
    </row>
    <row r="493" spans="1:1">
      <c r="A493" s="2"/>
    </row>
    <row r="494" spans="1:1">
      <c r="A494" s="2"/>
    </row>
    <row r="495" spans="1:1">
      <c r="A495" s="2"/>
    </row>
    <row r="496" spans="1:1">
      <c r="A496" s="2"/>
    </row>
    <row r="497" spans="1:1">
      <c r="A497" s="2"/>
    </row>
    <row r="498" spans="1:1">
      <c r="A498" s="2"/>
    </row>
    <row r="499" spans="1:1">
      <c r="A499" s="2"/>
    </row>
    <row r="500" spans="1:1">
      <c r="A500" s="2"/>
    </row>
    <row r="501" spans="1:1">
      <c r="A501" s="2"/>
    </row>
    <row r="502" spans="1:1">
      <c r="A502" s="2"/>
    </row>
    <row r="503" spans="1:1">
      <c r="A503" s="2"/>
    </row>
    <row r="504" spans="1:1">
      <c r="A504" s="2"/>
    </row>
    <row r="505" spans="1:1">
      <c r="A505" s="2"/>
    </row>
    <row r="506" spans="1:1">
      <c r="A506" s="2"/>
    </row>
    <row r="507" spans="1:1">
      <c r="A507" s="2"/>
    </row>
    <row r="508" spans="1:1">
      <c r="A508" s="2"/>
    </row>
    <row r="509" spans="1:1">
      <c r="A509" s="2"/>
    </row>
    <row r="510" spans="1:1">
      <c r="A510" s="2"/>
    </row>
    <row r="511" spans="1:1">
      <c r="A511" s="2"/>
    </row>
    <row r="512" spans="1:1">
      <c r="A512" s="2"/>
    </row>
    <row r="513" spans="1:1">
      <c r="A513" s="2"/>
    </row>
    <row r="514" spans="1:1">
      <c r="A514" s="2"/>
    </row>
    <row r="515" spans="1:1">
      <c r="A515" s="2"/>
    </row>
    <row r="516" spans="1:1">
      <c r="A516" s="2"/>
    </row>
    <row r="517" spans="1:1">
      <c r="A517" s="2"/>
    </row>
    <row r="518" spans="1:1">
      <c r="A518" s="2"/>
    </row>
    <row r="519" spans="1:1">
      <c r="A519" s="2"/>
    </row>
    <row r="520" spans="1:1">
      <c r="A520" s="2"/>
    </row>
    <row r="521" spans="1:1">
      <c r="A521" s="2"/>
    </row>
    <row r="522" spans="1:1">
      <c r="A522" s="2"/>
    </row>
    <row r="523" spans="1:1">
      <c r="A523" s="2"/>
    </row>
    <row r="524" spans="1:1">
      <c r="A524" s="2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E99FAD-DB9A-4A12-9FB7-C3FA0C9F6869}">
  <sheetPr codeName="Feuil5">
    <tabColor rgb="FF00B0F0"/>
  </sheetPr>
  <dimension ref="A1:BE524"/>
  <sheetViews>
    <sheetView workbookViewId="0">
      <selection sqref="A1:XFD1048576"/>
    </sheetView>
  </sheetViews>
  <sheetFormatPr baseColWidth="10" defaultRowHeight="14.4"/>
  <cols>
    <col min="1" max="1" width="18.33203125" customWidth="1"/>
  </cols>
  <sheetData>
    <row r="1" spans="1:57" ht="15" thickBot="1">
      <c r="A1" t="s">
        <v>2</v>
      </c>
      <c r="B1" t="s">
        <v>3</v>
      </c>
      <c r="C1" t="s">
        <v>4</v>
      </c>
      <c r="D1" t="s">
        <v>5</v>
      </c>
      <c r="E1" t="s">
        <v>6</v>
      </c>
      <c r="F1" t="s">
        <v>7</v>
      </c>
      <c r="G1" t="s">
        <v>8</v>
      </c>
      <c r="H1" t="s">
        <v>9</v>
      </c>
      <c r="I1" t="s">
        <v>10</v>
      </c>
      <c r="J1" t="s">
        <v>11</v>
      </c>
      <c r="K1" t="s">
        <v>12</v>
      </c>
      <c r="L1" t="s">
        <v>13</v>
      </c>
      <c r="M1" t="s">
        <v>14</v>
      </c>
      <c r="N1" t="s">
        <v>15</v>
      </c>
      <c r="O1" t="s">
        <v>16</v>
      </c>
      <c r="P1" t="s">
        <v>17</v>
      </c>
      <c r="Q1" t="s">
        <v>18</v>
      </c>
      <c r="R1" t="s">
        <v>19</v>
      </c>
      <c r="S1" t="s">
        <v>20</v>
      </c>
      <c r="T1" t="s">
        <v>21</v>
      </c>
      <c r="U1" t="s">
        <v>22</v>
      </c>
      <c r="V1" t="s">
        <v>23</v>
      </c>
      <c r="W1" t="s">
        <v>24</v>
      </c>
      <c r="X1" t="s">
        <v>25</v>
      </c>
      <c r="Z1" s="1"/>
      <c r="AA1" s="11">
        <v>43952</v>
      </c>
      <c r="AB1" s="12">
        <v>43953</v>
      </c>
      <c r="AC1" s="12">
        <v>43954</v>
      </c>
      <c r="AD1" s="12">
        <v>43955</v>
      </c>
      <c r="AE1" s="12">
        <v>43956</v>
      </c>
      <c r="AF1" s="12">
        <v>43957</v>
      </c>
      <c r="AG1" s="12">
        <v>43958</v>
      </c>
      <c r="AH1" s="12">
        <v>43959</v>
      </c>
      <c r="AI1" s="12">
        <v>43960</v>
      </c>
      <c r="AJ1" s="12">
        <v>43961</v>
      </c>
      <c r="AK1" s="12">
        <v>43962</v>
      </c>
      <c r="AL1" s="12">
        <v>43963</v>
      </c>
      <c r="AM1" s="12">
        <v>43964</v>
      </c>
      <c r="AN1" s="12">
        <v>43965</v>
      </c>
      <c r="AO1" s="12">
        <v>43966</v>
      </c>
      <c r="AP1" s="12">
        <v>43967</v>
      </c>
      <c r="AQ1" s="12">
        <v>43968</v>
      </c>
      <c r="AR1" s="12">
        <v>43969</v>
      </c>
      <c r="AS1" s="12">
        <v>43970</v>
      </c>
      <c r="AT1" s="12">
        <v>43971</v>
      </c>
      <c r="AU1" s="12">
        <v>43972</v>
      </c>
      <c r="AV1" s="12">
        <v>43973</v>
      </c>
      <c r="AW1" s="12">
        <v>43974</v>
      </c>
      <c r="AX1" s="12">
        <v>43975</v>
      </c>
      <c r="AY1" s="12">
        <v>43976</v>
      </c>
      <c r="AZ1" s="12">
        <v>43977</v>
      </c>
      <c r="BA1" s="12">
        <v>43978</v>
      </c>
      <c r="BB1" s="12">
        <v>43979</v>
      </c>
      <c r="BC1" s="12">
        <v>43980</v>
      </c>
      <c r="BD1" s="12">
        <v>43981</v>
      </c>
      <c r="BE1" s="13">
        <v>43982</v>
      </c>
    </row>
    <row r="2" spans="1:57">
      <c r="A2" s="2">
        <v>43922</v>
      </c>
      <c r="B2">
        <v>73</v>
      </c>
      <c r="C2">
        <v>0</v>
      </c>
      <c r="D2">
        <v>0</v>
      </c>
      <c r="E2">
        <v>0</v>
      </c>
      <c r="F2">
        <v>0</v>
      </c>
      <c r="G2">
        <v>0</v>
      </c>
      <c r="H2">
        <v>0</v>
      </c>
      <c r="I2">
        <v>0</v>
      </c>
      <c r="J2">
        <v>0</v>
      </c>
      <c r="K2">
        <v>0</v>
      </c>
      <c r="L2">
        <v>0</v>
      </c>
      <c r="N2">
        <v>0</v>
      </c>
      <c r="O2" t="s">
        <v>26</v>
      </c>
      <c r="Q2">
        <v>0</v>
      </c>
      <c r="R2">
        <v>0</v>
      </c>
      <c r="S2">
        <v>0</v>
      </c>
      <c r="T2">
        <v>-1</v>
      </c>
      <c r="Z2" s="17" t="s">
        <v>0</v>
      </c>
      <c r="AA2" s="14">
        <v>2</v>
      </c>
      <c r="AB2" s="4">
        <v>2</v>
      </c>
      <c r="AC2" s="4">
        <v>0</v>
      </c>
      <c r="AD2" s="4">
        <v>3</v>
      </c>
      <c r="AE2" s="4">
        <v>2</v>
      </c>
      <c r="AF2" s="4">
        <v>2</v>
      </c>
      <c r="AG2" s="4">
        <v>2</v>
      </c>
      <c r="AH2" s="4">
        <v>1</v>
      </c>
      <c r="AI2" s="4">
        <v>12</v>
      </c>
      <c r="AJ2" s="4">
        <v>1</v>
      </c>
      <c r="AK2" s="4">
        <v>1</v>
      </c>
      <c r="AL2" s="4">
        <v>1</v>
      </c>
      <c r="AM2" s="4">
        <v>0</v>
      </c>
      <c r="AN2" s="4">
        <v>0</v>
      </c>
      <c r="AO2" s="4">
        <v>1</v>
      </c>
      <c r="AP2" s="4">
        <v>1</v>
      </c>
      <c r="AQ2" s="4">
        <v>0</v>
      </c>
      <c r="AR2" s="4">
        <v>0</v>
      </c>
      <c r="AS2" s="4">
        <v>0</v>
      </c>
      <c r="AT2" s="4">
        <v>1</v>
      </c>
      <c r="AU2" s="4">
        <v>0</v>
      </c>
      <c r="AV2" s="4">
        <v>1</v>
      </c>
      <c r="AW2" s="4">
        <v>1</v>
      </c>
      <c r="AX2" s="4">
        <v>0</v>
      </c>
      <c r="AY2" s="4">
        <v>0</v>
      </c>
      <c r="AZ2" s="4">
        <v>0</v>
      </c>
      <c r="BA2" s="4">
        <v>0</v>
      </c>
      <c r="BB2" s="4">
        <v>0</v>
      </c>
      <c r="BC2" s="4">
        <v>1</v>
      </c>
      <c r="BD2" s="4">
        <v>4</v>
      </c>
      <c r="BE2" s="15">
        <v>0</v>
      </c>
    </row>
    <row r="3" spans="1:57" ht="15" thickBot="1">
      <c r="A3" s="2">
        <v>43923</v>
      </c>
      <c r="B3">
        <v>73</v>
      </c>
      <c r="C3">
        <v>0</v>
      </c>
      <c r="D3">
        <v>0</v>
      </c>
      <c r="E3">
        <v>0</v>
      </c>
      <c r="F3">
        <v>0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N3">
        <v>0</v>
      </c>
      <c r="O3" t="s">
        <v>27</v>
      </c>
      <c r="Q3">
        <v>0</v>
      </c>
      <c r="R3">
        <v>0</v>
      </c>
      <c r="S3">
        <v>0</v>
      </c>
      <c r="T3">
        <v>-1</v>
      </c>
      <c r="Z3" s="18" t="s">
        <v>1</v>
      </c>
      <c r="AA3" s="16">
        <v>124.2</v>
      </c>
      <c r="AB3" s="9">
        <v>138</v>
      </c>
      <c r="AC3" s="9">
        <v>0</v>
      </c>
      <c r="AD3" s="9">
        <v>260.70999999999998</v>
      </c>
      <c r="AE3" s="9">
        <v>198</v>
      </c>
      <c r="AF3" s="9">
        <v>198</v>
      </c>
      <c r="AG3" s="9">
        <v>138</v>
      </c>
      <c r="AH3" s="9">
        <v>52</v>
      </c>
      <c r="AI3" s="9">
        <v>828</v>
      </c>
      <c r="AJ3" s="9">
        <v>69</v>
      </c>
      <c r="AK3" s="9">
        <v>83.08</v>
      </c>
      <c r="AL3" s="9">
        <v>113.05</v>
      </c>
      <c r="AM3" s="9">
        <v>0</v>
      </c>
      <c r="AN3" s="9">
        <v>0</v>
      </c>
      <c r="AO3" s="9">
        <v>47.86</v>
      </c>
      <c r="AP3" s="9">
        <v>47.86</v>
      </c>
      <c r="AQ3" s="9">
        <v>0</v>
      </c>
      <c r="AR3" s="9">
        <v>0</v>
      </c>
      <c r="AS3" s="9">
        <v>0</v>
      </c>
      <c r="AT3" s="9">
        <v>70</v>
      </c>
      <c r="AU3" s="9">
        <v>0</v>
      </c>
      <c r="AV3" s="9">
        <v>55</v>
      </c>
      <c r="AW3" s="9">
        <v>55</v>
      </c>
      <c r="AX3" s="9">
        <v>0</v>
      </c>
      <c r="AY3" s="9">
        <v>0</v>
      </c>
      <c r="AZ3" s="9">
        <v>0</v>
      </c>
      <c r="BA3" s="9">
        <v>0</v>
      </c>
      <c r="BB3" s="9">
        <v>0</v>
      </c>
      <c r="BC3" s="9">
        <v>69</v>
      </c>
      <c r="BD3" s="9">
        <v>277</v>
      </c>
      <c r="BE3" s="10">
        <v>0</v>
      </c>
    </row>
    <row r="4" spans="1:57">
      <c r="A4" s="2">
        <v>43924</v>
      </c>
      <c r="B4">
        <v>73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N4">
        <v>0</v>
      </c>
      <c r="O4" t="s">
        <v>28</v>
      </c>
      <c r="Q4">
        <v>0</v>
      </c>
      <c r="R4">
        <v>0</v>
      </c>
      <c r="S4">
        <v>0</v>
      </c>
      <c r="T4">
        <v>-1</v>
      </c>
      <c r="Z4" s="5" t="s">
        <v>48</v>
      </c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7"/>
    </row>
    <row r="5" spans="1:57" ht="15" thickBot="1">
      <c r="A5" s="2">
        <v>43925</v>
      </c>
      <c r="B5">
        <v>73</v>
      </c>
      <c r="C5">
        <v>0</v>
      </c>
      <c r="D5">
        <v>0</v>
      </c>
      <c r="E5">
        <v>0</v>
      </c>
      <c r="F5">
        <v>0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N5">
        <v>0</v>
      </c>
      <c r="O5" t="s">
        <v>30</v>
      </c>
      <c r="Q5">
        <v>0</v>
      </c>
      <c r="R5">
        <v>0</v>
      </c>
      <c r="S5">
        <v>0</v>
      </c>
      <c r="T5">
        <v>-1</v>
      </c>
      <c r="Z5" s="8" t="s">
        <v>49</v>
      </c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10"/>
    </row>
    <row r="6" spans="1:57" ht="15" thickBot="1">
      <c r="A6" s="2">
        <v>43926</v>
      </c>
      <c r="B6">
        <v>73</v>
      </c>
      <c r="C6">
        <v>0</v>
      </c>
      <c r="D6">
        <v>0</v>
      </c>
      <c r="E6">
        <v>0</v>
      </c>
      <c r="F6">
        <v>0</v>
      </c>
      <c r="G6">
        <v>0</v>
      </c>
      <c r="H6">
        <v>0</v>
      </c>
      <c r="I6">
        <v>0</v>
      </c>
      <c r="J6">
        <v>0</v>
      </c>
      <c r="K6">
        <v>0</v>
      </c>
      <c r="L6">
        <v>0</v>
      </c>
      <c r="N6">
        <v>0</v>
      </c>
      <c r="O6" t="s">
        <v>31</v>
      </c>
      <c r="Q6">
        <v>0</v>
      </c>
      <c r="R6">
        <v>0</v>
      </c>
      <c r="S6">
        <v>0</v>
      </c>
      <c r="T6">
        <v>-1</v>
      </c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</row>
    <row r="7" spans="1:57" ht="15" thickBot="1">
      <c r="A7" s="2">
        <v>43927</v>
      </c>
      <c r="B7">
        <v>73</v>
      </c>
      <c r="C7">
        <v>0</v>
      </c>
      <c r="D7">
        <v>0</v>
      </c>
      <c r="E7">
        <v>0</v>
      </c>
      <c r="F7">
        <v>0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N7">
        <v>454</v>
      </c>
      <c r="O7" t="s">
        <v>32</v>
      </c>
      <c r="Q7">
        <v>0</v>
      </c>
      <c r="R7">
        <v>0</v>
      </c>
      <c r="S7">
        <v>0</v>
      </c>
      <c r="T7">
        <v>-1</v>
      </c>
      <c r="Z7" s="1"/>
      <c r="AA7" s="11">
        <v>43983</v>
      </c>
      <c r="AB7" s="12">
        <v>43984</v>
      </c>
      <c r="AC7" s="12">
        <v>43985</v>
      </c>
      <c r="AD7" s="12">
        <v>43986</v>
      </c>
      <c r="AE7" s="12">
        <v>43987</v>
      </c>
      <c r="AF7" s="12">
        <v>43988</v>
      </c>
      <c r="AG7" s="12">
        <v>43989</v>
      </c>
      <c r="AH7" s="12">
        <v>43990</v>
      </c>
      <c r="AI7" s="12">
        <v>43991</v>
      </c>
      <c r="AJ7" s="12">
        <v>43992</v>
      </c>
      <c r="AK7" s="12">
        <v>43993</v>
      </c>
      <c r="AL7" s="12">
        <v>43994</v>
      </c>
      <c r="AM7" s="12">
        <v>43995</v>
      </c>
      <c r="AN7" s="12">
        <v>43996</v>
      </c>
      <c r="AO7" s="12">
        <v>43997</v>
      </c>
      <c r="AP7" s="12">
        <v>43998</v>
      </c>
      <c r="AQ7" s="12">
        <v>43999</v>
      </c>
      <c r="AR7" s="12">
        <v>44000</v>
      </c>
      <c r="AS7" s="12">
        <v>44001</v>
      </c>
      <c r="AT7" s="12">
        <v>44002</v>
      </c>
      <c r="AU7" s="12">
        <v>44003</v>
      </c>
      <c r="AV7" s="12">
        <v>44004</v>
      </c>
      <c r="AW7" s="12">
        <v>44005</v>
      </c>
      <c r="AX7" s="12">
        <v>44006</v>
      </c>
      <c r="AY7" s="12">
        <v>44007</v>
      </c>
      <c r="AZ7" s="12">
        <v>44008</v>
      </c>
      <c r="BA7" s="12">
        <v>44009</v>
      </c>
      <c r="BB7" s="12">
        <v>44010</v>
      </c>
      <c r="BC7" s="12">
        <v>44011</v>
      </c>
      <c r="BD7" s="12">
        <v>44012</v>
      </c>
      <c r="BE7" s="13"/>
    </row>
    <row r="8" spans="1:57">
      <c r="A8" s="2">
        <v>43928</v>
      </c>
      <c r="B8">
        <v>73</v>
      </c>
      <c r="C8">
        <v>0</v>
      </c>
      <c r="D8">
        <v>0</v>
      </c>
      <c r="E8">
        <v>-1</v>
      </c>
      <c r="F8">
        <v>0</v>
      </c>
      <c r="G8">
        <v>-1</v>
      </c>
      <c r="H8">
        <v>-1</v>
      </c>
      <c r="I8">
        <v>0</v>
      </c>
      <c r="J8">
        <v>0</v>
      </c>
      <c r="K8">
        <v>-1.37</v>
      </c>
      <c r="L8">
        <v>-0.2</v>
      </c>
      <c r="M8">
        <v>85.61</v>
      </c>
      <c r="N8">
        <v>-85.61</v>
      </c>
      <c r="O8" t="s">
        <v>33</v>
      </c>
      <c r="Q8">
        <v>0</v>
      </c>
      <c r="R8">
        <v>-1</v>
      </c>
      <c r="S8">
        <v>0</v>
      </c>
      <c r="T8">
        <v>-1</v>
      </c>
      <c r="Z8" s="17" t="s">
        <v>0</v>
      </c>
      <c r="AA8" s="14">
        <v>1</v>
      </c>
      <c r="AB8" s="4">
        <v>0</v>
      </c>
      <c r="AC8" s="4">
        <v>56</v>
      </c>
      <c r="AD8" s="4">
        <v>1</v>
      </c>
      <c r="AE8" s="4">
        <v>55</v>
      </c>
      <c r="AF8" s="4">
        <v>0</v>
      </c>
      <c r="AG8" s="4">
        <v>2</v>
      </c>
      <c r="AH8" s="4">
        <v>0</v>
      </c>
      <c r="AI8" s="4">
        <v>2</v>
      </c>
      <c r="AJ8" s="4">
        <v>50</v>
      </c>
      <c r="AK8" s="4">
        <v>0</v>
      </c>
      <c r="AL8" s="4">
        <v>50</v>
      </c>
      <c r="AM8" s="4">
        <v>2</v>
      </c>
      <c r="AN8" s="4">
        <v>0</v>
      </c>
      <c r="AO8" s="4">
        <v>1</v>
      </c>
      <c r="AP8" s="4">
        <v>1</v>
      </c>
      <c r="AQ8" s="4">
        <v>0</v>
      </c>
      <c r="AR8" s="4">
        <v>0</v>
      </c>
      <c r="AS8" s="4">
        <v>0</v>
      </c>
      <c r="AT8" s="4">
        <v>30</v>
      </c>
      <c r="AU8" s="4">
        <v>0</v>
      </c>
      <c r="AV8" s="4">
        <v>1</v>
      </c>
      <c r="AW8" s="4">
        <v>1</v>
      </c>
      <c r="AX8" s="4">
        <v>1</v>
      </c>
      <c r="AY8" s="4">
        <v>0</v>
      </c>
      <c r="AZ8" s="4">
        <v>75</v>
      </c>
      <c r="BA8" s="4">
        <v>0</v>
      </c>
      <c r="BB8" s="4">
        <v>0</v>
      </c>
      <c r="BC8" s="4">
        <v>0</v>
      </c>
      <c r="BD8" s="4">
        <v>26</v>
      </c>
      <c r="BE8" s="15"/>
    </row>
    <row r="9" spans="1:57" ht="15" thickBot="1">
      <c r="A9" s="2">
        <v>43929</v>
      </c>
      <c r="B9">
        <v>73</v>
      </c>
      <c r="C9">
        <v>0</v>
      </c>
      <c r="D9">
        <v>0</v>
      </c>
      <c r="E9">
        <v>0</v>
      </c>
      <c r="F9">
        <v>0</v>
      </c>
      <c r="G9">
        <v>0</v>
      </c>
      <c r="H9">
        <v>0</v>
      </c>
      <c r="I9">
        <v>0</v>
      </c>
      <c r="J9">
        <v>0</v>
      </c>
      <c r="K9">
        <v>0</v>
      </c>
      <c r="L9">
        <v>-0.17</v>
      </c>
      <c r="N9">
        <v>-10.8</v>
      </c>
      <c r="O9" t="s">
        <v>26</v>
      </c>
      <c r="Q9">
        <v>0</v>
      </c>
      <c r="R9">
        <v>0</v>
      </c>
      <c r="S9">
        <v>0</v>
      </c>
      <c r="T9">
        <v>-1</v>
      </c>
      <c r="Z9" s="18" t="s">
        <v>1</v>
      </c>
      <c r="AA9" s="16">
        <v>65.53</v>
      </c>
      <c r="AB9" s="9">
        <v>0</v>
      </c>
      <c r="AC9" s="9">
        <v>10024</v>
      </c>
      <c r="AD9" s="9">
        <v>179</v>
      </c>
      <c r="AE9" s="9">
        <v>8875</v>
      </c>
      <c r="AF9" s="9">
        <v>0</v>
      </c>
      <c r="AG9" s="9">
        <v>138</v>
      </c>
      <c r="AH9" s="9">
        <v>0</v>
      </c>
      <c r="AI9" s="9">
        <v>245.06</v>
      </c>
      <c r="AJ9" s="9">
        <v>7600</v>
      </c>
      <c r="AK9" s="9">
        <v>0</v>
      </c>
      <c r="AL9" s="9">
        <v>4650</v>
      </c>
      <c r="AM9" s="9">
        <v>95.72</v>
      </c>
      <c r="AN9" s="9">
        <v>0</v>
      </c>
      <c r="AO9" s="9">
        <v>101.75</v>
      </c>
      <c r="AP9" s="9">
        <v>129</v>
      </c>
      <c r="AQ9" s="9">
        <v>0</v>
      </c>
      <c r="AR9" s="9">
        <v>0</v>
      </c>
      <c r="AS9" s="9">
        <v>0</v>
      </c>
      <c r="AT9" s="9">
        <v>1200</v>
      </c>
      <c r="AU9" s="9">
        <v>0</v>
      </c>
      <c r="AV9" s="9">
        <v>107</v>
      </c>
      <c r="AW9" s="9">
        <v>120</v>
      </c>
      <c r="AX9" s="9">
        <v>120</v>
      </c>
      <c r="AY9" s="9">
        <v>0</v>
      </c>
      <c r="AZ9" s="9">
        <v>6037.5</v>
      </c>
      <c r="BA9" s="9">
        <v>0</v>
      </c>
      <c r="BB9" s="9">
        <v>0</v>
      </c>
      <c r="BC9" s="9">
        <v>0</v>
      </c>
      <c r="BD9" s="9">
        <v>3354</v>
      </c>
      <c r="BE9" s="10"/>
    </row>
    <row r="10" spans="1:57">
      <c r="A10" s="2">
        <v>43930</v>
      </c>
      <c r="B10">
        <v>73</v>
      </c>
      <c r="C10">
        <v>0</v>
      </c>
      <c r="D10">
        <v>0</v>
      </c>
      <c r="E10">
        <v>0</v>
      </c>
      <c r="F10">
        <v>0</v>
      </c>
      <c r="G10">
        <v>0</v>
      </c>
      <c r="H10">
        <v>0</v>
      </c>
      <c r="I10">
        <v>0</v>
      </c>
      <c r="J10">
        <v>0</v>
      </c>
      <c r="K10">
        <v>0</v>
      </c>
      <c r="L10">
        <v>-0.15</v>
      </c>
      <c r="N10">
        <v>0</v>
      </c>
      <c r="O10" t="s">
        <v>27</v>
      </c>
      <c r="Q10">
        <v>0</v>
      </c>
      <c r="R10">
        <v>0</v>
      </c>
      <c r="S10">
        <v>0</v>
      </c>
      <c r="T10">
        <v>-1</v>
      </c>
      <c r="Z10" s="5" t="s">
        <v>48</v>
      </c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7"/>
    </row>
    <row r="11" spans="1:57" ht="15" thickBot="1">
      <c r="A11" s="2">
        <v>43931</v>
      </c>
      <c r="B11">
        <v>73</v>
      </c>
      <c r="C11">
        <v>0</v>
      </c>
      <c r="D11">
        <v>0</v>
      </c>
      <c r="E11">
        <v>0</v>
      </c>
      <c r="F11">
        <v>0</v>
      </c>
      <c r="G11">
        <v>0</v>
      </c>
      <c r="H11">
        <v>0</v>
      </c>
      <c r="I11">
        <v>0</v>
      </c>
      <c r="J11">
        <v>0</v>
      </c>
      <c r="K11">
        <v>0</v>
      </c>
      <c r="L11">
        <v>-0.14000000000000001</v>
      </c>
      <c r="N11">
        <v>0</v>
      </c>
      <c r="O11" t="s">
        <v>28</v>
      </c>
      <c r="Q11">
        <v>0</v>
      </c>
      <c r="R11">
        <v>0</v>
      </c>
      <c r="S11">
        <v>0</v>
      </c>
      <c r="T11">
        <v>-1</v>
      </c>
      <c r="Z11" s="8" t="s">
        <v>49</v>
      </c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10"/>
    </row>
    <row r="12" spans="1:57" ht="15" thickBot="1">
      <c r="A12" s="2">
        <v>43932</v>
      </c>
      <c r="B12">
        <v>73</v>
      </c>
      <c r="C12">
        <v>0</v>
      </c>
      <c r="D12">
        <v>0</v>
      </c>
      <c r="E12">
        <v>0</v>
      </c>
      <c r="F12">
        <v>0</v>
      </c>
      <c r="G12">
        <v>0</v>
      </c>
      <c r="H12">
        <v>0</v>
      </c>
      <c r="I12">
        <v>0</v>
      </c>
      <c r="J12">
        <v>0</v>
      </c>
      <c r="K12">
        <v>0</v>
      </c>
      <c r="L12">
        <v>-0.12</v>
      </c>
      <c r="N12">
        <v>0</v>
      </c>
      <c r="O12" t="s">
        <v>30</v>
      </c>
      <c r="Q12">
        <v>0</v>
      </c>
      <c r="R12">
        <v>0</v>
      </c>
      <c r="S12">
        <v>0</v>
      </c>
      <c r="T12">
        <v>-1</v>
      </c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</row>
    <row r="13" spans="1:57" ht="15" thickBot="1">
      <c r="A13" s="2">
        <v>43933</v>
      </c>
      <c r="B13">
        <v>73</v>
      </c>
      <c r="C13">
        <v>0</v>
      </c>
      <c r="D13">
        <v>0</v>
      </c>
      <c r="E13">
        <v>0</v>
      </c>
      <c r="F13">
        <v>0</v>
      </c>
      <c r="G13">
        <v>0</v>
      </c>
      <c r="H13">
        <v>0</v>
      </c>
      <c r="I13">
        <v>0</v>
      </c>
      <c r="J13">
        <v>0</v>
      </c>
      <c r="K13">
        <v>0</v>
      </c>
      <c r="L13">
        <v>-0.11</v>
      </c>
      <c r="N13">
        <v>0</v>
      </c>
      <c r="O13" t="s">
        <v>31</v>
      </c>
      <c r="Q13">
        <v>0</v>
      </c>
      <c r="R13">
        <v>0</v>
      </c>
      <c r="S13">
        <v>0</v>
      </c>
      <c r="T13">
        <v>-1</v>
      </c>
      <c r="Z13" s="1"/>
      <c r="AA13" s="11">
        <v>44013</v>
      </c>
      <c r="AB13" s="12">
        <v>44014</v>
      </c>
      <c r="AC13" s="12">
        <v>44015</v>
      </c>
      <c r="AD13" s="12">
        <v>44016</v>
      </c>
      <c r="AE13" s="12">
        <v>44017</v>
      </c>
      <c r="AF13" s="12">
        <v>44018</v>
      </c>
      <c r="AG13" s="12">
        <v>44019</v>
      </c>
      <c r="AH13" s="12">
        <v>44020</v>
      </c>
      <c r="AI13" s="12">
        <v>44021</v>
      </c>
      <c r="AJ13" s="12">
        <v>44022</v>
      </c>
      <c r="AK13" s="12">
        <v>44023</v>
      </c>
      <c r="AL13" s="12">
        <v>44024</v>
      </c>
      <c r="AM13" s="12">
        <v>44025</v>
      </c>
      <c r="AN13" s="12">
        <v>44026</v>
      </c>
      <c r="AO13" s="12">
        <v>44027</v>
      </c>
      <c r="AP13" s="12">
        <v>44028</v>
      </c>
      <c r="AQ13" s="12">
        <v>44029</v>
      </c>
      <c r="AR13" s="12">
        <v>44030</v>
      </c>
      <c r="AS13" s="12">
        <v>44031</v>
      </c>
      <c r="AT13" s="12">
        <v>44032</v>
      </c>
      <c r="AU13" s="12">
        <v>44033</v>
      </c>
      <c r="AV13" s="12">
        <v>44034</v>
      </c>
      <c r="AW13" s="12">
        <v>44035</v>
      </c>
      <c r="AX13" s="12">
        <v>44036</v>
      </c>
      <c r="AY13" s="12">
        <v>44037</v>
      </c>
      <c r="AZ13" s="12">
        <v>44038</v>
      </c>
      <c r="BA13" s="12">
        <v>44039</v>
      </c>
      <c r="BB13" s="12">
        <v>44040</v>
      </c>
      <c r="BC13" s="12">
        <v>44041</v>
      </c>
      <c r="BD13" s="12">
        <v>44042</v>
      </c>
      <c r="BE13" s="13">
        <v>44043</v>
      </c>
    </row>
    <row r="14" spans="1:57">
      <c r="A14" s="2">
        <v>43934</v>
      </c>
      <c r="B14">
        <v>73</v>
      </c>
      <c r="C14">
        <v>0</v>
      </c>
      <c r="D14">
        <v>0</v>
      </c>
      <c r="E14">
        <v>0</v>
      </c>
      <c r="F14">
        <v>0</v>
      </c>
      <c r="G14">
        <v>0</v>
      </c>
      <c r="H14">
        <v>0</v>
      </c>
      <c r="I14">
        <v>0</v>
      </c>
      <c r="J14">
        <v>0</v>
      </c>
      <c r="K14">
        <v>0</v>
      </c>
      <c r="L14">
        <v>-0.11</v>
      </c>
      <c r="N14">
        <v>0</v>
      </c>
      <c r="O14" t="s">
        <v>32</v>
      </c>
      <c r="Q14">
        <v>0</v>
      </c>
      <c r="R14">
        <v>0</v>
      </c>
      <c r="S14">
        <v>0</v>
      </c>
      <c r="T14">
        <v>-1</v>
      </c>
      <c r="Z14" s="17" t="s">
        <v>0</v>
      </c>
      <c r="AA14" s="14">
        <v>0</v>
      </c>
      <c r="AB14" s="4">
        <v>1</v>
      </c>
      <c r="AC14" s="4">
        <v>2</v>
      </c>
      <c r="AD14" s="4">
        <v>1</v>
      </c>
      <c r="AE14" s="4">
        <v>24</v>
      </c>
      <c r="AF14" s="4">
        <v>24</v>
      </c>
      <c r="AG14" s="4">
        <v>24</v>
      </c>
      <c r="AH14" s="4">
        <v>0</v>
      </c>
      <c r="AI14" s="4">
        <v>11</v>
      </c>
      <c r="AJ14" s="4">
        <v>7</v>
      </c>
      <c r="AK14" s="4">
        <v>1</v>
      </c>
      <c r="AL14" s="4">
        <v>0</v>
      </c>
      <c r="AM14" s="4">
        <v>0</v>
      </c>
      <c r="AN14" s="4">
        <v>0</v>
      </c>
      <c r="AO14" s="4">
        <v>0</v>
      </c>
      <c r="AP14" s="4">
        <v>32</v>
      </c>
      <c r="AQ14" s="4">
        <v>0</v>
      </c>
      <c r="AR14" s="4">
        <v>3</v>
      </c>
      <c r="AS14" s="4">
        <v>1</v>
      </c>
      <c r="AT14" s="4">
        <v>0</v>
      </c>
      <c r="AU14" s="4">
        <v>0</v>
      </c>
      <c r="AV14" s="4">
        <v>0</v>
      </c>
      <c r="AW14" s="4">
        <v>0</v>
      </c>
      <c r="AX14" s="4">
        <v>0</v>
      </c>
      <c r="AY14" s="4">
        <v>0</v>
      </c>
      <c r="AZ14" s="4">
        <v>0</v>
      </c>
      <c r="BA14" s="4">
        <v>0</v>
      </c>
      <c r="BB14" s="4">
        <v>0</v>
      </c>
      <c r="BC14" s="4">
        <v>0</v>
      </c>
      <c r="BD14" s="4">
        <v>0</v>
      </c>
      <c r="BE14" s="15">
        <v>2</v>
      </c>
    </row>
    <row r="15" spans="1:57" ht="15" thickBot="1">
      <c r="A15" s="2">
        <v>43935</v>
      </c>
      <c r="B15">
        <v>73</v>
      </c>
      <c r="C15">
        <v>0</v>
      </c>
      <c r="D15">
        <v>0</v>
      </c>
      <c r="E15">
        <v>0</v>
      </c>
      <c r="F15">
        <v>0</v>
      </c>
      <c r="G15">
        <v>0</v>
      </c>
      <c r="H15">
        <v>0</v>
      </c>
      <c r="I15">
        <v>0</v>
      </c>
      <c r="J15">
        <v>0</v>
      </c>
      <c r="K15">
        <v>0</v>
      </c>
      <c r="L15">
        <v>-0.1</v>
      </c>
      <c r="N15">
        <v>0</v>
      </c>
      <c r="O15" t="s">
        <v>33</v>
      </c>
      <c r="Q15">
        <v>0</v>
      </c>
      <c r="R15">
        <v>0</v>
      </c>
      <c r="S15">
        <v>0</v>
      </c>
      <c r="T15">
        <v>-1</v>
      </c>
      <c r="Z15" s="18" t="s">
        <v>1</v>
      </c>
      <c r="AA15" s="16">
        <v>0</v>
      </c>
      <c r="AB15" s="9">
        <v>68.599999999999994</v>
      </c>
      <c r="AC15" s="9">
        <v>138</v>
      </c>
      <c r="AD15" s="9">
        <v>49.4</v>
      </c>
      <c r="AE15" s="9">
        <v>960</v>
      </c>
      <c r="AF15" s="9">
        <v>1656</v>
      </c>
      <c r="AG15" s="9">
        <v>960</v>
      </c>
      <c r="AH15" s="9">
        <v>0</v>
      </c>
      <c r="AI15" s="9">
        <v>990</v>
      </c>
      <c r="AJ15" s="9">
        <v>763</v>
      </c>
      <c r="AK15" s="9">
        <v>98</v>
      </c>
      <c r="AL15" s="9">
        <v>0</v>
      </c>
      <c r="AM15" s="9">
        <v>0</v>
      </c>
      <c r="AN15" s="9">
        <v>0</v>
      </c>
      <c r="AO15" s="9">
        <v>0</v>
      </c>
      <c r="AP15" s="9">
        <v>3168</v>
      </c>
      <c r="AQ15" s="9">
        <v>0</v>
      </c>
      <c r="AR15" s="9">
        <v>162.33000000000001</v>
      </c>
      <c r="AS15" s="9">
        <v>50.93</v>
      </c>
      <c r="AT15" s="9">
        <v>0</v>
      </c>
      <c r="AU15" s="9">
        <v>0</v>
      </c>
      <c r="AV15" s="9">
        <v>0</v>
      </c>
      <c r="AW15" s="9">
        <v>0</v>
      </c>
      <c r="AX15" s="9">
        <v>0</v>
      </c>
      <c r="AY15" s="9">
        <v>0</v>
      </c>
      <c r="AZ15" s="9">
        <v>0</v>
      </c>
      <c r="BA15" s="9">
        <v>0</v>
      </c>
      <c r="BB15" s="9">
        <v>0</v>
      </c>
      <c r="BC15" s="9">
        <v>0</v>
      </c>
      <c r="BD15" s="9">
        <v>0</v>
      </c>
      <c r="BE15" s="10">
        <v>104</v>
      </c>
    </row>
    <row r="16" spans="1:57">
      <c r="A16" s="2">
        <v>43936</v>
      </c>
      <c r="B16">
        <v>73</v>
      </c>
      <c r="C16">
        <v>0</v>
      </c>
      <c r="D16">
        <v>0</v>
      </c>
      <c r="E16">
        <v>0</v>
      </c>
      <c r="F16">
        <v>0</v>
      </c>
      <c r="G16">
        <v>0</v>
      </c>
      <c r="H16">
        <v>0</v>
      </c>
      <c r="I16">
        <v>0</v>
      </c>
      <c r="J16">
        <v>0</v>
      </c>
      <c r="K16">
        <v>0</v>
      </c>
      <c r="L16">
        <v>-0.09</v>
      </c>
      <c r="N16">
        <v>0</v>
      </c>
      <c r="O16" t="s">
        <v>26</v>
      </c>
      <c r="Q16">
        <v>0</v>
      </c>
      <c r="R16">
        <v>0</v>
      </c>
      <c r="S16">
        <v>0</v>
      </c>
      <c r="T16">
        <v>-1</v>
      </c>
      <c r="Z16" s="5" t="s">
        <v>48</v>
      </c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7"/>
    </row>
    <row r="17" spans="1:57" ht="15" thickBot="1">
      <c r="A17" s="2">
        <v>43937</v>
      </c>
      <c r="B17">
        <v>73</v>
      </c>
      <c r="C17">
        <v>0</v>
      </c>
      <c r="D17">
        <v>0</v>
      </c>
      <c r="E17">
        <v>0</v>
      </c>
      <c r="F17">
        <v>0</v>
      </c>
      <c r="G17">
        <v>0</v>
      </c>
      <c r="H17">
        <v>0</v>
      </c>
      <c r="I17">
        <v>0</v>
      </c>
      <c r="J17">
        <v>0</v>
      </c>
      <c r="K17">
        <v>0</v>
      </c>
      <c r="L17">
        <v>-0.09</v>
      </c>
      <c r="N17">
        <v>0</v>
      </c>
      <c r="O17" t="s">
        <v>27</v>
      </c>
      <c r="Q17">
        <v>0</v>
      </c>
      <c r="R17">
        <v>0</v>
      </c>
      <c r="S17">
        <v>0</v>
      </c>
      <c r="T17">
        <v>-1</v>
      </c>
      <c r="Z17" s="8" t="s">
        <v>49</v>
      </c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  <c r="BE17" s="10"/>
    </row>
    <row r="18" spans="1:57" ht="15" thickBot="1">
      <c r="A18" s="2">
        <v>43938</v>
      </c>
      <c r="B18">
        <v>73</v>
      </c>
      <c r="C18">
        <v>0</v>
      </c>
      <c r="D18">
        <v>0</v>
      </c>
      <c r="E18">
        <v>0</v>
      </c>
      <c r="F18">
        <v>0</v>
      </c>
      <c r="G18">
        <v>0</v>
      </c>
      <c r="H18">
        <v>0</v>
      </c>
      <c r="I18">
        <v>0</v>
      </c>
      <c r="J18">
        <v>0</v>
      </c>
      <c r="K18">
        <v>0</v>
      </c>
      <c r="L18">
        <v>-0.08</v>
      </c>
      <c r="N18">
        <v>0</v>
      </c>
      <c r="O18" t="s">
        <v>28</v>
      </c>
      <c r="Q18">
        <v>0</v>
      </c>
      <c r="R18">
        <v>0</v>
      </c>
      <c r="S18">
        <v>0</v>
      </c>
      <c r="T18">
        <v>0</v>
      </c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</row>
    <row r="19" spans="1:57" ht="15" thickBot="1">
      <c r="A19" s="2">
        <v>43939</v>
      </c>
      <c r="B19">
        <v>73</v>
      </c>
      <c r="C19">
        <v>0</v>
      </c>
      <c r="D19">
        <v>0</v>
      </c>
      <c r="E19">
        <v>0</v>
      </c>
      <c r="F19">
        <v>0</v>
      </c>
      <c r="G19">
        <v>0</v>
      </c>
      <c r="H19">
        <v>0</v>
      </c>
      <c r="I19">
        <v>0</v>
      </c>
      <c r="J19">
        <v>0</v>
      </c>
      <c r="K19">
        <v>0</v>
      </c>
      <c r="L19">
        <v>-0.08</v>
      </c>
      <c r="N19">
        <v>0</v>
      </c>
      <c r="O19" t="s">
        <v>30</v>
      </c>
      <c r="Q19">
        <v>0</v>
      </c>
      <c r="R19">
        <v>0</v>
      </c>
      <c r="S19">
        <v>0</v>
      </c>
      <c r="T19">
        <v>1</v>
      </c>
      <c r="Z19" s="1"/>
      <c r="AA19" s="11">
        <v>44044</v>
      </c>
      <c r="AB19" s="12">
        <v>44045</v>
      </c>
      <c r="AC19" s="12">
        <v>44046</v>
      </c>
      <c r="AD19" s="12">
        <v>44047</v>
      </c>
      <c r="AE19" s="12">
        <v>44048</v>
      </c>
      <c r="AF19" s="12">
        <v>44049</v>
      </c>
      <c r="AG19" s="12">
        <v>44050</v>
      </c>
      <c r="AH19" s="12">
        <v>44051</v>
      </c>
      <c r="AI19" s="12">
        <v>44052</v>
      </c>
      <c r="AJ19" s="12">
        <v>44053</v>
      </c>
      <c r="AK19" s="12">
        <v>44054</v>
      </c>
      <c r="AL19" s="12">
        <v>44055</v>
      </c>
      <c r="AM19" s="12">
        <v>44056</v>
      </c>
      <c r="AN19" s="12">
        <v>44057</v>
      </c>
      <c r="AO19" s="12">
        <v>44058</v>
      </c>
      <c r="AP19" s="12">
        <v>44059</v>
      </c>
      <c r="AQ19" s="12">
        <v>44060</v>
      </c>
      <c r="AR19" s="12">
        <v>44061</v>
      </c>
      <c r="AS19" s="12">
        <v>44062</v>
      </c>
      <c r="AT19" s="12">
        <v>44063</v>
      </c>
      <c r="AU19" s="12">
        <v>44064</v>
      </c>
      <c r="AV19" s="12">
        <v>44065</v>
      </c>
      <c r="AW19" s="12">
        <v>44066</v>
      </c>
      <c r="AX19" s="12">
        <v>44067</v>
      </c>
      <c r="AY19" s="12">
        <v>44068</v>
      </c>
      <c r="AZ19" s="12">
        <v>44069</v>
      </c>
      <c r="BA19" s="12">
        <v>44070</v>
      </c>
      <c r="BB19" s="12">
        <v>44071</v>
      </c>
      <c r="BC19" s="12">
        <v>44072</v>
      </c>
      <c r="BD19" s="12">
        <v>44073</v>
      </c>
      <c r="BE19" s="13">
        <v>44074</v>
      </c>
    </row>
    <row r="20" spans="1:57">
      <c r="A20" s="2">
        <v>43940</v>
      </c>
      <c r="B20">
        <v>73</v>
      </c>
      <c r="C20">
        <v>0</v>
      </c>
      <c r="D20">
        <v>0</v>
      </c>
      <c r="E20">
        <v>0</v>
      </c>
      <c r="F20">
        <v>0</v>
      </c>
      <c r="G20">
        <v>0</v>
      </c>
      <c r="H20">
        <v>0</v>
      </c>
      <c r="I20">
        <v>0</v>
      </c>
      <c r="J20">
        <v>0</v>
      </c>
      <c r="K20">
        <v>0</v>
      </c>
      <c r="L20">
        <v>-7.0000000000000007E-2</v>
      </c>
      <c r="N20">
        <v>0</v>
      </c>
      <c r="O20" t="s">
        <v>31</v>
      </c>
      <c r="Q20">
        <v>0</v>
      </c>
      <c r="R20">
        <v>0</v>
      </c>
      <c r="S20">
        <v>0</v>
      </c>
      <c r="T20">
        <v>1</v>
      </c>
      <c r="Z20" s="17" t="s">
        <v>0</v>
      </c>
      <c r="AA20" s="14">
        <v>0</v>
      </c>
      <c r="AB20" s="4">
        <v>0</v>
      </c>
      <c r="AC20" s="4">
        <v>0</v>
      </c>
      <c r="AD20" s="4">
        <v>0</v>
      </c>
      <c r="AE20" s="4">
        <v>0</v>
      </c>
      <c r="AF20" s="4">
        <v>1</v>
      </c>
      <c r="AG20" s="4">
        <v>1</v>
      </c>
      <c r="AH20" s="4">
        <v>0</v>
      </c>
      <c r="AI20" s="4">
        <v>1</v>
      </c>
      <c r="AJ20" s="4">
        <v>1</v>
      </c>
      <c r="AK20" s="4">
        <v>0</v>
      </c>
      <c r="AL20" s="4">
        <v>0</v>
      </c>
      <c r="AM20" s="4">
        <v>0</v>
      </c>
      <c r="AN20" s="4">
        <v>0</v>
      </c>
      <c r="AO20" s="4">
        <v>0</v>
      </c>
      <c r="AP20" s="4">
        <v>0</v>
      </c>
      <c r="AQ20" s="4">
        <v>0</v>
      </c>
      <c r="AR20" s="4">
        <v>0</v>
      </c>
      <c r="AS20" s="4">
        <v>0</v>
      </c>
      <c r="AT20" s="4">
        <v>0</v>
      </c>
      <c r="AU20" s="4">
        <v>0</v>
      </c>
      <c r="AV20" s="4">
        <v>0</v>
      </c>
      <c r="AW20" s="4">
        <v>0</v>
      </c>
      <c r="AX20" s="4">
        <v>40</v>
      </c>
      <c r="AY20" s="4">
        <v>2</v>
      </c>
      <c r="AZ20" s="4">
        <v>1</v>
      </c>
      <c r="BA20" s="4">
        <v>23</v>
      </c>
      <c r="BB20" s="4">
        <v>0</v>
      </c>
      <c r="BC20" s="4">
        <v>0</v>
      </c>
      <c r="BD20" s="4">
        <v>0</v>
      </c>
      <c r="BE20" s="15">
        <v>0</v>
      </c>
    </row>
    <row r="21" spans="1:57" ht="15" thickBot="1">
      <c r="A21" s="2">
        <v>43941</v>
      </c>
      <c r="B21">
        <v>72</v>
      </c>
      <c r="C21">
        <v>0</v>
      </c>
      <c r="D21">
        <v>0</v>
      </c>
      <c r="E21">
        <v>1</v>
      </c>
      <c r="F21">
        <v>0</v>
      </c>
      <c r="G21">
        <v>1</v>
      </c>
      <c r="H21">
        <v>1</v>
      </c>
      <c r="I21">
        <v>0</v>
      </c>
      <c r="J21">
        <v>0</v>
      </c>
      <c r="K21">
        <v>1.37</v>
      </c>
      <c r="L21">
        <v>0</v>
      </c>
      <c r="M21">
        <v>84</v>
      </c>
      <c r="N21">
        <v>84</v>
      </c>
      <c r="O21" t="s">
        <v>32</v>
      </c>
      <c r="Q21">
        <v>0</v>
      </c>
      <c r="R21">
        <v>1</v>
      </c>
      <c r="S21">
        <v>0</v>
      </c>
      <c r="T21">
        <v>1</v>
      </c>
      <c r="Z21" s="18" t="s">
        <v>1</v>
      </c>
      <c r="AA21" s="16">
        <v>0</v>
      </c>
      <c r="AB21" s="9">
        <v>0</v>
      </c>
      <c r="AC21" s="9">
        <v>0</v>
      </c>
      <c r="AD21" s="9">
        <v>0</v>
      </c>
      <c r="AE21" s="9">
        <v>0</v>
      </c>
      <c r="AF21" s="9">
        <v>52</v>
      </c>
      <c r="AG21" s="9">
        <v>52</v>
      </c>
      <c r="AH21" s="9">
        <v>0</v>
      </c>
      <c r="AI21" s="9">
        <v>52</v>
      </c>
      <c r="AJ21" s="9">
        <v>52</v>
      </c>
      <c r="AK21" s="9">
        <v>0</v>
      </c>
      <c r="AL21" s="9">
        <v>0</v>
      </c>
      <c r="AM21" s="9">
        <v>0</v>
      </c>
      <c r="AN21" s="9">
        <v>0</v>
      </c>
      <c r="AO21" s="9">
        <v>0</v>
      </c>
      <c r="AP21" s="9">
        <v>0</v>
      </c>
      <c r="AQ21" s="9">
        <v>0</v>
      </c>
      <c r="AR21" s="9">
        <v>0</v>
      </c>
      <c r="AS21" s="9">
        <v>0</v>
      </c>
      <c r="AT21" s="9">
        <v>0</v>
      </c>
      <c r="AU21" s="9">
        <v>0</v>
      </c>
      <c r="AV21" s="9">
        <v>0</v>
      </c>
      <c r="AW21" s="9">
        <v>0</v>
      </c>
      <c r="AX21" s="9">
        <v>5180</v>
      </c>
      <c r="AY21" s="9">
        <v>275.08</v>
      </c>
      <c r="AZ21" s="9">
        <v>122.53</v>
      </c>
      <c r="BA21" s="9">
        <v>2978.5</v>
      </c>
      <c r="BB21" s="9">
        <v>0</v>
      </c>
      <c r="BC21" s="9">
        <v>0</v>
      </c>
      <c r="BD21" s="9">
        <v>0</v>
      </c>
      <c r="BE21" s="10">
        <v>0</v>
      </c>
    </row>
    <row r="22" spans="1:57">
      <c r="A22" s="2">
        <v>43942</v>
      </c>
      <c r="B22">
        <v>71</v>
      </c>
      <c r="C22">
        <v>0</v>
      </c>
      <c r="D22">
        <v>0</v>
      </c>
      <c r="E22">
        <v>2</v>
      </c>
      <c r="F22">
        <v>0</v>
      </c>
      <c r="G22">
        <v>2</v>
      </c>
      <c r="H22">
        <v>1</v>
      </c>
      <c r="I22">
        <v>0</v>
      </c>
      <c r="J22">
        <v>1</v>
      </c>
      <c r="K22">
        <v>2.74</v>
      </c>
      <c r="L22">
        <v>0.13</v>
      </c>
      <c r="M22">
        <v>89.3</v>
      </c>
      <c r="N22">
        <v>178.6</v>
      </c>
      <c r="O22" t="s">
        <v>33</v>
      </c>
      <c r="Q22">
        <v>0</v>
      </c>
      <c r="R22">
        <v>2</v>
      </c>
      <c r="S22">
        <v>0</v>
      </c>
      <c r="T22">
        <v>1</v>
      </c>
      <c r="Z22" s="5" t="s">
        <v>48</v>
      </c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7"/>
    </row>
    <row r="23" spans="1:57" ht="15" thickBot="1">
      <c r="A23" s="2">
        <v>43943</v>
      </c>
      <c r="B23">
        <v>72</v>
      </c>
      <c r="C23">
        <v>0</v>
      </c>
      <c r="D23">
        <v>0</v>
      </c>
      <c r="E23">
        <v>1</v>
      </c>
      <c r="F23">
        <v>0</v>
      </c>
      <c r="G23">
        <v>1</v>
      </c>
      <c r="H23">
        <v>0</v>
      </c>
      <c r="I23">
        <v>1</v>
      </c>
      <c r="J23">
        <v>1</v>
      </c>
      <c r="K23">
        <v>1.37</v>
      </c>
      <c r="L23">
        <v>0.19</v>
      </c>
      <c r="M23">
        <v>94</v>
      </c>
      <c r="N23">
        <v>94</v>
      </c>
      <c r="O23" t="s">
        <v>26</v>
      </c>
      <c r="Q23">
        <v>0</v>
      </c>
      <c r="R23">
        <v>1</v>
      </c>
      <c r="S23">
        <v>0</v>
      </c>
      <c r="T23">
        <v>1</v>
      </c>
      <c r="Z23" s="8" t="s">
        <v>49</v>
      </c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9"/>
      <c r="AY23" s="9"/>
      <c r="AZ23" s="9"/>
      <c r="BA23" s="9"/>
      <c r="BB23" s="9"/>
      <c r="BC23" s="9"/>
      <c r="BD23" s="9"/>
      <c r="BE23" s="10"/>
    </row>
    <row r="24" spans="1:57" ht="15" thickBot="1">
      <c r="A24" s="2">
        <v>43944</v>
      </c>
      <c r="B24">
        <v>72</v>
      </c>
      <c r="C24">
        <v>0</v>
      </c>
      <c r="D24">
        <v>0</v>
      </c>
      <c r="E24">
        <v>1</v>
      </c>
      <c r="F24">
        <v>0</v>
      </c>
      <c r="G24">
        <v>1</v>
      </c>
      <c r="H24">
        <v>0</v>
      </c>
      <c r="I24">
        <v>0</v>
      </c>
      <c r="J24">
        <v>1</v>
      </c>
      <c r="K24">
        <v>1.37</v>
      </c>
      <c r="L24">
        <v>0.24</v>
      </c>
      <c r="M24">
        <v>89</v>
      </c>
      <c r="N24">
        <v>89</v>
      </c>
      <c r="O24" t="s">
        <v>27</v>
      </c>
      <c r="Q24">
        <v>0</v>
      </c>
      <c r="R24">
        <v>1</v>
      </c>
      <c r="S24">
        <v>0</v>
      </c>
      <c r="T24">
        <v>1</v>
      </c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</row>
    <row r="25" spans="1:57" ht="15" thickBot="1">
      <c r="A25" s="2">
        <v>43945</v>
      </c>
      <c r="B25">
        <v>72</v>
      </c>
      <c r="C25">
        <v>0</v>
      </c>
      <c r="D25">
        <v>0</v>
      </c>
      <c r="E25">
        <v>1</v>
      </c>
      <c r="F25">
        <v>0</v>
      </c>
      <c r="G25">
        <v>1</v>
      </c>
      <c r="H25">
        <v>0</v>
      </c>
      <c r="I25">
        <v>0</v>
      </c>
      <c r="J25">
        <v>1</v>
      </c>
      <c r="K25">
        <v>1.37</v>
      </c>
      <c r="L25">
        <v>0.28999999999999998</v>
      </c>
      <c r="M25">
        <v>74</v>
      </c>
      <c r="N25">
        <v>74</v>
      </c>
      <c r="O25" t="s">
        <v>28</v>
      </c>
      <c r="Q25">
        <v>0</v>
      </c>
      <c r="R25">
        <v>1</v>
      </c>
      <c r="S25">
        <v>0</v>
      </c>
      <c r="T25">
        <v>1</v>
      </c>
      <c r="Z25" s="1"/>
      <c r="AA25" s="11">
        <v>44075</v>
      </c>
      <c r="AB25" s="12">
        <v>44076</v>
      </c>
      <c r="AC25" s="12">
        <v>44077</v>
      </c>
      <c r="AD25" s="12">
        <v>44078</v>
      </c>
      <c r="AE25" s="12">
        <v>44079</v>
      </c>
      <c r="AF25" s="12">
        <v>44080</v>
      </c>
      <c r="AG25" s="12">
        <v>44081</v>
      </c>
      <c r="AH25" s="12">
        <v>44082</v>
      </c>
      <c r="AI25" s="12">
        <v>44083</v>
      </c>
      <c r="AJ25" s="12">
        <v>44084</v>
      </c>
      <c r="AK25" s="12">
        <v>44085</v>
      </c>
      <c r="AL25" s="12">
        <v>44086</v>
      </c>
      <c r="AM25" s="12">
        <v>44087</v>
      </c>
      <c r="AN25" s="12">
        <v>44088</v>
      </c>
      <c r="AO25" s="12">
        <v>44089</v>
      </c>
      <c r="AP25" s="12">
        <v>44090</v>
      </c>
      <c r="AQ25" s="12">
        <v>44091</v>
      </c>
      <c r="AR25" s="12">
        <v>44092</v>
      </c>
      <c r="AS25" s="12">
        <v>44093</v>
      </c>
      <c r="AT25" s="12">
        <v>44094</v>
      </c>
      <c r="AU25" s="12">
        <v>44095</v>
      </c>
      <c r="AV25" s="12">
        <v>44096</v>
      </c>
      <c r="AW25" s="12">
        <v>44097</v>
      </c>
      <c r="AX25" s="12">
        <v>44098</v>
      </c>
      <c r="AY25" s="12">
        <v>44099</v>
      </c>
      <c r="AZ25" s="12">
        <v>44100</v>
      </c>
      <c r="BA25" s="12">
        <v>44101</v>
      </c>
      <c r="BB25" s="12">
        <v>44102</v>
      </c>
      <c r="BC25" s="12">
        <v>44103</v>
      </c>
      <c r="BD25" s="12">
        <v>44104</v>
      </c>
      <c r="BE25" s="13"/>
    </row>
    <row r="26" spans="1:57">
      <c r="A26" s="2">
        <v>43946</v>
      </c>
      <c r="B26">
        <v>56</v>
      </c>
      <c r="C26">
        <v>0</v>
      </c>
      <c r="D26">
        <v>0</v>
      </c>
      <c r="E26">
        <v>17</v>
      </c>
      <c r="F26">
        <v>0</v>
      </c>
      <c r="G26">
        <v>23</v>
      </c>
      <c r="H26">
        <v>16</v>
      </c>
      <c r="I26">
        <v>0</v>
      </c>
      <c r="J26">
        <v>1</v>
      </c>
      <c r="K26">
        <v>23.29</v>
      </c>
      <c r="L26">
        <v>1.21</v>
      </c>
      <c r="M26">
        <v>58.47</v>
      </c>
      <c r="N26">
        <v>994.07</v>
      </c>
      <c r="O26" t="s">
        <v>30</v>
      </c>
      <c r="Q26">
        <v>0</v>
      </c>
      <c r="R26">
        <v>21</v>
      </c>
      <c r="S26">
        <v>2</v>
      </c>
      <c r="T26">
        <v>1</v>
      </c>
      <c r="Z26" s="17" t="s">
        <v>0</v>
      </c>
      <c r="AA26" s="14">
        <v>0</v>
      </c>
      <c r="AB26" s="4">
        <v>2</v>
      </c>
      <c r="AC26" s="4">
        <v>10</v>
      </c>
      <c r="AD26" s="4">
        <v>0</v>
      </c>
      <c r="AE26" s="4">
        <v>1</v>
      </c>
      <c r="AF26" s="4">
        <v>0</v>
      </c>
      <c r="AG26" s="4">
        <v>20</v>
      </c>
      <c r="AH26" s="4">
        <v>20</v>
      </c>
      <c r="AI26" s="4">
        <v>20</v>
      </c>
      <c r="AJ26" s="4">
        <v>0</v>
      </c>
      <c r="AK26" s="4">
        <v>0</v>
      </c>
      <c r="AL26" s="4">
        <v>20</v>
      </c>
      <c r="AM26" s="4">
        <v>65</v>
      </c>
      <c r="AN26" s="4">
        <v>1</v>
      </c>
      <c r="AO26" s="4">
        <v>1</v>
      </c>
      <c r="AP26" s="4">
        <v>0</v>
      </c>
      <c r="AQ26" s="4">
        <v>1</v>
      </c>
      <c r="AR26" s="4">
        <v>1</v>
      </c>
      <c r="AS26" s="4">
        <v>1</v>
      </c>
      <c r="AT26" s="4">
        <v>1</v>
      </c>
      <c r="AU26" s="4">
        <v>1</v>
      </c>
      <c r="AV26" s="4">
        <v>1</v>
      </c>
      <c r="AW26" s="4">
        <v>0</v>
      </c>
      <c r="AX26" s="4">
        <v>20</v>
      </c>
      <c r="AY26" s="4">
        <v>20</v>
      </c>
      <c r="AZ26" s="4">
        <v>0</v>
      </c>
      <c r="BA26" s="4">
        <v>0</v>
      </c>
      <c r="BB26" s="4">
        <v>0</v>
      </c>
      <c r="BC26" s="4">
        <v>0</v>
      </c>
      <c r="BD26" s="4">
        <v>20</v>
      </c>
      <c r="BE26" s="15"/>
    </row>
    <row r="27" spans="1:57" ht="15" thickBot="1">
      <c r="A27" s="2">
        <v>43947</v>
      </c>
      <c r="B27">
        <v>70</v>
      </c>
      <c r="C27">
        <v>0</v>
      </c>
      <c r="D27">
        <v>0</v>
      </c>
      <c r="E27">
        <v>3</v>
      </c>
      <c r="F27">
        <v>0</v>
      </c>
      <c r="G27">
        <v>4</v>
      </c>
      <c r="H27">
        <v>2</v>
      </c>
      <c r="I27">
        <v>16</v>
      </c>
      <c r="J27">
        <v>1</v>
      </c>
      <c r="K27">
        <v>4.1100000000000003</v>
      </c>
      <c r="L27">
        <v>1.32</v>
      </c>
      <c r="M27">
        <v>73.760000000000005</v>
      </c>
      <c r="N27">
        <v>221.27</v>
      </c>
      <c r="O27" t="s">
        <v>31</v>
      </c>
      <c r="Q27">
        <v>0</v>
      </c>
      <c r="R27">
        <v>4</v>
      </c>
      <c r="S27">
        <v>0</v>
      </c>
      <c r="T27">
        <v>1</v>
      </c>
      <c r="Z27" s="18" t="s">
        <v>1</v>
      </c>
      <c r="AA27" s="16">
        <v>0</v>
      </c>
      <c r="AB27" s="9">
        <v>238</v>
      </c>
      <c r="AC27" s="9">
        <v>989.66</v>
      </c>
      <c r="AD27" s="9">
        <v>0</v>
      </c>
      <c r="AE27" s="9">
        <v>49.4</v>
      </c>
      <c r="AF27" s="9">
        <v>0</v>
      </c>
      <c r="AG27" s="9">
        <v>1380</v>
      </c>
      <c r="AH27" s="9">
        <v>800</v>
      </c>
      <c r="AI27" s="9">
        <v>800</v>
      </c>
      <c r="AJ27" s="9">
        <v>0</v>
      </c>
      <c r="AK27" s="9">
        <v>0</v>
      </c>
      <c r="AL27" s="9">
        <v>1380</v>
      </c>
      <c r="AM27" s="9">
        <v>5060</v>
      </c>
      <c r="AN27" s="9">
        <v>113.03</v>
      </c>
      <c r="AO27" s="9">
        <v>129</v>
      </c>
      <c r="AP27" s="9">
        <v>0</v>
      </c>
      <c r="AQ27" s="9">
        <v>119</v>
      </c>
      <c r="AR27" s="9">
        <v>179</v>
      </c>
      <c r="AS27" s="9">
        <v>179</v>
      </c>
      <c r="AT27" s="9">
        <v>179</v>
      </c>
      <c r="AU27" s="9">
        <v>179</v>
      </c>
      <c r="AV27" s="9">
        <v>129</v>
      </c>
      <c r="AW27" s="9">
        <v>0</v>
      </c>
      <c r="AX27" s="9">
        <v>2129</v>
      </c>
      <c r="AY27" s="9">
        <v>1089</v>
      </c>
      <c r="AZ27" s="9">
        <v>0</v>
      </c>
      <c r="BA27" s="9">
        <v>0</v>
      </c>
      <c r="BB27" s="9">
        <v>0</v>
      </c>
      <c r="BC27" s="9">
        <v>0</v>
      </c>
      <c r="BD27" s="9">
        <v>3800</v>
      </c>
      <c r="BE27" s="10"/>
    </row>
    <row r="28" spans="1:57">
      <c r="A28" s="2">
        <v>43948</v>
      </c>
      <c r="B28">
        <v>69</v>
      </c>
      <c r="C28">
        <v>0</v>
      </c>
      <c r="D28">
        <v>0</v>
      </c>
      <c r="E28">
        <v>4</v>
      </c>
      <c r="F28">
        <v>0</v>
      </c>
      <c r="G28">
        <v>5</v>
      </c>
      <c r="H28">
        <v>1</v>
      </c>
      <c r="I28">
        <v>0</v>
      </c>
      <c r="J28">
        <v>3</v>
      </c>
      <c r="K28">
        <v>5.48</v>
      </c>
      <c r="L28">
        <v>1.47</v>
      </c>
      <c r="M28">
        <v>82.83</v>
      </c>
      <c r="N28">
        <v>331.34</v>
      </c>
      <c r="O28" t="s">
        <v>32</v>
      </c>
      <c r="Q28">
        <v>0</v>
      </c>
      <c r="R28">
        <v>5</v>
      </c>
      <c r="S28">
        <v>0</v>
      </c>
      <c r="T28">
        <v>1</v>
      </c>
      <c r="Z28" s="5" t="s">
        <v>48</v>
      </c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7"/>
    </row>
    <row r="29" spans="1:57" ht="15" thickBot="1">
      <c r="A29" s="2">
        <v>43949</v>
      </c>
      <c r="B29">
        <v>70</v>
      </c>
      <c r="C29">
        <v>0</v>
      </c>
      <c r="D29">
        <v>0</v>
      </c>
      <c r="E29">
        <v>3</v>
      </c>
      <c r="F29">
        <v>0</v>
      </c>
      <c r="G29">
        <v>4</v>
      </c>
      <c r="H29">
        <v>0</v>
      </c>
      <c r="I29">
        <v>1</v>
      </c>
      <c r="J29">
        <v>3</v>
      </c>
      <c r="K29">
        <v>4.1100000000000003</v>
      </c>
      <c r="L29">
        <v>1.57</v>
      </c>
      <c r="M29">
        <v>87.79</v>
      </c>
      <c r="N29">
        <v>263.38</v>
      </c>
      <c r="O29" t="s">
        <v>33</v>
      </c>
      <c r="Q29">
        <v>0</v>
      </c>
      <c r="R29">
        <v>4</v>
      </c>
      <c r="S29">
        <v>0</v>
      </c>
      <c r="T29">
        <v>1</v>
      </c>
      <c r="Z29" s="8" t="s">
        <v>49</v>
      </c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9"/>
      <c r="AU29" s="9"/>
      <c r="AV29" s="9"/>
      <c r="AW29" s="9"/>
      <c r="AX29" s="9"/>
      <c r="AY29" s="9"/>
      <c r="AZ29" s="9"/>
      <c r="BA29" s="9"/>
      <c r="BB29" s="9"/>
      <c r="BC29" s="9"/>
      <c r="BD29" s="9"/>
      <c r="BE29" s="10"/>
    </row>
    <row r="30" spans="1:57">
      <c r="A30" s="2">
        <v>43950</v>
      </c>
      <c r="B30">
        <v>71</v>
      </c>
      <c r="C30">
        <v>0</v>
      </c>
      <c r="D30">
        <v>0</v>
      </c>
      <c r="E30">
        <v>2</v>
      </c>
      <c r="F30">
        <v>0</v>
      </c>
      <c r="G30">
        <v>3</v>
      </c>
      <c r="H30">
        <v>0</v>
      </c>
      <c r="I30">
        <v>1</v>
      </c>
      <c r="J30">
        <v>2</v>
      </c>
      <c r="K30">
        <v>2.74</v>
      </c>
      <c r="L30">
        <v>1.61</v>
      </c>
      <c r="M30">
        <v>94</v>
      </c>
      <c r="N30">
        <v>188</v>
      </c>
      <c r="O30" t="s">
        <v>26</v>
      </c>
      <c r="Q30">
        <v>0</v>
      </c>
      <c r="R30">
        <v>3</v>
      </c>
      <c r="S30">
        <v>0</v>
      </c>
      <c r="T30">
        <v>1</v>
      </c>
    </row>
    <row r="31" spans="1:57">
      <c r="A31" s="2">
        <v>43951</v>
      </c>
      <c r="B31">
        <v>72</v>
      </c>
      <c r="C31">
        <v>0</v>
      </c>
      <c r="D31">
        <v>0</v>
      </c>
      <c r="E31">
        <v>1</v>
      </c>
      <c r="F31">
        <v>0</v>
      </c>
      <c r="G31">
        <v>1</v>
      </c>
      <c r="H31">
        <v>0</v>
      </c>
      <c r="I31">
        <v>1</v>
      </c>
      <c r="J31">
        <v>1</v>
      </c>
      <c r="K31">
        <v>1.37</v>
      </c>
      <c r="L31">
        <v>1.6</v>
      </c>
      <c r="M31">
        <v>89</v>
      </c>
      <c r="N31">
        <v>89</v>
      </c>
      <c r="O31" t="s">
        <v>27</v>
      </c>
      <c r="Q31">
        <v>0</v>
      </c>
      <c r="R31">
        <v>1</v>
      </c>
      <c r="S31">
        <v>0</v>
      </c>
      <c r="T31">
        <v>1</v>
      </c>
    </row>
    <row r="32" spans="1:57">
      <c r="A32" s="2">
        <v>43952</v>
      </c>
      <c r="B32">
        <v>72</v>
      </c>
      <c r="C32">
        <v>0</v>
      </c>
      <c r="D32">
        <v>0</v>
      </c>
      <c r="E32">
        <v>1</v>
      </c>
      <c r="F32">
        <v>0</v>
      </c>
      <c r="G32">
        <v>1</v>
      </c>
      <c r="H32">
        <v>0</v>
      </c>
      <c r="I32">
        <v>0</v>
      </c>
      <c r="J32">
        <v>1</v>
      </c>
      <c r="K32">
        <v>1.37</v>
      </c>
      <c r="L32">
        <v>1.59</v>
      </c>
      <c r="M32">
        <v>84</v>
      </c>
      <c r="N32">
        <v>84</v>
      </c>
      <c r="O32" t="s">
        <v>28</v>
      </c>
      <c r="Q32">
        <v>0</v>
      </c>
      <c r="R32">
        <v>1</v>
      </c>
      <c r="S32">
        <v>0</v>
      </c>
      <c r="T32">
        <v>-1</v>
      </c>
    </row>
    <row r="33" spans="1:20">
      <c r="A33" s="2">
        <v>43953</v>
      </c>
      <c r="B33">
        <v>72</v>
      </c>
      <c r="C33">
        <v>0</v>
      </c>
      <c r="D33">
        <v>0</v>
      </c>
      <c r="E33">
        <v>1</v>
      </c>
      <c r="F33">
        <v>0</v>
      </c>
      <c r="G33">
        <v>2</v>
      </c>
      <c r="H33">
        <v>1</v>
      </c>
      <c r="I33">
        <v>1</v>
      </c>
      <c r="J33">
        <v>0</v>
      </c>
      <c r="K33">
        <v>1.37</v>
      </c>
      <c r="L33">
        <v>1.58</v>
      </c>
      <c r="M33">
        <v>79</v>
      </c>
      <c r="N33">
        <v>79</v>
      </c>
      <c r="O33" t="s">
        <v>30</v>
      </c>
      <c r="Q33">
        <v>0</v>
      </c>
      <c r="R33">
        <v>2</v>
      </c>
      <c r="S33">
        <v>0</v>
      </c>
      <c r="T33">
        <v>-1</v>
      </c>
    </row>
    <row r="34" spans="1:20">
      <c r="A34" s="2">
        <v>43954</v>
      </c>
      <c r="B34">
        <v>69</v>
      </c>
      <c r="C34">
        <v>0</v>
      </c>
      <c r="D34">
        <v>0</v>
      </c>
      <c r="E34">
        <v>4</v>
      </c>
      <c r="F34">
        <v>0</v>
      </c>
      <c r="G34">
        <v>7</v>
      </c>
      <c r="H34">
        <v>3</v>
      </c>
      <c r="I34">
        <v>0</v>
      </c>
      <c r="J34">
        <v>1</v>
      </c>
      <c r="K34">
        <v>5.48</v>
      </c>
      <c r="L34">
        <v>1.7</v>
      </c>
      <c r="M34">
        <v>76.08</v>
      </c>
      <c r="N34">
        <v>304.31</v>
      </c>
      <c r="O34" t="s">
        <v>31</v>
      </c>
      <c r="Q34">
        <v>0</v>
      </c>
      <c r="R34">
        <v>7</v>
      </c>
      <c r="S34">
        <v>0</v>
      </c>
      <c r="T34">
        <v>-1</v>
      </c>
    </row>
    <row r="35" spans="1:20">
      <c r="A35" s="2">
        <v>43955</v>
      </c>
      <c r="B35">
        <v>71</v>
      </c>
      <c r="C35">
        <v>0</v>
      </c>
      <c r="D35">
        <v>0</v>
      </c>
      <c r="E35">
        <v>2</v>
      </c>
      <c r="F35">
        <v>0</v>
      </c>
      <c r="G35">
        <v>3</v>
      </c>
      <c r="H35">
        <v>0</v>
      </c>
      <c r="I35">
        <v>2</v>
      </c>
      <c r="J35">
        <v>2</v>
      </c>
      <c r="K35">
        <v>2.74</v>
      </c>
      <c r="L35">
        <v>1.73</v>
      </c>
      <c r="M35">
        <v>80.17</v>
      </c>
      <c r="N35">
        <v>160.34</v>
      </c>
      <c r="O35" t="s">
        <v>32</v>
      </c>
      <c r="Q35">
        <v>0</v>
      </c>
      <c r="R35">
        <v>3</v>
      </c>
      <c r="S35">
        <v>0</v>
      </c>
      <c r="T35">
        <v>-1</v>
      </c>
    </row>
    <row r="36" spans="1:20">
      <c r="A36" s="2">
        <v>43956</v>
      </c>
      <c r="B36">
        <v>71</v>
      </c>
      <c r="C36">
        <v>0</v>
      </c>
      <c r="D36">
        <v>0</v>
      </c>
      <c r="E36">
        <v>2</v>
      </c>
      <c r="F36">
        <v>0</v>
      </c>
      <c r="G36">
        <v>3</v>
      </c>
      <c r="H36">
        <v>0</v>
      </c>
      <c r="I36">
        <v>0</v>
      </c>
      <c r="J36">
        <v>2</v>
      </c>
      <c r="K36">
        <v>2.74</v>
      </c>
      <c r="L36">
        <v>1.76</v>
      </c>
      <c r="M36">
        <v>84.69</v>
      </c>
      <c r="N36">
        <v>169.38</v>
      </c>
      <c r="O36" t="s">
        <v>33</v>
      </c>
      <c r="Q36">
        <v>0</v>
      </c>
      <c r="R36">
        <v>3</v>
      </c>
      <c r="S36">
        <v>0</v>
      </c>
      <c r="T36">
        <v>-1</v>
      </c>
    </row>
    <row r="37" spans="1:20">
      <c r="A37" s="2">
        <v>43957</v>
      </c>
      <c r="B37">
        <v>72</v>
      </c>
      <c r="C37">
        <v>0</v>
      </c>
      <c r="D37">
        <v>0</v>
      </c>
      <c r="E37">
        <v>1</v>
      </c>
      <c r="F37">
        <v>0</v>
      </c>
      <c r="G37">
        <v>2</v>
      </c>
      <c r="H37">
        <v>0</v>
      </c>
      <c r="I37">
        <v>1</v>
      </c>
      <c r="J37">
        <v>1</v>
      </c>
      <c r="K37">
        <v>1.37</v>
      </c>
      <c r="L37">
        <v>1.75</v>
      </c>
      <c r="M37">
        <v>94</v>
      </c>
      <c r="N37">
        <v>94</v>
      </c>
      <c r="O37" t="s">
        <v>26</v>
      </c>
      <c r="Q37">
        <v>0</v>
      </c>
      <c r="R37">
        <v>2</v>
      </c>
      <c r="S37">
        <v>0</v>
      </c>
      <c r="T37">
        <v>-1</v>
      </c>
    </row>
    <row r="38" spans="1:20">
      <c r="A38" s="2">
        <v>43958</v>
      </c>
      <c r="B38">
        <v>73</v>
      </c>
      <c r="C38">
        <v>0</v>
      </c>
      <c r="D38">
        <v>0</v>
      </c>
      <c r="E38">
        <v>0</v>
      </c>
      <c r="F38">
        <v>0</v>
      </c>
      <c r="G38">
        <v>0</v>
      </c>
      <c r="H38">
        <v>0</v>
      </c>
      <c r="I38">
        <v>1</v>
      </c>
      <c r="J38">
        <v>0</v>
      </c>
      <c r="K38">
        <v>0</v>
      </c>
      <c r="L38">
        <v>1.7</v>
      </c>
      <c r="N38">
        <v>0</v>
      </c>
      <c r="O38" t="s">
        <v>27</v>
      </c>
      <c r="Q38">
        <v>0</v>
      </c>
      <c r="R38">
        <v>0</v>
      </c>
      <c r="S38">
        <v>0</v>
      </c>
      <c r="T38">
        <v>-1</v>
      </c>
    </row>
    <row r="39" spans="1:20">
      <c r="A39" s="2">
        <v>43959</v>
      </c>
      <c r="B39">
        <v>73</v>
      </c>
      <c r="C39">
        <v>0</v>
      </c>
      <c r="D39">
        <v>0</v>
      </c>
      <c r="E39">
        <v>0</v>
      </c>
      <c r="F39">
        <v>0</v>
      </c>
      <c r="G39">
        <v>0</v>
      </c>
      <c r="H39">
        <v>0</v>
      </c>
      <c r="I39">
        <v>0</v>
      </c>
      <c r="J39">
        <v>0</v>
      </c>
      <c r="K39">
        <v>0</v>
      </c>
      <c r="L39">
        <v>1.66</v>
      </c>
      <c r="N39">
        <v>0</v>
      </c>
      <c r="O39" t="s">
        <v>28</v>
      </c>
      <c r="Q39">
        <v>0</v>
      </c>
      <c r="R39">
        <v>0</v>
      </c>
      <c r="S39">
        <v>0</v>
      </c>
      <c r="T39">
        <v>-1</v>
      </c>
    </row>
    <row r="40" spans="1:20">
      <c r="A40" s="2">
        <v>43960</v>
      </c>
      <c r="B40">
        <v>69</v>
      </c>
      <c r="C40">
        <v>0</v>
      </c>
      <c r="D40">
        <v>0</v>
      </c>
      <c r="E40">
        <v>4</v>
      </c>
      <c r="F40">
        <v>0</v>
      </c>
      <c r="G40">
        <v>8</v>
      </c>
      <c r="H40">
        <v>4</v>
      </c>
      <c r="I40">
        <v>0</v>
      </c>
      <c r="J40">
        <v>0</v>
      </c>
      <c r="K40">
        <v>5.48</v>
      </c>
      <c r="L40">
        <v>1.76</v>
      </c>
      <c r="M40">
        <v>77.7</v>
      </c>
      <c r="N40">
        <v>310.8</v>
      </c>
      <c r="O40" t="s">
        <v>30</v>
      </c>
      <c r="Q40">
        <v>0</v>
      </c>
      <c r="R40">
        <v>8</v>
      </c>
      <c r="S40">
        <v>0</v>
      </c>
      <c r="T40">
        <v>-1</v>
      </c>
    </row>
    <row r="41" spans="1:20">
      <c r="A41" s="2">
        <v>43961</v>
      </c>
      <c r="B41">
        <v>73</v>
      </c>
      <c r="C41">
        <v>0</v>
      </c>
      <c r="D41">
        <v>0</v>
      </c>
      <c r="E41">
        <v>0</v>
      </c>
      <c r="F41">
        <v>0</v>
      </c>
      <c r="G41">
        <v>0</v>
      </c>
      <c r="H41">
        <v>0</v>
      </c>
      <c r="I41">
        <v>4</v>
      </c>
      <c r="J41">
        <v>0</v>
      </c>
      <c r="K41">
        <v>0</v>
      </c>
      <c r="L41">
        <v>1.71</v>
      </c>
      <c r="N41">
        <v>0</v>
      </c>
      <c r="O41" t="s">
        <v>31</v>
      </c>
      <c r="Q41">
        <v>0</v>
      </c>
      <c r="R41">
        <v>0</v>
      </c>
      <c r="S41">
        <v>0</v>
      </c>
      <c r="T41">
        <v>-1</v>
      </c>
    </row>
    <row r="42" spans="1:20">
      <c r="A42" s="2">
        <v>43962</v>
      </c>
      <c r="B42">
        <v>73</v>
      </c>
      <c r="C42">
        <v>0</v>
      </c>
      <c r="D42">
        <v>0</v>
      </c>
      <c r="E42">
        <v>0</v>
      </c>
      <c r="F42">
        <v>0</v>
      </c>
      <c r="G42">
        <v>0</v>
      </c>
      <c r="H42">
        <v>0</v>
      </c>
      <c r="I42">
        <v>0</v>
      </c>
      <c r="J42">
        <v>0</v>
      </c>
      <c r="K42">
        <v>0</v>
      </c>
      <c r="L42">
        <v>1.67</v>
      </c>
      <c r="N42">
        <v>0</v>
      </c>
      <c r="O42" t="s">
        <v>32</v>
      </c>
      <c r="Q42">
        <v>0</v>
      </c>
      <c r="R42">
        <v>0</v>
      </c>
      <c r="S42">
        <v>0</v>
      </c>
      <c r="T42">
        <v>-1</v>
      </c>
    </row>
    <row r="43" spans="1:20">
      <c r="A43" s="2">
        <v>43963</v>
      </c>
      <c r="B43">
        <v>73</v>
      </c>
      <c r="C43">
        <v>0</v>
      </c>
      <c r="D43">
        <v>0</v>
      </c>
      <c r="E43">
        <v>0</v>
      </c>
      <c r="F43">
        <v>0</v>
      </c>
      <c r="G43">
        <v>0</v>
      </c>
      <c r="H43">
        <v>0</v>
      </c>
      <c r="I43">
        <v>0</v>
      </c>
      <c r="J43">
        <v>0</v>
      </c>
      <c r="K43">
        <v>0</v>
      </c>
      <c r="L43">
        <v>1.63</v>
      </c>
      <c r="N43">
        <v>0</v>
      </c>
      <c r="O43" t="s">
        <v>33</v>
      </c>
      <c r="Q43">
        <v>0</v>
      </c>
      <c r="R43">
        <v>0</v>
      </c>
      <c r="S43">
        <v>0</v>
      </c>
      <c r="T43">
        <v>-1</v>
      </c>
    </row>
    <row r="44" spans="1:20">
      <c r="A44" s="2">
        <v>43964</v>
      </c>
      <c r="B44">
        <v>72</v>
      </c>
      <c r="C44">
        <v>0</v>
      </c>
      <c r="D44">
        <v>0</v>
      </c>
      <c r="E44">
        <v>1</v>
      </c>
      <c r="F44">
        <v>0</v>
      </c>
      <c r="G44">
        <v>1</v>
      </c>
      <c r="H44">
        <v>1</v>
      </c>
      <c r="I44">
        <v>0</v>
      </c>
      <c r="J44">
        <v>0</v>
      </c>
      <c r="K44">
        <v>1.37</v>
      </c>
      <c r="L44">
        <v>1.62</v>
      </c>
      <c r="M44">
        <v>79.42</v>
      </c>
      <c r="N44">
        <v>79.42</v>
      </c>
      <c r="O44" t="s">
        <v>26</v>
      </c>
      <c r="Q44">
        <v>0</v>
      </c>
      <c r="R44">
        <v>1</v>
      </c>
      <c r="S44">
        <v>0</v>
      </c>
      <c r="T44">
        <v>-1</v>
      </c>
    </row>
    <row r="45" spans="1:20">
      <c r="A45" s="2">
        <v>43965</v>
      </c>
      <c r="B45">
        <v>72</v>
      </c>
      <c r="C45">
        <v>0</v>
      </c>
      <c r="D45">
        <v>0</v>
      </c>
      <c r="E45">
        <v>1</v>
      </c>
      <c r="F45">
        <v>0</v>
      </c>
      <c r="G45">
        <v>2</v>
      </c>
      <c r="H45">
        <v>1</v>
      </c>
      <c r="I45">
        <v>1</v>
      </c>
      <c r="J45">
        <v>0</v>
      </c>
      <c r="K45">
        <v>1.37</v>
      </c>
      <c r="L45">
        <v>1.62</v>
      </c>
      <c r="M45">
        <v>82</v>
      </c>
      <c r="N45">
        <v>82</v>
      </c>
      <c r="O45" t="s">
        <v>27</v>
      </c>
      <c r="Q45">
        <v>0</v>
      </c>
      <c r="R45">
        <v>2</v>
      </c>
      <c r="S45">
        <v>0</v>
      </c>
      <c r="T45">
        <v>-1</v>
      </c>
    </row>
    <row r="46" spans="1:20">
      <c r="A46" s="2">
        <v>43966</v>
      </c>
      <c r="B46">
        <v>73</v>
      </c>
      <c r="C46">
        <v>0</v>
      </c>
      <c r="D46">
        <v>0</v>
      </c>
      <c r="E46">
        <v>0</v>
      </c>
      <c r="F46">
        <v>0</v>
      </c>
      <c r="G46">
        <v>0</v>
      </c>
      <c r="H46">
        <v>0</v>
      </c>
      <c r="I46">
        <v>1</v>
      </c>
      <c r="J46">
        <v>0</v>
      </c>
      <c r="K46">
        <v>0</v>
      </c>
      <c r="L46">
        <v>1.58</v>
      </c>
      <c r="N46">
        <v>0</v>
      </c>
      <c r="O46" t="s">
        <v>28</v>
      </c>
      <c r="Q46">
        <v>0</v>
      </c>
      <c r="R46">
        <v>0</v>
      </c>
      <c r="S46">
        <v>0</v>
      </c>
      <c r="T46">
        <v>-1</v>
      </c>
    </row>
    <row r="47" spans="1:20">
      <c r="A47" s="2">
        <v>43967</v>
      </c>
      <c r="B47">
        <v>70</v>
      </c>
      <c r="C47">
        <v>0</v>
      </c>
      <c r="D47">
        <v>0</v>
      </c>
      <c r="E47">
        <v>3</v>
      </c>
      <c r="F47">
        <v>0</v>
      </c>
      <c r="G47">
        <v>4</v>
      </c>
      <c r="H47">
        <v>3</v>
      </c>
      <c r="I47">
        <v>0</v>
      </c>
      <c r="J47">
        <v>0</v>
      </c>
      <c r="K47">
        <v>4.1100000000000003</v>
      </c>
      <c r="L47">
        <v>1.64</v>
      </c>
      <c r="M47">
        <v>79.8</v>
      </c>
      <c r="N47">
        <v>239.4</v>
      </c>
      <c r="O47" t="s">
        <v>30</v>
      </c>
      <c r="Q47">
        <v>0</v>
      </c>
      <c r="R47">
        <v>4</v>
      </c>
      <c r="S47">
        <v>0</v>
      </c>
      <c r="T47">
        <v>-1</v>
      </c>
    </row>
    <row r="48" spans="1:20">
      <c r="A48" s="2">
        <v>43968</v>
      </c>
      <c r="B48">
        <v>71</v>
      </c>
      <c r="C48">
        <v>0</v>
      </c>
      <c r="D48">
        <v>0</v>
      </c>
      <c r="E48">
        <v>2</v>
      </c>
      <c r="F48">
        <v>0</v>
      </c>
      <c r="G48">
        <v>2</v>
      </c>
      <c r="H48">
        <v>0</v>
      </c>
      <c r="I48">
        <v>1</v>
      </c>
      <c r="J48">
        <v>2</v>
      </c>
      <c r="K48">
        <v>2.74</v>
      </c>
      <c r="L48">
        <v>1.66</v>
      </c>
      <c r="M48">
        <v>84</v>
      </c>
      <c r="N48">
        <v>168</v>
      </c>
      <c r="O48" t="s">
        <v>31</v>
      </c>
      <c r="Q48">
        <v>0</v>
      </c>
      <c r="R48">
        <v>2</v>
      </c>
      <c r="S48">
        <v>0</v>
      </c>
      <c r="T48">
        <v>0</v>
      </c>
    </row>
    <row r="49" spans="1:20">
      <c r="A49" s="2">
        <v>43969</v>
      </c>
      <c r="B49">
        <v>71</v>
      </c>
      <c r="C49">
        <v>0</v>
      </c>
      <c r="D49">
        <v>0</v>
      </c>
      <c r="E49">
        <v>2</v>
      </c>
      <c r="F49">
        <v>0</v>
      </c>
      <c r="G49">
        <v>2</v>
      </c>
      <c r="H49">
        <v>0</v>
      </c>
      <c r="I49">
        <v>0</v>
      </c>
      <c r="J49">
        <v>2</v>
      </c>
      <c r="K49">
        <v>2.74</v>
      </c>
      <c r="L49">
        <v>1.68</v>
      </c>
      <c r="M49">
        <v>94</v>
      </c>
      <c r="N49">
        <v>188</v>
      </c>
      <c r="O49" t="s">
        <v>32</v>
      </c>
      <c r="Q49">
        <v>0</v>
      </c>
      <c r="R49">
        <v>2</v>
      </c>
      <c r="S49">
        <v>0</v>
      </c>
      <c r="T49">
        <v>1</v>
      </c>
    </row>
    <row r="50" spans="1:20">
      <c r="A50" s="2">
        <v>43970</v>
      </c>
      <c r="B50">
        <v>71</v>
      </c>
      <c r="C50">
        <v>0</v>
      </c>
      <c r="D50">
        <v>0</v>
      </c>
      <c r="E50">
        <v>2</v>
      </c>
      <c r="F50">
        <v>0</v>
      </c>
      <c r="G50">
        <v>2</v>
      </c>
      <c r="H50">
        <v>0</v>
      </c>
      <c r="I50">
        <v>0</v>
      </c>
      <c r="J50">
        <v>2</v>
      </c>
      <c r="K50">
        <v>2.74</v>
      </c>
      <c r="L50">
        <v>1.71</v>
      </c>
      <c r="M50">
        <v>99</v>
      </c>
      <c r="N50">
        <v>198</v>
      </c>
      <c r="O50" t="s">
        <v>33</v>
      </c>
      <c r="Q50">
        <v>0</v>
      </c>
      <c r="R50">
        <v>2</v>
      </c>
      <c r="S50">
        <v>0</v>
      </c>
      <c r="T50">
        <v>1</v>
      </c>
    </row>
    <row r="51" spans="1:20">
      <c r="A51" s="2">
        <v>43971</v>
      </c>
      <c r="B51">
        <v>71</v>
      </c>
      <c r="C51">
        <v>0</v>
      </c>
      <c r="D51">
        <v>0</v>
      </c>
      <c r="E51">
        <v>2</v>
      </c>
      <c r="F51">
        <v>0</v>
      </c>
      <c r="G51">
        <v>2</v>
      </c>
      <c r="H51">
        <v>0</v>
      </c>
      <c r="I51">
        <v>0</v>
      </c>
      <c r="J51">
        <v>2</v>
      </c>
      <c r="K51">
        <v>2.74</v>
      </c>
      <c r="L51">
        <v>1.73</v>
      </c>
      <c r="M51">
        <v>94</v>
      </c>
      <c r="N51">
        <v>188</v>
      </c>
      <c r="O51" t="s">
        <v>26</v>
      </c>
      <c r="Q51">
        <v>0</v>
      </c>
      <c r="R51">
        <v>2</v>
      </c>
      <c r="S51">
        <v>0</v>
      </c>
      <c r="T51">
        <v>1</v>
      </c>
    </row>
    <row r="52" spans="1:20">
      <c r="A52" s="2">
        <v>43972</v>
      </c>
      <c r="B52">
        <v>71</v>
      </c>
      <c r="C52">
        <v>0</v>
      </c>
      <c r="D52">
        <v>0</v>
      </c>
      <c r="E52">
        <v>2</v>
      </c>
      <c r="F52">
        <v>0</v>
      </c>
      <c r="G52">
        <v>2</v>
      </c>
      <c r="H52">
        <v>0</v>
      </c>
      <c r="I52">
        <v>0</v>
      </c>
      <c r="J52">
        <v>2</v>
      </c>
      <c r="K52">
        <v>2.74</v>
      </c>
      <c r="L52">
        <v>1.75</v>
      </c>
      <c r="M52">
        <v>84</v>
      </c>
      <c r="N52">
        <v>168</v>
      </c>
      <c r="O52" t="s">
        <v>27</v>
      </c>
      <c r="Q52">
        <v>0</v>
      </c>
      <c r="R52">
        <v>2</v>
      </c>
      <c r="S52">
        <v>0</v>
      </c>
      <c r="T52">
        <v>1</v>
      </c>
    </row>
    <row r="53" spans="1:20">
      <c r="A53" s="2">
        <v>43973</v>
      </c>
      <c r="B53">
        <v>70</v>
      </c>
      <c r="C53">
        <v>0</v>
      </c>
      <c r="D53">
        <v>0</v>
      </c>
      <c r="E53">
        <v>3</v>
      </c>
      <c r="F53">
        <v>0</v>
      </c>
      <c r="G53">
        <v>4</v>
      </c>
      <c r="H53">
        <v>1</v>
      </c>
      <c r="I53">
        <v>0</v>
      </c>
      <c r="J53">
        <v>2</v>
      </c>
      <c r="K53">
        <v>4.1100000000000003</v>
      </c>
      <c r="L53">
        <v>1.79</v>
      </c>
      <c r="M53">
        <v>84</v>
      </c>
      <c r="N53">
        <v>252</v>
      </c>
      <c r="O53" t="s">
        <v>28</v>
      </c>
      <c r="Q53">
        <v>0</v>
      </c>
      <c r="R53">
        <v>4</v>
      </c>
      <c r="S53">
        <v>0</v>
      </c>
      <c r="T53">
        <v>1</v>
      </c>
    </row>
    <row r="54" spans="1:20">
      <c r="A54" s="2">
        <v>43974</v>
      </c>
      <c r="B54">
        <v>70</v>
      </c>
      <c r="C54">
        <v>0</v>
      </c>
      <c r="D54">
        <v>0</v>
      </c>
      <c r="E54">
        <v>3</v>
      </c>
      <c r="F54">
        <v>0</v>
      </c>
      <c r="G54">
        <v>5</v>
      </c>
      <c r="H54">
        <v>1</v>
      </c>
      <c r="I54">
        <v>1</v>
      </c>
      <c r="J54">
        <v>2</v>
      </c>
      <c r="K54">
        <v>4.1100000000000003</v>
      </c>
      <c r="L54">
        <v>1.84</v>
      </c>
      <c r="M54">
        <v>78.61</v>
      </c>
      <c r="N54">
        <v>235.83</v>
      </c>
      <c r="O54" t="s">
        <v>30</v>
      </c>
      <c r="Q54">
        <v>0</v>
      </c>
      <c r="R54">
        <v>4</v>
      </c>
      <c r="S54">
        <v>1</v>
      </c>
      <c r="T54">
        <v>1</v>
      </c>
    </row>
    <row r="55" spans="1:20">
      <c r="A55" s="2">
        <v>43975</v>
      </c>
      <c r="B55">
        <v>70</v>
      </c>
      <c r="C55">
        <v>0</v>
      </c>
      <c r="D55">
        <v>0</v>
      </c>
      <c r="E55">
        <v>3</v>
      </c>
      <c r="F55">
        <v>0</v>
      </c>
      <c r="G55">
        <v>3</v>
      </c>
      <c r="H55">
        <v>1</v>
      </c>
      <c r="I55">
        <v>1</v>
      </c>
      <c r="J55">
        <v>2</v>
      </c>
      <c r="K55">
        <v>4.1100000000000003</v>
      </c>
      <c r="L55">
        <v>1.88</v>
      </c>
      <c r="M55">
        <v>82.43</v>
      </c>
      <c r="N55">
        <v>247.28</v>
      </c>
      <c r="O55" t="s">
        <v>31</v>
      </c>
      <c r="Q55">
        <v>0</v>
      </c>
      <c r="R55">
        <v>3</v>
      </c>
      <c r="S55">
        <v>0</v>
      </c>
      <c r="T55">
        <v>1</v>
      </c>
    </row>
    <row r="56" spans="1:20">
      <c r="A56" s="2">
        <v>43976</v>
      </c>
      <c r="B56">
        <v>70</v>
      </c>
      <c r="C56">
        <v>0</v>
      </c>
      <c r="D56">
        <v>0</v>
      </c>
      <c r="E56">
        <v>3</v>
      </c>
      <c r="F56">
        <v>0</v>
      </c>
      <c r="G56">
        <v>3</v>
      </c>
      <c r="H56">
        <v>0</v>
      </c>
      <c r="I56">
        <v>0</v>
      </c>
      <c r="J56">
        <v>3</v>
      </c>
      <c r="K56">
        <v>4.1100000000000003</v>
      </c>
      <c r="L56">
        <v>1.92</v>
      </c>
      <c r="M56">
        <v>92.26</v>
      </c>
      <c r="N56">
        <v>276.77999999999997</v>
      </c>
      <c r="O56" t="s">
        <v>32</v>
      </c>
      <c r="Q56">
        <v>0</v>
      </c>
      <c r="R56">
        <v>3</v>
      </c>
      <c r="S56">
        <v>0</v>
      </c>
      <c r="T56">
        <v>1</v>
      </c>
    </row>
    <row r="57" spans="1:20">
      <c r="A57" s="2">
        <v>43977</v>
      </c>
      <c r="B57">
        <v>46</v>
      </c>
      <c r="C57">
        <v>0</v>
      </c>
      <c r="D57">
        <v>0</v>
      </c>
      <c r="E57">
        <v>27</v>
      </c>
      <c r="F57">
        <v>0</v>
      </c>
      <c r="G57">
        <v>42</v>
      </c>
      <c r="H57">
        <v>24</v>
      </c>
      <c r="I57">
        <v>0</v>
      </c>
      <c r="J57">
        <v>3</v>
      </c>
      <c r="K57">
        <v>36.99</v>
      </c>
      <c r="L57">
        <v>2.54</v>
      </c>
      <c r="M57">
        <v>77.319999999999993</v>
      </c>
      <c r="N57">
        <v>2087.5300000000002</v>
      </c>
      <c r="O57" t="s">
        <v>33</v>
      </c>
      <c r="Q57">
        <v>0</v>
      </c>
      <c r="R57">
        <v>42</v>
      </c>
      <c r="S57">
        <v>0</v>
      </c>
      <c r="T57">
        <v>1</v>
      </c>
    </row>
    <row r="58" spans="1:20">
      <c r="A58" s="2">
        <v>43978</v>
      </c>
      <c r="B58">
        <v>49</v>
      </c>
      <c r="C58">
        <v>0</v>
      </c>
      <c r="D58">
        <v>0</v>
      </c>
      <c r="E58">
        <v>24</v>
      </c>
      <c r="F58">
        <v>0</v>
      </c>
      <c r="G58">
        <v>39</v>
      </c>
      <c r="H58">
        <v>0</v>
      </c>
      <c r="I58">
        <v>3</v>
      </c>
      <c r="J58">
        <v>24</v>
      </c>
      <c r="K58">
        <v>32.880000000000003</v>
      </c>
      <c r="L58">
        <v>3.08</v>
      </c>
      <c r="M58">
        <v>78.23</v>
      </c>
      <c r="N58">
        <v>1877.53</v>
      </c>
      <c r="O58" t="s">
        <v>26</v>
      </c>
      <c r="Q58">
        <v>0</v>
      </c>
      <c r="R58">
        <v>39</v>
      </c>
      <c r="S58">
        <v>0</v>
      </c>
      <c r="T58">
        <v>1</v>
      </c>
    </row>
    <row r="59" spans="1:20">
      <c r="A59" s="2">
        <v>43979</v>
      </c>
      <c r="B59">
        <v>49</v>
      </c>
      <c r="C59">
        <v>0</v>
      </c>
      <c r="D59">
        <v>0</v>
      </c>
      <c r="E59">
        <v>24</v>
      </c>
      <c r="F59">
        <v>0</v>
      </c>
      <c r="G59">
        <v>39</v>
      </c>
      <c r="H59">
        <v>0</v>
      </c>
      <c r="I59">
        <v>0</v>
      </c>
      <c r="J59">
        <v>24</v>
      </c>
      <c r="K59">
        <v>32.880000000000003</v>
      </c>
      <c r="L59">
        <v>3.59</v>
      </c>
      <c r="M59">
        <v>76.78</v>
      </c>
      <c r="N59">
        <v>1842.78</v>
      </c>
      <c r="O59" t="s">
        <v>27</v>
      </c>
      <c r="Q59">
        <v>0</v>
      </c>
      <c r="R59">
        <v>39</v>
      </c>
      <c r="S59">
        <v>0</v>
      </c>
      <c r="T59">
        <v>1</v>
      </c>
    </row>
    <row r="60" spans="1:20">
      <c r="A60" s="2">
        <v>43980</v>
      </c>
      <c r="B60">
        <v>50</v>
      </c>
      <c r="C60">
        <v>0</v>
      </c>
      <c r="D60">
        <v>0</v>
      </c>
      <c r="E60">
        <v>23</v>
      </c>
      <c r="F60">
        <v>0</v>
      </c>
      <c r="G60">
        <v>38</v>
      </c>
      <c r="H60">
        <v>0</v>
      </c>
      <c r="I60">
        <v>1</v>
      </c>
      <c r="J60">
        <v>23</v>
      </c>
      <c r="K60">
        <v>31.51</v>
      </c>
      <c r="L60">
        <v>4.0599999999999996</v>
      </c>
      <c r="M60">
        <v>73.650000000000006</v>
      </c>
      <c r="N60">
        <v>1694</v>
      </c>
      <c r="O60" t="s">
        <v>28</v>
      </c>
      <c r="Q60">
        <v>0</v>
      </c>
      <c r="R60">
        <v>38</v>
      </c>
      <c r="S60">
        <v>0</v>
      </c>
      <c r="T60">
        <v>1</v>
      </c>
    </row>
    <row r="61" spans="1:20">
      <c r="A61" s="2">
        <v>43981</v>
      </c>
      <c r="B61">
        <v>46</v>
      </c>
      <c r="C61">
        <v>0</v>
      </c>
      <c r="D61">
        <v>0</v>
      </c>
      <c r="E61">
        <v>27</v>
      </c>
      <c r="F61">
        <v>0</v>
      </c>
      <c r="G61">
        <v>49</v>
      </c>
      <c r="H61">
        <v>13</v>
      </c>
      <c r="I61">
        <v>9</v>
      </c>
      <c r="J61">
        <v>14</v>
      </c>
      <c r="K61">
        <v>36.99</v>
      </c>
      <c r="L61">
        <v>4.6100000000000003</v>
      </c>
      <c r="M61">
        <v>75.319999999999993</v>
      </c>
      <c r="N61">
        <v>2033.52</v>
      </c>
      <c r="O61" t="s">
        <v>30</v>
      </c>
      <c r="Q61">
        <v>0</v>
      </c>
      <c r="R61">
        <v>47</v>
      </c>
      <c r="S61">
        <v>2</v>
      </c>
      <c r="T61">
        <v>1</v>
      </c>
    </row>
    <row r="62" spans="1:20">
      <c r="A62" s="2">
        <v>43982</v>
      </c>
      <c r="B62">
        <v>73</v>
      </c>
      <c r="C62">
        <v>0</v>
      </c>
      <c r="D62">
        <v>0</v>
      </c>
      <c r="E62">
        <v>0</v>
      </c>
      <c r="F62">
        <v>0</v>
      </c>
      <c r="G62">
        <v>0</v>
      </c>
      <c r="H62">
        <v>0</v>
      </c>
      <c r="I62">
        <v>27</v>
      </c>
      <c r="J62">
        <v>0</v>
      </c>
      <c r="K62">
        <v>0</v>
      </c>
      <c r="L62">
        <v>4.54</v>
      </c>
      <c r="N62">
        <v>0</v>
      </c>
      <c r="O62" t="s">
        <v>31</v>
      </c>
      <c r="Q62">
        <v>0</v>
      </c>
      <c r="R62">
        <v>0</v>
      </c>
      <c r="S62">
        <v>0</v>
      </c>
      <c r="T62">
        <v>1</v>
      </c>
    </row>
    <row r="63" spans="1:20">
      <c r="A63" s="2">
        <v>43983</v>
      </c>
      <c r="B63">
        <v>73</v>
      </c>
      <c r="C63">
        <v>0</v>
      </c>
      <c r="D63">
        <v>0</v>
      </c>
      <c r="E63">
        <v>0</v>
      </c>
      <c r="F63">
        <v>0</v>
      </c>
      <c r="G63">
        <v>0</v>
      </c>
      <c r="H63">
        <v>0</v>
      </c>
      <c r="I63">
        <v>0</v>
      </c>
      <c r="J63">
        <v>0</v>
      </c>
      <c r="K63">
        <v>0</v>
      </c>
      <c r="L63">
        <v>4.46</v>
      </c>
      <c r="N63">
        <v>0</v>
      </c>
      <c r="O63" t="s">
        <v>32</v>
      </c>
      <c r="Q63">
        <v>0</v>
      </c>
      <c r="R63">
        <v>0</v>
      </c>
      <c r="S63">
        <v>0</v>
      </c>
      <c r="T63">
        <v>-1</v>
      </c>
    </row>
    <row r="64" spans="1:20">
      <c r="A64" s="2">
        <v>43984</v>
      </c>
      <c r="B64">
        <v>72</v>
      </c>
      <c r="C64">
        <v>0</v>
      </c>
      <c r="D64">
        <v>0</v>
      </c>
      <c r="E64">
        <v>1</v>
      </c>
      <c r="F64">
        <v>0</v>
      </c>
      <c r="G64">
        <v>1</v>
      </c>
      <c r="H64">
        <v>1</v>
      </c>
      <c r="I64">
        <v>0</v>
      </c>
      <c r="J64">
        <v>0</v>
      </c>
      <c r="K64">
        <v>1.37</v>
      </c>
      <c r="L64">
        <v>4.41</v>
      </c>
      <c r="M64">
        <v>99</v>
      </c>
      <c r="N64">
        <v>99</v>
      </c>
      <c r="O64" t="s">
        <v>33</v>
      </c>
      <c r="Q64">
        <v>0</v>
      </c>
      <c r="R64">
        <v>1</v>
      </c>
      <c r="S64">
        <v>0</v>
      </c>
      <c r="T64">
        <v>-1</v>
      </c>
    </row>
    <row r="65" spans="1:20">
      <c r="A65" s="2">
        <v>43985</v>
      </c>
      <c r="B65">
        <v>71</v>
      </c>
      <c r="C65">
        <v>0</v>
      </c>
      <c r="D65">
        <v>0</v>
      </c>
      <c r="E65">
        <v>2</v>
      </c>
      <c r="F65">
        <v>0</v>
      </c>
      <c r="G65">
        <v>3</v>
      </c>
      <c r="H65">
        <v>2</v>
      </c>
      <c r="I65">
        <v>1</v>
      </c>
      <c r="J65">
        <v>0</v>
      </c>
      <c r="K65">
        <v>2.74</v>
      </c>
      <c r="L65">
        <v>4.3899999999999997</v>
      </c>
      <c r="M65">
        <v>106.02</v>
      </c>
      <c r="N65">
        <v>212.03</v>
      </c>
      <c r="O65" t="s">
        <v>26</v>
      </c>
      <c r="Q65">
        <v>0</v>
      </c>
      <c r="R65">
        <v>3</v>
      </c>
      <c r="S65">
        <v>0</v>
      </c>
      <c r="T65">
        <v>-1</v>
      </c>
    </row>
    <row r="66" spans="1:20">
      <c r="A66" s="2">
        <v>43986</v>
      </c>
      <c r="B66">
        <v>71</v>
      </c>
      <c r="C66">
        <v>0</v>
      </c>
      <c r="D66">
        <v>0</v>
      </c>
      <c r="E66">
        <v>2</v>
      </c>
      <c r="F66">
        <v>0</v>
      </c>
      <c r="G66">
        <v>3</v>
      </c>
      <c r="H66">
        <v>0</v>
      </c>
      <c r="I66">
        <v>0</v>
      </c>
      <c r="J66">
        <v>2</v>
      </c>
      <c r="K66">
        <v>2.74</v>
      </c>
      <c r="L66">
        <v>4.3600000000000003</v>
      </c>
      <c r="M66">
        <v>96.27</v>
      </c>
      <c r="N66">
        <v>192.53</v>
      </c>
      <c r="O66" t="s">
        <v>27</v>
      </c>
      <c r="Q66">
        <v>0</v>
      </c>
      <c r="R66">
        <v>3</v>
      </c>
      <c r="S66">
        <v>0</v>
      </c>
      <c r="T66">
        <v>-1</v>
      </c>
    </row>
    <row r="67" spans="1:20">
      <c r="A67" s="2">
        <v>43987</v>
      </c>
      <c r="B67">
        <v>69</v>
      </c>
      <c r="C67">
        <v>0</v>
      </c>
      <c r="D67">
        <v>0</v>
      </c>
      <c r="E67">
        <v>4</v>
      </c>
      <c r="F67">
        <v>0</v>
      </c>
      <c r="G67">
        <v>7</v>
      </c>
      <c r="H67">
        <v>3</v>
      </c>
      <c r="I67">
        <v>1</v>
      </c>
      <c r="J67">
        <v>1</v>
      </c>
      <c r="K67">
        <v>5.48</v>
      </c>
      <c r="L67">
        <v>4.38</v>
      </c>
      <c r="M67">
        <v>76.81</v>
      </c>
      <c r="N67">
        <v>307.23</v>
      </c>
      <c r="O67" t="s">
        <v>28</v>
      </c>
      <c r="Q67">
        <v>0</v>
      </c>
      <c r="R67">
        <v>7</v>
      </c>
      <c r="S67">
        <v>0</v>
      </c>
      <c r="T67">
        <v>-1</v>
      </c>
    </row>
    <row r="68" spans="1:20">
      <c r="A68" s="2">
        <v>43988</v>
      </c>
      <c r="B68">
        <v>68</v>
      </c>
      <c r="C68">
        <v>0</v>
      </c>
      <c r="D68">
        <v>0</v>
      </c>
      <c r="E68">
        <v>5</v>
      </c>
      <c r="F68">
        <v>0</v>
      </c>
      <c r="G68">
        <v>10</v>
      </c>
      <c r="H68">
        <v>1</v>
      </c>
      <c r="I68">
        <v>0</v>
      </c>
      <c r="J68">
        <v>4</v>
      </c>
      <c r="K68">
        <v>6.85</v>
      </c>
      <c r="L68">
        <v>4.42</v>
      </c>
      <c r="M68">
        <v>74.7</v>
      </c>
      <c r="N68">
        <v>373.49</v>
      </c>
      <c r="O68" t="s">
        <v>30</v>
      </c>
      <c r="Q68">
        <v>0</v>
      </c>
      <c r="R68">
        <v>10</v>
      </c>
      <c r="S68">
        <v>0</v>
      </c>
      <c r="T68">
        <v>-1</v>
      </c>
    </row>
    <row r="69" spans="1:20">
      <c r="A69" s="2">
        <v>43989</v>
      </c>
      <c r="B69">
        <v>71</v>
      </c>
      <c r="C69">
        <v>0</v>
      </c>
      <c r="D69">
        <v>0</v>
      </c>
      <c r="E69">
        <v>2</v>
      </c>
      <c r="F69">
        <v>0</v>
      </c>
      <c r="G69">
        <v>4</v>
      </c>
      <c r="H69">
        <v>0</v>
      </c>
      <c r="I69">
        <v>3</v>
      </c>
      <c r="J69">
        <v>2</v>
      </c>
      <c r="K69">
        <v>2.74</v>
      </c>
      <c r="L69">
        <v>4.3899999999999997</v>
      </c>
      <c r="M69">
        <v>75.92</v>
      </c>
      <c r="N69">
        <v>151.83000000000001</v>
      </c>
      <c r="O69" t="s">
        <v>31</v>
      </c>
      <c r="Q69">
        <v>0</v>
      </c>
      <c r="R69">
        <v>4</v>
      </c>
      <c r="S69">
        <v>0</v>
      </c>
      <c r="T69">
        <v>-1</v>
      </c>
    </row>
    <row r="70" spans="1:20">
      <c r="A70" s="2">
        <v>43990</v>
      </c>
      <c r="B70">
        <v>73</v>
      </c>
      <c r="C70">
        <v>0</v>
      </c>
      <c r="D70">
        <v>0</v>
      </c>
      <c r="E70">
        <v>0</v>
      </c>
      <c r="F70">
        <v>0</v>
      </c>
      <c r="G70">
        <v>0</v>
      </c>
      <c r="H70">
        <v>0</v>
      </c>
      <c r="I70">
        <v>2</v>
      </c>
      <c r="J70">
        <v>0</v>
      </c>
      <c r="K70">
        <v>0</v>
      </c>
      <c r="L70">
        <v>4.33</v>
      </c>
      <c r="N70">
        <v>0</v>
      </c>
      <c r="O70" t="s">
        <v>32</v>
      </c>
      <c r="Q70">
        <v>0</v>
      </c>
      <c r="R70">
        <v>0</v>
      </c>
      <c r="S70">
        <v>0</v>
      </c>
      <c r="T70">
        <v>-1</v>
      </c>
    </row>
    <row r="71" spans="1:20">
      <c r="A71" s="2">
        <v>43991</v>
      </c>
      <c r="B71">
        <v>73</v>
      </c>
      <c r="C71">
        <v>0</v>
      </c>
      <c r="D71">
        <v>0</v>
      </c>
      <c r="E71">
        <v>0</v>
      </c>
      <c r="F71">
        <v>0</v>
      </c>
      <c r="G71">
        <v>0</v>
      </c>
      <c r="H71">
        <v>0</v>
      </c>
      <c r="I71">
        <v>0</v>
      </c>
      <c r="J71">
        <v>0</v>
      </c>
      <c r="K71">
        <v>0</v>
      </c>
      <c r="L71">
        <v>4.2699999999999996</v>
      </c>
      <c r="N71">
        <v>0</v>
      </c>
      <c r="O71" t="s">
        <v>33</v>
      </c>
      <c r="Q71">
        <v>0</v>
      </c>
      <c r="R71">
        <v>0</v>
      </c>
      <c r="S71">
        <v>0</v>
      </c>
      <c r="T71">
        <v>-1</v>
      </c>
    </row>
    <row r="72" spans="1:20">
      <c r="A72" s="2">
        <v>43992</v>
      </c>
      <c r="B72">
        <v>72</v>
      </c>
      <c r="C72">
        <v>0</v>
      </c>
      <c r="D72">
        <v>0</v>
      </c>
      <c r="E72">
        <v>1</v>
      </c>
      <c r="F72">
        <v>0</v>
      </c>
      <c r="G72">
        <v>1</v>
      </c>
      <c r="H72">
        <v>1</v>
      </c>
      <c r="I72">
        <v>0</v>
      </c>
      <c r="J72">
        <v>0</v>
      </c>
      <c r="K72">
        <v>1.37</v>
      </c>
      <c r="L72">
        <v>4.2300000000000004</v>
      </c>
      <c r="M72">
        <v>95.57</v>
      </c>
      <c r="N72">
        <v>95.57</v>
      </c>
      <c r="O72" t="s">
        <v>26</v>
      </c>
      <c r="Q72">
        <v>0</v>
      </c>
      <c r="R72">
        <v>1</v>
      </c>
      <c r="S72">
        <v>0</v>
      </c>
      <c r="T72">
        <v>-1</v>
      </c>
    </row>
    <row r="73" spans="1:20">
      <c r="A73" s="2">
        <v>43993</v>
      </c>
      <c r="B73">
        <v>72</v>
      </c>
      <c r="C73">
        <v>0</v>
      </c>
      <c r="D73">
        <v>0</v>
      </c>
      <c r="E73">
        <v>1</v>
      </c>
      <c r="F73">
        <v>0</v>
      </c>
      <c r="G73">
        <v>1</v>
      </c>
      <c r="H73">
        <v>0</v>
      </c>
      <c r="I73">
        <v>0</v>
      </c>
      <c r="J73">
        <v>1</v>
      </c>
      <c r="K73">
        <v>1.37</v>
      </c>
      <c r="L73">
        <v>4.1900000000000004</v>
      </c>
      <c r="M73">
        <v>87.49</v>
      </c>
      <c r="N73">
        <v>87.49</v>
      </c>
      <c r="O73" t="s">
        <v>27</v>
      </c>
      <c r="Q73">
        <v>0</v>
      </c>
      <c r="R73">
        <v>1</v>
      </c>
      <c r="S73">
        <v>0</v>
      </c>
      <c r="T73">
        <v>-1</v>
      </c>
    </row>
    <row r="74" spans="1:20">
      <c r="A74" s="2">
        <v>43994</v>
      </c>
      <c r="B74">
        <v>73</v>
      </c>
      <c r="C74">
        <v>0</v>
      </c>
      <c r="D74">
        <v>0</v>
      </c>
      <c r="E74">
        <v>0</v>
      </c>
      <c r="F74">
        <v>0</v>
      </c>
      <c r="G74">
        <v>0</v>
      </c>
      <c r="H74">
        <v>0</v>
      </c>
      <c r="I74">
        <v>1</v>
      </c>
      <c r="J74">
        <v>0</v>
      </c>
      <c r="K74">
        <v>0</v>
      </c>
      <c r="L74">
        <v>4.13</v>
      </c>
      <c r="N74">
        <v>0</v>
      </c>
      <c r="O74" t="s">
        <v>28</v>
      </c>
      <c r="Q74">
        <v>0</v>
      </c>
      <c r="R74">
        <v>0</v>
      </c>
      <c r="S74">
        <v>0</v>
      </c>
      <c r="T74">
        <v>-1</v>
      </c>
    </row>
    <row r="75" spans="1:20">
      <c r="A75" s="2">
        <v>43995</v>
      </c>
      <c r="B75">
        <v>63</v>
      </c>
      <c r="C75">
        <v>0</v>
      </c>
      <c r="D75">
        <v>0</v>
      </c>
      <c r="E75">
        <v>10</v>
      </c>
      <c r="F75">
        <v>0</v>
      </c>
      <c r="G75">
        <v>20</v>
      </c>
      <c r="H75">
        <v>10</v>
      </c>
      <c r="I75">
        <v>0</v>
      </c>
      <c r="J75">
        <v>0</v>
      </c>
      <c r="K75">
        <v>13.7</v>
      </c>
      <c r="L75">
        <v>4.26</v>
      </c>
      <c r="M75">
        <v>80.62</v>
      </c>
      <c r="N75">
        <v>806.23</v>
      </c>
      <c r="O75" t="s">
        <v>30</v>
      </c>
      <c r="Q75">
        <v>0</v>
      </c>
      <c r="R75">
        <v>20</v>
      </c>
      <c r="S75">
        <v>0</v>
      </c>
      <c r="T75">
        <v>-1</v>
      </c>
    </row>
    <row r="76" spans="1:20">
      <c r="A76" s="2">
        <v>43996</v>
      </c>
      <c r="B76">
        <v>73</v>
      </c>
      <c r="C76">
        <v>0</v>
      </c>
      <c r="D76">
        <v>0</v>
      </c>
      <c r="E76">
        <v>0</v>
      </c>
      <c r="F76">
        <v>0</v>
      </c>
      <c r="G76">
        <v>0</v>
      </c>
      <c r="H76">
        <v>0</v>
      </c>
      <c r="I76">
        <v>10</v>
      </c>
      <c r="J76">
        <v>0</v>
      </c>
      <c r="K76">
        <v>0</v>
      </c>
      <c r="L76">
        <v>4.2</v>
      </c>
      <c r="N76">
        <v>0</v>
      </c>
      <c r="O76" t="s">
        <v>31</v>
      </c>
      <c r="Q76">
        <v>0</v>
      </c>
      <c r="R76">
        <v>0</v>
      </c>
      <c r="S76">
        <v>0</v>
      </c>
      <c r="T76">
        <v>-1</v>
      </c>
    </row>
    <row r="77" spans="1:20">
      <c r="A77" s="2">
        <v>43997</v>
      </c>
      <c r="B77">
        <v>73</v>
      </c>
      <c r="C77">
        <v>0</v>
      </c>
      <c r="D77">
        <v>0</v>
      </c>
      <c r="E77">
        <v>0</v>
      </c>
      <c r="F77">
        <v>0</v>
      </c>
      <c r="G77">
        <v>0</v>
      </c>
      <c r="H77">
        <v>0</v>
      </c>
      <c r="I77">
        <v>0</v>
      </c>
      <c r="J77">
        <v>0</v>
      </c>
      <c r="K77">
        <v>0</v>
      </c>
      <c r="L77">
        <v>4.1500000000000004</v>
      </c>
      <c r="N77">
        <v>0</v>
      </c>
      <c r="O77" t="s">
        <v>32</v>
      </c>
      <c r="Q77">
        <v>0</v>
      </c>
      <c r="R77">
        <v>0</v>
      </c>
      <c r="S77">
        <v>0</v>
      </c>
      <c r="T77">
        <v>-1</v>
      </c>
    </row>
    <row r="78" spans="1:20">
      <c r="A78" s="2">
        <v>43998</v>
      </c>
      <c r="B78">
        <v>73</v>
      </c>
      <c r="C78">
        <v>0</v>
      </c>
      <c r="D78">
        <v>0</v>
      </c>
      <c r="E78">
        <v>0</v>
      </c>
      <c r="F78">
        <v>0</v>
      </c>
      <c r="G78">
        <v>0</v>
      </c>
      <c r="H78">
        <v>0</v>
      </c>
      <c r="I78">
        <v>0</v>
      </c>
      <c r="J78">
        <v>0</v>
      </c>
      <c r="K78">
        <v>0</v>
      </c>
      <c r="L78">
        <v>4.09</v>
      </c>
      <c r="N78">
        <v>0</v>
      </c>
      <c r="O78" t="s">
        <v>33</v>
      </c>
      <c r="Q78">
        <v>0</v>
      </c>
      <c r="R78">
        <v>0</v>
      </c>
      <c r="S78">
        <v>0</v>
      </c>
      <c r="T78">
        <v>-1</v>
      </c>
    </row>
    <row r="79" spans="1:20">
      <c r="A79" s="2">
        <v>43999</v>
      </c>
      <c r="B79">
        <v>73</v>
      </c>
      <c r="C79">
        <v>0</v>
      </c>
      <c r="D79">
        <v>0</v>
      </c>
      <c r="E79">
        <v>0</v>
      </c>
      <c r="F79">
        <v>0</v>
      </c>
      <c r="G79">
        <v>0</v>
      </c>
      <c r="H79">
        <v>0</v>
      </c>
      <c r="I79">
        <v>0</v>
      </c>
      <c r="J79">
        <v>0</v>
      </c>
      <c r="K79">
        <v>0</v>
      </c>
      <c r="L79">
        <v>4.04</v>
      </c>
      <c r="N79">
        <v>0</v>
      </c>
      <c r="O79" t="s">
        <v>26</v>
      </c>
      <c r="Q79">
        <v>0</v>
      </c>
      <c r="R79">
        <v>0</v>
      </c>
      <c r="S79">
        <v>0</v>
      </c>
      <c r="T79">
        <v>0</v>
      </c>
    </row>
    <row r="80" spans="1:20">
      <c r="A80" s="2">
        <v>44000</v>
      </c>
      <c r="B80">
        <v>69</v>
      </c>
      <c r="C80">
        <v>0</v>
      </c>
      <c r="D80">
        <v>0</v>
      </c>
      <c r="E80">
        <v>4</v>
      </c>
      <c r="F80">
        <v>0</v>
      </c>
      <c r="G80">
        <v>8</v>
      </c>
      <c r="H80">
        <v>4</v>
      </c>
      <c r="I80">
        <v>0</v>
      </c>
      <c r="J80">
        <v>0</v>
      </c>
      <c r="K80">
        <v>5.48</v>
      </c>
      <c r="L80">
        <v>4.0599999999999996</v>
      </c>
      <c r="M80">
        <v>104.91</v>
      </c>
      <c r="N80">
        <v>419.65</v>
      </c>
      <c r="O80" t="s">
        <v>27</v>
      </c>
      <c r="Q80">
        <v>0</v>
      </c>
      <c r="R80">
        <v>8</v>
      </c>
      <c r="S80">
        <v>0</v>
      </c>
      <c r="T80">
        <v>1</v>
      </c>
    </row>
    <row r="81" spans="1:20">
      <c r="A81" s="2">
        <v>44001</v>
      </c>
      <c r="B81">
        <v>70</v>
      </c>
      <c r="C81">
        <v>0</v>
      </c>
      <c r="D81">
        <v>0</v>
      </c>
      <c r="E81">
        <v>3</v>
      </c>
      <c r="F81">
        <v>0</v>
      </c>
      <c r="G81">
        <v>6</v>
      </c>
      <c r="H81">
        <v>0</v>
      </c>
      <c r="I81">
        <v>1</v>
      </c>
      <c r="J81">
        <v>3</v>
      </c>
      <c r="K81">
        <v>4.1100000000000003</v>
      </c>
      <c r="L81">
        <v>4.0599999999999996</v>
      </c>
      <c r="M81">
        <v>84</v>
      </c>
      <c r="N81">
        <v>252</v>
      </c>
      <c r="O81" t="s">
        <v>28</v>
      </c>
      <c r="Q81">
        <v>0</v>
      </c>
      <c r="R81">
        <v>6</v>
      </c>
      <c r="S81">
        <v>0</v>
      </c>
      <c r="T81">
        <v>1</v>
      </c>
    </row>
    <row r="82" spans="1:20">
      <c r="A82" s="2">
        <v>44002</v>
      </c>
      <c r="B82">
        <v>51</v>
      </c>
      <c r="C82">
        <v>0</v>
      </c>
      <c r="D82">
        <v>0</v>
      </c>
      <c r="E82">
        <v>22</v>
      </c>
      <c r="F82">
        <v>0</v>
      </c>
      <c r="G82">
        <v>35</v>
      </c>
      <c r="H82">
        <v>19</v>
      </c>
      <c r="I82">
        <v>0</v>
      </c>
      <c r="J82">
        <v>3</v>
      </c>
      <c r="K82">
        <v>30.14</v>
      </c>
      <c r="L82">
        <v>4.38</v>
      </c>
      <c r="M82">
        <v>63.01</v>
      </c>
      <c r="N82">
        <v>1386.27</v>
      </c>
      <c r="O82" t="s">
        <v>30</v>
      </c>
      <c r="Q82">
        <v>0</v>
      </c>
      <c r="R82">
        <v>32</v>
      </c>
      <c r="S82">
        <v>3</v>
      </c>
      <c r="T82">
        <v>1</v>
      </c>
    </row>
    <row r="83" spans="1:20">
      <c r="A83" s="2">
        <v>44003</v>
      </c>
      <c r="B83">
        <v>73</v>
      </c>
      <c r="C83">
        <v>0</v>
      </c>
      <c r="D83">
        <v>0</v>
      </c>
      <c r="E83">
        <v>0</v>
      </c>
      <c r="F83">
        <v>0</v>
      </c>
      <c r="G83">
        <v>0</v>
      </c>
      <c r="H83">
        <v>0</v>
      </c>
      <c r="I83">
        <v>22</v>
      </c>
      <c r="J83">
        <v>0</v>
      </c>
      <c r="K83">
        <v>0</v>
      </c>
      <c r="L83">
        <v>4.33</v>
      </c>
      <c r="N83">
        <v>0</v>
      </c>
      <c r="O83" t="s">
        <v>31</v>
      </c>
      <c r="Q83">
        <v>0</v>
      </c>
      <c r="R83">
        <v>0</v>
      </c>
      <c r="S83">
        <v>0</v>
      </c>
      <c r="T83">
        <v>1</v>
      </c>
    </row>
    <row r="84" spans="1:20">
      <c r="A84" s="2">
        <v>44004</v>
      </c>
      <c r="B84">
        <v>73</v>
      </c>
      <c r="C84">
        <v>0</v>
      </c>
      <c r="D84">
        <v>0</v>
      </c>
      <c r="E84">
        <v>0</v>
      </c>
      <c r="F84">
        <v>0</v>
      </c>
      <c r="G84">
        <v>0</v>
      </c>
      <c r="H84">
        <v>0</v>
      </c>
      <c r="I84">
        <v>0</v>
      </c>
      <c r="J84">
        <v>0</v>
      </c>
      <c r="K84">
        <v>0</v>
      </c>
      <c r="L84">
        <v>4.2699999999999996</v>
      </c>
      <c r="N84">
        <v>0</v>
      </c>
      <c r="O84" t="s">
        <v>32</v>
      </c>
      <c r="Q84">
        <v>0</v>
      </c>
      <c r="R84">
        <v>0</v>
      </c>
      <c r="S84">
        <v>0</v>
      </c>
      <c r="T84">
        <v>1</v>
      </c>
    </row>
    <row r="85" spans="1:20">
      <c r="A85" s="2">
        <v>44005</v>
      </c>
      <c r="B85">
        <v>73</v>
      </c>
      <c r="C85">
        <v>0</v>
      </c>
      <c r="D85">
        <v>0</v>
      </c>
      <c r="E85">
        <v>0</v>
      </c>
      <c r="F85">
        <v>0</v>
      </c>
      <c r="G85">
        <v>0</v>
      </c>
      <c r="H85">
        <v>0</v>
      </c>
      <c r="I85">
        <v>0</v>
      </c>
      <c r="J85">
        <v>0</v>
      </c>
      <c r="K85">
        <v>0</v>
      </c>
      <c r="L85">
        <v>4.22</v>
      </c>
      <c r="N85">
        <v>0</v>
      </c>
      <c r="O85" t="s">
        <v>33</v>
      </c>
      <c r="Q85">
        <v>0</v>
      </c>
      <c r="R85">
        <v>0</v>
      </c>
      <c r="S85">
        <v>0</v>
      </c>
      <c r="T85">
        <v>1</v>
      </c>
    </row>
    <row r="86" spans="1:20">
      <c r="A86" s="2">
        <v>44006</v>
      </c>
      <c r="B86">
        <v>73</v>
      </c>
      <c r="C86">
        <v>0</v>
      </c>
      <c r="D86">
        <v>0</v>
      </c>
      <c r="E86">
        <v>0</v>
      </c>
      <c r="F86">
        <v>0</v>
      </c>
      <c r="G86">
        <v>0</v>
      </c>
      <c r="H86">
        <v>0</v>
      </c>
      <c r="I86">
        <v>0</v>
      </c>
      <c r="J86">
        <v>0</v>
      </c>
      <c r="K86">
        <v>0</v>
      </c>
      <c r="L86">
        <v>4.17</v>
      </c>
      <c r="N86">
        <v>0</v>
      </c>
      <c r="O86" t="s">
        <v>26</v>
      </c>
      <c r="Q86">
        <v>0</v>
      </c>
      <c r="R86">
        <v>0</v>
      </c>
      <c r="S86">
        <v>0</v>
      </c>
      <c r="T86">
        <v>1</v>
      </c>
    </row>
    <row r="87" spans="1:20">
      <c r="A87" s="2">
        <v>44007</v>
      </c>
      <c r="B87">
        <v>73</v>
      </c>
      <c r="C87">
        <v>0</v>
      </c>
      <c r="D87">
        <v>0</v>
      </c>
      <c r="E87">
        <v>0</v>
      </c>
      <c r="F87">
        <v>0</v>
      </c>
      <c r="G87">
        <v>0</v>
      </c>
      <c r="H87">
        <v>0</v>
      </c>
      <c r="I87">
        <v>0</v>
      </c>
      <c r="J87">
        <v>0</v>
      </c>
      <c r="K87">
        <v>0</v>
      </c>
      <c r="L87">
        <v>4.13</v>
      </c>
      <c r="N87">
        <v>0</v>
      </c>
      <c r="O87" t="s">
        <v>27</v>
      </c>
      <c r="Q87">
        <v>0</v>
      </c>
      <c r="R87">
        <v>0</v>
      </c>
      <c r="S87">
        <v>0</v>
      </c>
      <c r="T87">
        <v>1</v>
      </c>
    </row>
    <row r="88" spans="1:20">
      <c r="A88" s="2">
        <v>44008</v>
      </c>
      <c r="B88">
        <v>72</v>
      </c>
      <c r="C88">
        <v>0</v>
      </c>
      <c r="D88">
        <v>0</v>
      </c>
      <c r="E88">
        <v>1</v>
      </c>
      <c r="F88">
        <v>0</v>
      </c>
      <c r="G88">
        <v>2</v>
      </c>
      <c r="H88">
        <v>1</v>
      </c>
      <c r="I88">
        <v>0</v>
      </c>
      <c r="J88">
        <v>0</v>
      </c>
      <c r="K88">
        <v>1.37</v>
      </c>
      <c r="L88">
        <v>4.09</v>
      </c>
      <c r="M88">
        <v>78.75</v>
      </c>
      <c r="N88">
        <v>78.75</v>
      </c>
      <c r="O88" t="s">
        <v>28</v>
      </c>
      <c r="Q88">
        <v>0</v>
      </c>
      <c r="R88">
        <v>2</v>
      </c>
      <c r="S88">
        <v>0</v>
      </c>
      <c r="T88">
        <v>1</v>
      </c>
    </row>
    <row r="89" spans="1:20">
      <c r="A89" s="2">
        <v>44009</v>
      </c>
      <c r="B89">
        <v>71</v>
      </c>
      <c r="C89">
        <v>0</v>
      </c>
      <c r="D89">
        <v>0</v>
      </c>
      <c r="E89">
        <v>2</v>
      </c>
      <c r="F89">
        <v>0</v>
      </c>
      <c r="G89">
        <v>4</v>
      </c>
      <c r="H89">
        <v>2</v>
      </c>
      <c r="I89">
        <v>1</v>
      </c>
      <c r="J89">
        <v>0</v>
      </c>
      <c r="K89">
        <v>2.74</v>
      </c>
      <c r="L89">
        <v>4.08</v>
      </c>
      <c r="M89">
        <v>84</v>
      </c>
      <c r="N89">
        <v>168</v>
      </c>
      <c r="O89" t="s">
        <v>30</v>
      </c>
      <c r="Q89">
        <v>0</v>
      </c>
      <c r="R89">
        <v>4</v>
      </c>
      <c r="S89">
        <v>0</v>
      </c>
      <c r="T89">
        <v>1</v>
      </c>
    </row>
    <row r="90" spans="1:20">
      <c r="A90" s="2">
        <v>44010</v>
      </c>
      <c r="B90">
        <v>73</v>
      </c>
      <c r="C90">
        <v>0</v>
      </c>
      <c r="D90">
        <v>0</v>
      </c>
      <c r="E90">
        <v>0</v>
      </c>
      <c r="F90">
        <v>0</v>
      </c>
      <c r="G90">
        <v>0</v>
      </c>
      <c r="H90">
        <v>0</v>
      </c>
      <c r="I90">
        <v>2</v>
      </c>
      <c r="J90">
        <v>0</v>
      </c>
      <c r="K90">
        <v>0</v>
      </c>
      <c r="L90">
        <v>4.03</v>
      </c>
      <c r="N90">
        <v>0</v>
      </c>
      <c r="O90" t="s">
        <v>31</v>
      </c>
      <c r="Q90">
        <v>0</v>
      </c>
      <c r="R90">
        <v>0</v>
      </c>
      <c r="S90">
        <v>0</v>
      </c>
      <c r="T90">
        <v>1</v>
      </c>
    </row>
    <row r="91" spans="1:20">
      <c r="A91" s="2">
        <v>44011</v>
      </c>
      <c r="B91">
        <v>73</v>
      </c>
      <c r="C91">
        <v>0</v>
      </c>
      <c r="D91">
        <v>0</v>
      </c>
      <c r="E91">
        <v>0</v>
      </c>
      <c r="F91">
        <v>0</v>
      </c>
      <c r="G91">
        <v>0</v>
      </c>
      <c r="H91">
        <v>0</v>
      </c>
      <c r="I91">
        <v>0</v>
      </c>
      <c r="J91">
        <v>0</v>
      </c>
      <c r="K91">
        <v>0</v>
      </c>
      <c r="L91">
        <v>3.99</v>
      </c>
      <c r="N91">
        <v>0</v>
      </c>
      <c r="O91" t="s">
        <v>32</v>
      </c>
      <c r="Q91">
        <v>0</v>
      </c>
      <c r="R91">
        <v>0</v>
      </c>
      <c r="S91">
        <v>0</v>
      </c>
      <c r="T91">
        <v>1</v>
      </c>
    </row>
    <row r="92" spans="1:20">
      <c r="A92" s="2">
        <v>44012</v>
      </c>
      <c r="B92">
        <v>73</v>
      </c>
      <c r="C92">
        <v>0</v>
      </c>
      <c r="D92">
        <v>0</v>
      </c>
      <c r="E92">
        <v>0</v>
      </c>
      <c r="F92">
        <v>0</v>
      </c>
      <c r="G92">
        <v>0</v>
      </c>
      <c r="H92">
        <v>0</v>
      </c>
      <c r="I92">
        <v>0</v>
      </c>
      <c r="J92">
        <v>0</v>
      </c>
      <c r="K92">
        <v>0</v>
      </c>
      <c r="L92">
        <v>3.94</v>
      </c>
      <c r="N92">
        <v>0</v>
      </c>
      <c r="O92" t="s">
        <v>33</v>
      </c>
      <c r="Q92">
        <v>0</v>
      </c>
      <c r="R92">
        <v>0</v>
      </c>
      <c r="S92">
        <v>0</v>
      </c>
      <c r="T92">
        <v>1</v>
      </c>
    </row>
    <row r="93" spans="1:20">
      <c r="A93" s="2">
        <v>44013</v>
      </c>
      <c r="B93">
        <v>73</v>
      </c>
      <c r="C93">
        <v>0</v>
      </c>
      <c r="D93">
        <v>0</v>
      </c>
      <c r="E93">
        <v>0</v>
      </c>
      <c r="F93">
        <v>0</v>
      </c>
      <c r="G93">
        <v>0</v>
      </c>
      <c r="H93">
        <v>0</v>
      </c>
      <c r="I93">
        <v>0</v>
      </c>
      <c r="J93">
        <v>0</v>
      </c>
      <c r="K93">
        <v>0</v>
      </c>
      <c r="L93">
        <v>3.9</v>
      </c>
      <c r="N93">
        <v>0</v>
      </c>
      <c r="O93" t="s">
        <v>26</v>
      </c>
      <c r="Q93">
        <v>0</v>
      </c>
      <c r="R93">
        <v>0</v>
      </c>
      <c r="S93">
        <v>0</v>
      </c>
      <c r="T93">
        <v>-1</v>
      </c>
    </row>
    <row r="94" spans="1:20">
      <c r="A94" s="2">
        <v>44014</v>
      </c>
      <c r="B94">
        <v>73</v>
      </c>
      <c r="C94">
        <v>0</v>
      </c>
      <c r="D94">
        <v>0</v>
      </c>
      <c r="E94">
        <v>0</v>
      </c>
      <c r="F94">
        <v>0</v>
      </c>
      <c r="G94">
        <v>0</v>
      </c>
      <c r="H94">
        <v>0</v>
      </c>
      <c r="I94">
        <v>0</v>
      </c>
      <c r="J94">
        <v>0</v>
      </c>
      <c r="K94">
        <v>0</v>
      </c>
      <c r="L94">
        <v>3.86</v>
      </c>
      <c r="N94">
        <v>0</v>
      </c>
      <c r="O94" t="s">
        <v>27</v>
      </c>
      <c r="Q94">
        <v>0</v>
      </c>
      <c r="R94">
        <v>0</v>
      </c>
      <c r="S94">
        <v>0</v>
      </c>
      <c r="T94">
        <v>-1</v>
      </c>
    </row>
    <row r="95" spans="1:20">
      <c r="A95" s="2">
        <v>44015</v>
      </c>
      <c r="B95">
        <v>73</v>
      </c>
      <c r="C95">
        <v>0</v>
      </c>
      <c r="D95">
        <v>0</v>
      </c>
      <c r="E95">
        <v>0</v>
      </c>
      <c r="F95">
        <v>0</v>
      </c>
      <c r="G95">
        <v>0</v>
      </c>
      <c r="H95">
        <v>0</v>
      </c>
      <c r="I95">
        <v>0</v>
      </c>
      <c r="J95">
        <v>0</v>
      </c>
      <c r="K95">
        <v>0</v>
      </c>
      <c r="L95">
        <v>3.82</v>
      </c>
      <c r="N95">
        <v>0</v>
      </c>
      <c r="O95" t="s">
        <v>28</v>
      </c>
      <c r="Q95">
        <v>0</v>
      </c>
      <c r="R95">
        <v>0</v>
      </c>
      <c r="S95">
        <v>0</v>
      </c>
      <c r="T95">
        <v>-1</v>
      </c>
    </row>
    <row r="96" spans="1:20">
      <c r="A96" s="2">
        <v>44016</v>
      </c>
      <c r="B96">
        <v>70</v>
      </c>
      <c r="C96">
        <v>0</v>
      </c>
      <c r="D96">
        <v>0</v>
      </c>
      <c r="E96">
        <v>3</v>
      </c>
      <c r="F96">
        <v>0</v>
      </c>
      <c r="G96">
        <v>6</v>
      </c>
      <c r="H96">
        <v>3</v>
      </c>
      <c r="I96">
        <v>0</v>
      </c>
      <c r="J96">
        <v>0</v>
      </c>
      <c r="K96">
        <v>4.1100000000000003</v>
      </c>
      <c r="L96">
        <v>3.82</v>
      </c>
      <c r="M96">
        <v>73.38</v>
      </c>
      <c r="N96">
        <v>220.15</v>
      </c>
      <c r="O96" t="s">
        <v>30</v>
      </c>
      <c r="Q96">
        <v>0</v>
      </c>
      <c r="R96">
        <v>6</v>
      </c>
      <c r="S96">
        <v>0</v>
      </c>
      <c r="T96">
        <v>-1</v>
      </c>
    </row>
    <row r="97" spans="1:20">
      <c r="A97" s="2">
        <v>44017</v>
      </c>
      <c r="B97">
        <v>73</v>
      </c>
      <c r="C97">
        <v>0</v>
      </c>
      <c r="D97">
        <v>0</v>
      </c>
      <c r="E97">
        <v>0</v>
      </c>
      <c r="F97">
        <v>0</v>
      </c>
      <c r="G97">
        <v>0</v>
      </c>
      <c r="H97">
        <v>0</v>
      </c>
      <c r="I97">
        <v>3</v>
      </c>
      <c r="J97">
        <v>0</v>
      </c>
      <c r="K97">
        <v>0</v>
      </c>
      <c r="L97">
        <v>3.78</v>
      </c>
      <c r="N97">
        <v>0</v>
      </c>
      <c r="O97" t="s">
        <v>31</v>
      </c>
      <c r="Q97">
        <v>0</v>
      </c>
      <c r="R97">
        <v>0</v>
      </c>
      <c r="S97">
        <v>0</v>
      </c>
      <c r="T97">
        <v>-1</v>
      </c>
    </row>
    <row r="98" spans="1:20">
      <c r="A98" s="2">
        <v>44018</v>
      </c>
      <c r="B98">
        <v>73</v>
      </c>
      <c r="C98">
        <v>0</v>
      </c>
      <c r="D98">
        <v>0</v>
      </c>
      <c r="E98">
        <v>0</v>
      </c>
      <c r="F98">
        <v>0</v>
      </c>
      <c r="G98">
        <v>0</v>
      </c>
      <c r="H98">
        <v>0</v>
      </c>
      <c r="I98">
        <v>0</v>
      </c>
      <c r="J98">
        <v>0</v>
      </c>
      <c r="K98">
        <v>0</v>
      </c>
      <c r="L98">
        <v>3.74</v>
      </c>
      <c r="N98">
        <v>0</v>
      </c>
      <c r="O98" t="s">
        <v>32</v>
      </c>
      <c r="Q98">
        <v>0</v>
      </c>
      <c r="R98">
        <v>0</v>
      </c>
      <c r="S98">
        <v>0</v>
      </c>
      <c r="T98">
        <v>-1</v>
      </c>
    </row>
    <row r="99" spans="1:20">
      <c r="A99" s="2">
        <v>44019</v>
      </c>
      <c r="B99">
        <v>73</v>
      </c>
      <c r="C99">
        <v>0</v>
      </c>
      <c r="D99">
        <v>0</v>
      </c>
      <c r="E99">
        <v>0</v>
      </c>
      <c r="F99">
        <v>0</v>
      </c>
      <c r="G99">
        <v>0</v>
      </c>
      <c r="H99">
        <v>0</v>
      </c>
      <c r="I99">
        <v>0</v>
      </c>
      <c r="J99">
        <v>0</v>
      </c>
      <c r="K99">
        <v>0</v>
      </c>
      <c r="L99">
        <v>3.7</v>
      </c>
      <c r="N99">
        <v>0</v>
      </c>
      <c r="O99" t="s">
        <v>33</v>
      </c>
      <c r="Q99">
        <v>0</v>
      </c>
      <c r="R99">
        <v>0</v>
      </c>
      <c r="S99">
        <v>0</v>
      </c>
      <c r="T99">
        <v>-1</v>
      </c>
    </row>
    <row r="100" spans="1:20">
      <c r="A100" s="2">
        <v>44020</v>
      </c>
      <c r="B100">
        <v>73</v>
      </c>
      <c r="C100">
        <v>0</v>
      </c>
      <c r="D100">
        <v>0</v>
      </c>
      <c r="E100">
        <v>0</v>
      </c>
      <c r="F100">
        <v>0</v>
      </c>
      <c r="G100">
        <v>0</v>
      </c>
      <c r="H100">
        <v>0</v>
      </c>
      <c r="I100">
        <v>0</v>
      </c>
      <c r="J100">
        <v>0</v>
      </c>
      <c r="K100">
        <v>0</v>
      </c>
      <c r="L100">
        <v>3.67</v>
      </c>
      <c r="N100">
        <v>0</v>
      </c>
      <c r="O100" t="s">
        <v>26</v>
      </c>
      <c r="Q100">
        <v>0</v>
      </c>
      <c r="R100">
        <v>0</v>
      </c>
      <c r="S100">
        <v>0</v>
      </c>
      <c r="T100">
        <v>-1</v>
      </c>
    </row>
    <row r="101" spans="1:20">
      <c r="A101" s="2">
        <v>44021</v>
      </c>
      <c r="B101">
        <v>73</v>
      </c>
      <c r="C101">
        <v>0</v>
      </c>
      <c r="D101">
        <v>0</v>
      </c>
      <c r="E101">
        <v>0</v>
      </c>
      <c r="F101">
        <v>0</v>
      </c>
      <c r="G101">
        <v>0</v>
      </c>
      <c r="H101">
        <v>0</v>
      </c>
      <c r="I101">
        <v>0</v>
      </c>
      <c r="J101">
        <v>0</v>
      </c>
      <c r="K101">
        <v>0</v>
      </c>
      <c r="L101">
        <v>3.63</v>
      </c>
      <c r="N101">
        <v>0</v>
      </c>
      <c r="O101" t="s">
        <v>27</v>
      </c>
      <c r="Q101">
        <v>0</v>
      </c>
      <c r="R101">
        <v>0</v>
      </c>
      <c r="S101">
        <v>0</v>
      </c>
      <c r="T101">
        <v>-1</v>
      </c>
    </row>
    <row r="102" spans="1:20">
      <c r="A102" s="2">
        <v>44022</v>
      </c>
      <c r="B102">
        <v>70</v>
      </c>
      <c r="C102">
        <v>0</v>
      </c>
      <c r="D102">
        <v>0</v>
      </c>
      <c r="E102">
        <v>3</v>
      </c>
      <c r="F102">
        <v>0</v>
      </c>
      <c r="G102">
        <v>6</v>
      </c>
      <c r="H102">
        <v>3</v>
      </c>
      <c r="I102">
        <v>0</v>
      </c>
      <c r="J102">
        <v>0</v>
      </c>
      <c r="K102">
        <v>4.1100000000000003</v>
      </c>
      <c r="L102">
        <v>3.63</v>
      </c>
      <c r="M102">
        <v>79</v>
      </c>
      <c r="N102">
        <v>237</v>
      </c>
      <c r="O102" t="s">
        <v>28</v>
      </c>
      <c r="Q102">
        <v>0</v>
      </c>
      <c r="R102">
        <v>6</v>
      </c>
      <c r="S102">
        <v>0</v>
      </c>
      <c r="T102">
        <v>-1</v>
      </c>
    </row>
    <row r="103" spans="1:20">
      <c r="A103" s="2">
        <v>44023</v>
      </c>
      <c r="B103">
        <v>62</v>
      </c>
      <c r="C103">
        <v>0</v>
      </c>
      <c r="D103">
        <v>0</v>
      </c>
      <c r="E103">
        <v>11</v>
      </c>
      <c r="F103">
        <v>0</v>
      </c>
      <c r="G103">
        <v>22</v>
      </c>
      <c r="H103">
        <v>8</v>
      </c>
      <c r="I103">
        <v>0</v>
      </c>
      <c r="J103">
        <v>3</v>
      </c>
      <c r="K103">
        <v>15.07</v>
      </c>
      <c r="L103">
        <v>3.75</v>
      </c>
      <c r="M103">
        <v>67.11</v>
      </c>
      <c r="N103">
        <v>738.22</v>
      </c>
      <c r="O103" t="s">
        <v>30</v>
      </c>
      <c r="Q103">
        <v>0</v>
      </c>
      <c r="R103">
        <v>22</v>
      </c>
      <c r="S103">
        <v>0</v>
      </c>
      <c r="T103">
        <v>-1</v>
      </c>
    </row>
    <row r="104" spans="1:20">
      <c r="A104" s="2">
        <v>44024</v>
      </c>
      <c r="B104">
        <v>73</v>
      </c>
      <c r="C104">
        <v>0</v>
      </c>
      <c r="D104">
        <v>0</v>
      </c>
      <c r="E104">
        <v>0</v>
      </c>
      <c r="F104">
        <v>0</v>
      </c>
      <c r="G104">
        <v>0</v>
      </c>
      <c r="H104">
        <v>0</v>
      </c>
      <c r="I104">
        <v>11</v>
      </c>
      <c r="J104">
        <v>0</v>
      </c>
      <c r="K104">
        <v>0</v>
      </c>
      <c r="L104">
        <v>3.71</v>
      </c>
      <c r="N104">
        <v>0</v>
      </c>
      <c r="O104" t="s">
        <v>31</v>
      </c>
      <c r="Q104">
        <v>0</v>
      </c>
      <c r="R104">
        <v>0</v>
      </c>
      <c r="S104">
        <v>0</v>
      </c>
      <c r="T104">
        <v>-1</v>
      </c>
    </row>
    <row r="105" spans="1:20">
      <c r="A105" s="2">
        <v>44025</v>
      </c>
      <c r="B105">
        <v>72</v>
      </c>
      <c r="C105">
        <v>0</v>
      </c>
      <c r="D105">
        <v>0</v>
      </c>
      <c r="E105">
        <v>1</v>
      </c>
      <c r="F105">
        <v>0</v>
      </c>
      <c r="G105">
        <v>2</v>
      </c>
      <c r="H105">
        <v>1</v>
      </c>
      <c r="I105">
        <v>0</v>
      </c>
      <c r="J105">
        <v>0</v>
      </c>
      <c r="K105">
        <v>1.37</v>
      </c>
      <c r="L105">
        <v>3.69</v>
      </c>
      <c r="M105">
        <v>79</v>
      </c>
      <c r="N105">
        <v>79</v>
      </c>
      <c r="O105" t="s">
        <v>32</v>
      </c>
      <c r="Q105">
        <v>0</v>
      </c>
      <c r="R105">
        <v>2</v>
      </c>
      <c r="S105">
        <v>0</v>
      </c>
      <c r="T105">
        <v>-1</v>
      </c>
    </row>
    <row r="106" spans="1:20">
      <c r="A106" s="2">
        <v>44026</v>
      </c>
      <c r="B106">
        <v>73</v>
      </c>
      <c r="C106">
        <v>0</v>
      </c>
      <c r="D106">
        <v>0</v>
      </c>
      <c r="E106">
        <v>0</v>
      </c>
      <c r="F106">
        <v>0</v>
      </c>
      <c r="G106">
        <v>0</v>
      </c>
      <c r="H106">
        <v>0</v>
      </c>
      <c r="I106">
        <v>1</v>
      </c>
      <c r="J106">
        <v>0</v>
      </c>
      <c r="K106">
        <v>0</v>
      </c>
      <c r="L106">
        <v>3.65</v>
      </c>
      <c r="N106">
        <v>0</v>
      </c>
      <c r="O106" t="s">
        <v>33</v>
      </c>
      <c r="Q106">
        <v>0</v>
      </c>
      <c r="R106">
        <v>0</v>
      </c>
      <c r="S106">
        <v>0</v>
      </c>
      <c r="T106">
        <v>-1</v>
      </c>
    </row>
    <row r="107" spans="1:20">
      <c r="A107" s="2">
        <v>44027</v>
      </c>
      <c r="B107">
        <v>73</v>
      </c>
      <c r="C107">
        <v>0</v>
      </c>
      <c r="D107">
        <v>0</v>
      </c>
      <c r="E107">
        <v>0</v>
      </c>
      <c r="F107">
        <v>0</v>
      </c>
      <c r="G107">
        <v>0</v>
      </c>
      <c r="H107">
        <v>0</v>
      </c>
      <c r="I107">
        <v>0</v>
      </c>
      <c r="J107">
        <v>0</v>
      </c>
      <c r="K107">
        <v>0</v>
      </c>
      <c r="L107">
        <v>3.62</v>
      </c>
      <c r="N107">
        <v>0</v>
      </c>
      <c r="O107" t="s">
        <v>26</v>
      </c>
      <c r="Q107">
        <v>0</v>
      </c>
      <c r="R107">
        <v>0</v>
      </c>
      <c r="S107">
        <v>0</v>
      </c>
      <c r="T107">
        <v>-1</v>
      </c>
    </row>
    <row r="108" spans="1:20">
      <c r="A108" s="2">
        <v>44028</v>
      </c>
      <c r="B108">
        <v>73</v>
      </c>
      <c r="C108">
        <v>0</v>
      </c>
      <c r="D108">
        <v>0</v>
      </c>
      <c r="E108">
        <v>0</v>
      </c>
      <c r="F108">
        <v>0</v>
      </c>
      <c r="G108">
        <v>0</v>
      </c>
      <c r="H108">
        <v>0</v>
      </c>
      <c r="I108">
        <v>0</v>
      </c>
      <c r="J108">
        <v>0</v>
      </c>
      <c r="K108">
        <v>0</v>
      </c>
      <c r="L108">
        <v>3.58</v>
      </c>
      <c r="N108">
        <v>0</v>
      </c>
      <c r="O108" t="s">
        <v>27</v>
      </c>
      <c r="Q108">
        <v>0</v>
      </c>
      <c r="R108">
        <v>0</v>
      </c>
      <c r="S108">
        <v>0</v>
      </c>
      <c r="T108">
        <v>-1</v>
      </c>
    </row>
    <row r="109" spans="1:20">
      <c r="A109" s="2">
        <v>44029</v>
      </c>
      <c r="B109">
        <v>73</v>
      </c>
      <c r="C109">
        <v>0</v>
      </c>
      <c r="D109">
        <v>0</v>
      </c>
      <c r="E109">
        <v>0</v>
      </c>
      <c r="F109">
        <v>0</v>
      </c>
      <c r="G109">
        <v>0</v>
      </c>
      <c r="H109">
        <v>0</v>
      </c>
      <c r="I109">
        <v>0</v>
      </c>
      <c r="J109">
        <v>0</v>
      </c>
      <c r="K109">
        <v>0</v>
      </c>
      <c r="L109">
        <v>3.55</v>
      </c>
      <c r="N109">
        <v>0</v>
      </c>
      <c r="O109" t="s">
        <v>28</v>
      </c>
      <c r="Q109">
        <v>0</v>
      </c>
      <c r="R109">
        <v>0</v>
      </c>
      <c r="S109">
        <v>0</v>
      </c>
      <c r="T109">
        <v>0</v>
      </c>
    </row>
    <row r="110" spans="1:20">
      <c r="A110" s="2">
        <v>44030</v>
      </c>
      <c r="B110">
        <v>72</v>
      </c>
      <c r="C110">
        <v>0</v>
      </c>
      <c r="D110">
        <v>0</v>
      </c>
      <c r="E110">
        <v>1</v>
      </c>
      <c r="F110">
        <v>0</v>
      </c>
      <c r="G110">
        <v>2</v>
      </c>
      <c r="H110">
        <v>1</v>
      </c>
      <c r="I110">
        <v>0</v>
      </c>
      <c r="J110">
        <v>0</v>
      </c>
      <c r="K110">
        <v>1.37</v>
      </c>
      <c r="L110">
        <v>3.53</v>
      </c>
      <c r="M110">
        <v>75.05</v>
      </c>
      <c r="N110">
        <v>75.05</v>
      </c>
      <c r="O110" t="s">
        <v>30</v>
      </c>
      <c r="Q110">
        <v>0</v>
      </c>
      <c r="R110">
        <v>2</v>
      </c>
      <c r="S110">
        <v>0</v>
      </c>
      <c r="T110">
        <v>1</v>
      </c>
    </row>
    <row r="111" spans="1:20">
      <c r="A111" s="2">
        <v>44031</v>
      </c>
      <c r="B111">
        <v>73</v>
      </c>
      <c r="C111">
        <v>0</v>
      </c>
      <c r="D111">
        <v>0</v>
      </c>
      <c r="E111">
        <v>0</v>
      </c>
      <c r="F111">
        <v>0</v>
      </c>
      <c r="G111">
        <v>0</v>
      </c>
      <c r="H111">
        <v>0</v>
      </c>
      <c r="I111">
        <v>1</v>
      </c>
      <c r="J111">
        <v>0</v>
      </c>
      <c r="K111">
        <v>0</v>
      </c>
      <c r="L111">
        <v>3.5</v>
      </c>
      <c r="N111">
        <v>0</v>
      </c>
      <c r="O111" t="s">
        <v>31</v>
      </c>
      <c r="Q111">
        <v>0</v>
      </c>
      <c r="R111">
        <v>0</v>
      </c>
      <c r="S111">
        <v>0</v>
      </c>
      <c r="T111">
        <v>1</v>
      </c>
    </row>
    <row r="112" spans="1:20">
      <c r="A112" s="2">
        <v>44032</v>
      </c>
      <c r="B112">
        <v>73</v>
      </c>
      <c r="C112">
        <v>0</v>
      </c>
      <c r="D112">
        <v>0</v>
      </c>
      <c r="E112">
        <v>0</v>
      </c>
      <c r="F112">
        <v>0</v>
      </c>
      <c r="G112">
        <v>0</v>
      </c>
      <c r="H112">
        <v>0</v>
      </c>
      <c r="I112">
        <v>0</v>
      </c>
      <c r="J112">
        <v>0</v>
      </c>
      <c r="K112">
        <v>0</v>
      </c>
      <c r="L112">
        <v>3.47</v>
      </c>
      <c r="N112">
        <v>0</v>
      </c>
      <c r="O112" t="s">
        <v>32</v>
      </c>
      <c r="Q112">
        <v>0</v>
      </c>
      <c r="R112">
        <v>0</v>
      </c>
      <c r="S112">
        <v>0</v>
      </c>
      <c r="T112">
        <v>1</v>
      </c>
    </row>
    <row r="113" spans="1:20">
      <c r="A113" s="2">
        <v>44033</v>
      </c>
      <c r="B113">
        <v>73</v>
      </c>
      <c r="C113">
        <v>0</v>
      </c>
      <c r="D113">
        <v>0</v>
      </c>
      <c r="E113">
        <v>0</v>
      </c>
      <c r="F113">
        <v>0</v>
      </c>
      <c r="G113">
        <v>0</v>
      </c>
      <c r="H113">
        <v>0</v>
      </c>
      <c r="I113">
        <v>0</v>
      </c>
      <c r="J113">
        <v>0</v>
      </c>
      <c r="K113">
        <v>0</v>
      </c>
      <c r="L113">
        <v>3.44</v>
      </c>
      <c r="N113">
        <v>0</v>
      </c>
      <c r="O113" t="s">
        <v>33</v>
      </c>
      <c r="Q113">
        <v>0</v>
      </c>
      <c r="R113">
        <v>0</v>
      </c>
      <c r="S113">
        <v>0</v>
      </c>
      <c r="T113">
        <v>1</v>
      </c>
    </row>
    <row r="114" spans="1:20">
      <c r="A114" s="2">
        <v>44034</v>
      </c>
      <c r="B114">
        <v>73</v>
      </c>
      <c r="C114">
        <v>0</v>
      </c>
      <c r="D114">
        <v>0</v>
      </c>
      <c r="E114">
        <v>0</v>
      </c>
      <c r="F114">
        <v>0</v>
      </c>
      <c r="G114">
        <v>0</v>
      </c>
      <c r="H114">
        <v>0</v>
      </c>
      <c r="I114">
        <v>0</v>
      </c>
      <c r="J114">
        <v>0</v>
      </c>
      <c r="K114">
        <v>0</v>
      </c>
      <c r="L114">
        <v>3.41</v>
      </c>
      <c r="N114">
        <v>0</v>
      </c>
      <c r="O114" t="s">
        <v>26</v>
      </c>
      <c r="Q114">
        <v>0</v>
      </c>
      <c r="R114">
        <v>0</v>
      </c>
      <c r="S114">
        <v>0</v>
      </c>
      <c r="T114">
        <v>1</v>
      </c>
    </row>
    <row r="115" spans="1:20">
      <c r="A115" s="2">
        <v>44035</v>
      </c>
      <c r="B115">
        <v>73</v>
      </c>
      <c r="C115">
        <v>0</v>
      </c>
      <c r="D115">
        <v>0</v>
      </c>
      <c r="E115">
        <v>0</v>
      </c>
      <c r="F115">
        <v>0</v>
      </c>
      <c r="G115">
        <v>0</v>
      </c>
      <c r="H115">
        <v>0</v>
      </c>
      <c r="I115">
        <v>0</v>
      </c>
      <c r="J115">
        <v>0</v>
      </c>
      <c r="K115">
        <v>0</v>
      </c>
      <c r="L115">
        <v>3.38</v>
      </c>
      <c r="N115">
        <v>0</v>
      </c>
      <c r="O115" t="s">
        <v>27</v>
      </c>
      <c r="Q115">
        <v>0</v>
      </c>
      <c r="R115">
        <v>0</v>
      </c>
      <c r="S115">
        <v>0</v>
      </c>
      <c r="T115">
        <v>1</v>
      </c>
    </row>
    <row r="116" spans="1:20">
      <c r="A116" s="2">
        <v>44036</v>
      </c>
      <c r="B116">
        <v>70</v>
      </c>
      <c r="C116">
        <v>0</v>
      </c>
      <c r="D116">
        <v>0</v>
      </c>
      <c r="E116">
        <v>3</v>
      </c>
      <c r="F116">
        <v>0</v>
      </c>
      <c r="G116">
        <v>6</v>
      </c>
      <c r="H116">
        <v>3</v>
      </c>
      <c r="I116">
        <v>0</v>
      </c>
      <c r="J116">
        <v>0</v>
      </c>
      <c r="K116">
        <v>4.1100000000000003</v>
      </c>
      <c r="L116">
        <v>3.38</v>
      </c>
      <c r="M116">
        <v>69.430000000000007</v>
      </c>
      <c r="N116">
        <v>208.3</v>
      </c>
      <c r="O116" t="s">
        <v>28</v>
      </c>
      <c r="Q116">
        <v>0</v>
      </c>
      <c r="R116">
        <v>6</v>
      </c>
      <c r="S116">
        <v>0</v>
      </c>
      <c r="T116">
        <v>1</v>
      </c>
    </row>
    <row r="117" spans="1:20">
      <c r="A117" s="2">
        <v>44037</v>
      </c>
      <c r="B117">
        <v>71</v>
      </c>
      <c r="C117">
        <v>0</v>
      </c>
      <c r="D117">
        <v>0</v>
      </c>
      <c r="E117">
        <v>2</v>
      </c>
      <c r="F117">
        <v>0</v>
      </c>
      <c r="G117">
        <v>4</v>
      </c>
      <c r="H117">
        <v>1</v>
      </c>
      <c r="I117">
        <v>2</v>
      </c>
      <c r="J117">
        <v>1</v>
      </c>
      <c r="K117">
        <v>2.74</v>
      </c>
      <c r="L117">
        <v>3.38</v>
      </c>
      <c r="M117">
        <v>76.5</v>
      </c>
      <c r="N117">
        <v>153</v>
      </c>
      <c r="O117" t="s">
        <v>30</v>
      </c>
      <c r="Q117">
        <v>0</v>
      </c>
      <c r="R117">
        <v>4</v>
      </c>
      <c r="S117">
        <v>0</v>
      </c>
      <c r="T117">
        <v>1</v>
      </c>
    </row>
    <row r="118" spans="1:20">
      <c r="A118" s="2">
        <v>44038</v>
      </c>
      <c r="B118">
        <v>72</v>
      </c>
      <c r="C118">
        <v>0</v>
      </c>
      <c r="D118">
        <v>0</v>
      </c>
      <c r="E118">
        <v>1</v>
      </c>
      <c r="F118">
        <v>0</v>
      </c>
      <c r="G118">
        <v>2</v>
      </c>
      <c r="H118">
        <v>0</v>
      </c>
      <c r="I118">
        <v>1</v>
      </c>
      <c r="J118">
        <v>1</v>
      </c>
      <c r="K118">
        <v>1.37</v>
      </c>
      <c r="L118">
        <v>3.36</v>
      </c>
      <c r="M118">
        <v>74</v>
      </c>
      <c r="N118">
        <v>74</v>
      </c>
      <c r="O118" t="s">
        <v>31</v>
      </c>
      <c r="Q118">
        <v>0</v>
      </c>
      <c r="R118">
        <v>2</v>
      </c>
      <c r="S118">
        <v>0</v>
      </c>
      <c r="T118">
        <v>1</v>
      </c>
    </row>
    <row r="119" spans="1:20">
      <c r="A119" s="2">
        <v>44039</v>
      </c>
      <c r="B119">
        <v>73</v>
      </c>
      <c r="C119">
        <v>0</v>
      </c>
      <c r="D119">
        <v>0</v>
      </c>
      <c r="E119">
        <v>0</v>
      </c>
      <c r="F119">
        <v>0</v>
      </c>
      <c r="G119">
        <v>0</v>
      </c>
      <c r="H119">
        <v>0</v>
      </c>
      <c r="I119">
        <v>1</v>
      </c>
      <c r="J119">
        <v>0</v>
      </c>
      <c r="K119">
        <v>0</v>
      </c>
      <c r="L119">
        <v>3.33</v>
      </c>
      <c r="N119">
        <v>0</v>
      </c>
      <c r="O119" t="s">
        <v>32</v>
      </c>
      <c r="Q119">
        <v>0</v>
      </c>
      <c r="R119">
        <v>0</v>
      </c>
      <c r="S119">
        <v>0</v>
      </c>
      <c r="T119">
        <v>1</v>
      </c>
    </row>
    <row r="120" spans="1:20">
      <c r="A120" s="2">
        <v>44040</v>
      </c>
      <c r="B120">
        <v>73</v>
      </c>
      <c r="C120">
        <v>0</v>
      </c>
      <c r="D120">
        <v>0</v>
      </c>
      <c r="E120">
        <v>0</v>
      </c>
      <c r="F120">
        <v>0</v>
      </c>
      <c r="G120">
        <v>0</v>
      </c>
      <c r="H120">
        <v>0</v>
      </c>
      <c r="I120">
        <v>0</v>
      </c>
      <c r="J120">
        <v>0</v>
      </c>
      <c r="K120">
        <v>0</v>
      </c>
      <c r="L120">
        <v>3.3</v>
      </c>
      <c r="N120">
        <v>0</v>
      </c>
      <c r="O120" t="s">
        <v>33</v>
      </c>
      <c r="Q120">
        <v>0</v>
      </c>
      <c r="R120">
        <v>0</v>
      </c>
      <c r="S120">
        <v>0</v>
      </c>
      <c r="T120">
        <v>1</v>
      </c>
    </row>
    <row r="121" spans="1:20">
      <c r="A121" s="2">
        <v>44041</v>
      </c>
      <c r="B121">
        <v>73</v>
      </c>
      <c r="C121">
        <v>0</v>
      </c>
      <c r="D121">
        <v>0</v>
      </c>
      <c r="E121">
        <v>0</v>
      </c>
      <c r="F121">
        <v>0</v>
      </c>
      <c r="G121">
        <v>0</v>
      </c>
      <c r="H121">
        <v>0</v>
      </c>
      <c r="I121">
        <v>0</v>
      </c>
      <c r="J121">
        <v>0</v>
      </c>
      <c r="K121">
        <v>0</v>
      </c>
      <c r="L121">
        <v>3.28</v>
      </c>
      <c r="N121">
        <v>0</v>
      </c>
      <c r="O121" t="s">
        <v>26</v>
      </c>
      <c r="Q121">
        <v>0</v>
      </c>
      <c r="R121">
        <v>0</v>
      </c>
      <c r="S121">
        <v>0</v>
      </c>
      <c r="T121">
        <v>1</v>
      </c>
    </row>
    <row r="122" spans="1:20">
      <c r="A122" s="2">
        <v>44042</v>
      </c>
      <c r="B122">
        <v>73</v>
      </c>
      <c r="C122">
        <v>0</v>
      </c>
      <c r="D122">
        <v>0</v>
      </c>
      <c r="E122">
        <v>0</v>
      </c>
      <c r="F122">
        <v>0</v>
      </c>
      <c r="G122">
        <v>0</v>
      </c>
      <c r="H122">
        <v>0</v>
      </c>
      <c r="I122">
        <v>0</v>
      </c>
      <c r="J122">
        <v>0</v>
      </c>
      <c r="K122">
        <v>0</v>
      </c>
      <c r="L122">
        <v>3.25</v>
      </c>
      <c r="N122">
        <v>0</v>
      </c>
      <c r="O122" t="s">
        <v>27</v>
      </c>
      <c r="Q122">
        <v>0</v>
      </c>
      <c r="R122">
        <v>0</v>
      </c>
      <c r="S122">
        <v>0</v>
      </c>
      <c r="T122">
        <v>1</v>
      </c>
    </row>
    <row r="123" spans="1:20">
      <c r="A123" s="2">
        <v>44043</v>
      </c>
      <c r="B123">
        <v>73</v>
      </c>
      <c r="C123">
        <v>0</v>
      </c>
      <c r="D123">
        <v>0</v>
      </c>
      <c r="E123">
        <v>0</v>
      </c>
      <c r="F123">
        <v>0</v>
      </c>
      <c r="G123">
        <v>0</v>
      </c>
      <c r="H123">
        <v>0</v>
      </c>
      <c r="I123">
        <v>0</v>
      </c>
      <c r="J123">
        <v>0</v>
      </c>
      <c r="K123">
        <v>0</v>
      </c>
      <c r="L123">
        <v>3.22</v>
      </c>
      <c r="N123">
        <v>0</v>
      </c>
      <c r="O123" t="s">
        <v>28</v>
      </c>
      <c r="Q123">
        <v>0</v>
      </c>
      <c r="R123">
        <v>0</v>
      </c>
      <c r="S123">
        <v>0</v>
      </c>
      <c r="T123">
        <v>1</v>
      </c>
    </row>
    <row r="124" spans="1:20">
      <c r="A124" s="2">
        <v>44044</v>
      </c>
      <c r="B124">
        <v>73</v>
      </c>
      <c r="C124">
        <v>0</v>
      </c>
      <c r="D124">
        <v>0</v>
      </c>
      <c r="E124">
        <v>0</v>
      </c>
      <c r="F124">
        <v>0</v>
      </c>
      <c r="G124">
        <v>0</v>
      </c>
      <c r="H124">
        <v>0</v>
      </c>
      <c r="I124">
        <v>0</v>
      </c>
      <c r="J124">
        <v>0</v>
      </c>
      <c r="K124">
        <v>0</v>
      </c>
      <c r="L124">
        <v>3.2</v>
      </c>
      <c r="N124">
        <v>0</v>
      </c>
      <c r="O124" t="s">
        <v>30</v>
      </c>
      <c r="Q124">
        <v>0</v>
      </c>
      <c r="R124">
        <v>0</v>
      </c>
      <c r="S124">
        <v>0</v>
      </c>
      <c r="T124">
        <v>-1</v>
      </c>
    </row>
    <row r="125" spans="1:20">
      <c r="A125" s="2">
        <v>44045</v>
      </c>
      <c r="B125">
        <v>73</v>
      </c>
      <c r="C125">
        <v>0</v>
      </c>
      <c r="D125">
        <v>0</v>
      </c>
      <c r="E125">
        <v>0</v>
      </c>
      <c r="F125">
        <v>0</v>
      </c>
      <c r="G125">
        <v>0</v>
      </c>
      <c r="H125">
        <v>0</v>
      </c>
      <c r="I125">
        <v>0</v>
      </c>
      <c r="J125">
        <v>0</v>
      </c>
      <c r="K125">
        <v>0</v>
      </c>
      <c r="L125">
        <v>3.17</v>
      </c>
      <c r="N125">
        <v>0</v>
      </c>
      <c r="O125" t="s">
        <v>31</v>
      </c>
      <c r="Q125">
        <v>0</v>
      </c>
      <c r="R125">
        <v>0</v>
      </c>
      <c r="S125">
        <v>0</v>
      </c>
      <c r="T125">
        <v>-1</v>
      </c>
    </row>
    <row r="126" spans="1:20">
      <c r="A126" s="2">
        <v>44046</v>
      </c>
      <c r="B126">
        <v>73</v>
      </c>
      <c r="C126">
        <v>0</v>
      </c>
      <c r="D126">
        <v>0</v>
      </c>
      <c r="E126">
        <v>0</v>
      </c>
      <c r="F126">
        <v>0</v>
      </c>
      <c r="G126">
        <v>0</v>
      </c>
      <c r="H126">
        <v>0</v>
      </c>
      <c r="I126">
        <v>0</v>
      </c>
      <c r="J126">
        <v>0</v>
      </c>
      <c r="K126">
        <v>0</v>
      </c>
      <c r="L126">
        <v>3.15</v>
      </c>
      <c r="N126">
        <v>0</v>
      </c>
      <c r="O126" t="s">
        <v>32</v>
      </c>
      <c r="Q126">
        <v>0</v>
      </c>
      <c r="R126">
        <v>0</v>
      </c>
      <c r="S126">
        <v>0</v>
      </c>
      <c r="T126">
        <v>-1</v>
      </c>
    </row>
    <row r="127" spans="1:20">
      <c r="A127" s="2">
        <v>44047</v>
      </c>
      <c r="B127">
        <v>73</v>
      </c>
      <c r="C127">
        <v>0</v>
      </c>
      <c r="D127">
        <v>0</v>
      </c>
      <c r="E127">
        <v>0</v>
      </c>
      <c r="F127">
        <v>0</v>
      </c>
      <c r="G127">
        <v>0</v>
      </c>
      <c r="H127">
        <v>0</v>
      </c>
      <c r="I127">
        <v>0</v>
      </c>
      <c r="J127">
        <v>0</v>
      </c>
      <c r="K127">
        <v>0</v>
      </c>
      <c r="L127">
        <v>3.12</v>
      </c>
      <c r="N127">
        <v>0</v>
      </c>
      <c r="O127" t="s">
        <v>33</v>
      </c>
      <c r="Q127">
        <v>0</v>
      </c>
      <c r="R127">
        <v>0</v>
      </c>
      <c r="S127">
        <v>0</v>
      </c>
      <c r="T127">
        <v>-1</v>
      </c>
    </row>
    <row r="128" spans="1:20">
      <c r="A128" s="2">
        <v>44048</v>
      </c>
      <c r="B128">
        <v>73</v>
      </c>
      <c r="C128">
        <v>0</v>
      </c>
      <c r="D128">
        <v>0</v>
      </c>
      <c r="E128">
        <v>0</v>
      </c>
      <c r="F128">
        <v>0</v>
      </c>
      <c r="G128">
        <v>0</v>
      </c>
      <c r="H128">
        <v>0</v>
      </c>
      <c r="I128">
        <v>0</v>
      </c>
      <c r="J128">
        <v>0</v>
      </c>
      <c r="K128">
        <v>0</v>
      </c>
      <c r="L128">
        <v>3.1</v>
      </c>
      <c r="N128">
        <v>0</v>
      </c>
      <c r="O128" t="s">
        <v>26</v>
      </c>
      <c r="Q128">
        <v>0</v>
      </c>
      <c r="R128">
        <v>0</v>
      </c>
      <c r="S128">
        <v>0</v>
      </c>
      <c r="T128">
        <v>-1</v>
      </c>
    </row>
    <row r="129" spans="1:20">
      <c r="A129" s="2">
        <v>44049</v>
      </c>
      <c r="B129">
        <v>73</v>
      </c>
      <c r="C129">
        <v>0</v>
      </c>
      <c r="D129">
        <v>0</v>
      </c>
      <c r="E129">
        <v>0</v>
      </c>
      <c r="F129">
        <v>0</v>
      </c>
      <c r="G129">
        <v>0</v>
      </c>
      <c r="H129">
        <v>0</v>
      </c>
      <c r="I129">
        <v>0</v>
      </c>
      <c r="J129">
        <v>0</v>
      </c>
      <c r="K129">
        <v>0</v>
      </c>
      <c r="L129">
        <v>3.07</v>
      </c>
      <c r="N129">
        <v>0</v>
      </c>
      <c r="O129" t="s">
        <v>27</v>
      </c>
      <c r="Q129">
        <v>0</v>
      </c>
      <c r="R129">
        <v>0</v>
      </c>
      <c r="S129">
        <v>0</v>
      </c>
      <c r="T129">
        <v>-1</v>
      </c>
    </row>
    <row r="130" spans="1:20">
      <c r="A130" s="2">
        <v>44050</v>
      </c>
      <c r="B130">
        <v>73</v>
      </c>
      <c r="C130">
        <v>0</v>
      </c>
      <c r="D130">
        <v>0</v>
      </c>
      <c r="E130">
        <v>0</v>
      </c>
      <c r="F130">
        <v>0</v>
      </c>
      <c r="G130">
        <v>0</v>
      </c>
      <c r="H130">
        <v>0</v>
      </c>
      <c r="I130">
        <v>0</v>
      </c>
      <c r="J130">
        <v>0</v>
      </c>
      <c r="K130">
        <v>0</v>
      </c>
      <c r="L130">
        <v>3.05</v>
      </c>
      <c r="N130">
        <v>0</v>
      </c>
      <c r="O130" t="s">
        <v>28</v>
      </c>
      <c r="Q130">
        <v>0</v>
      </c>
      <c r="R130">
        <v>0</v>
      </c>
      <c r="S130">
        <v>0</v>
      </c>
      <c r="T130">
        <v>-1</v>
      </c>
    </row>
    <row r="131" spans="1:20">
      <c r="A131" s="2">
        <v>44051</v>
      </c>
      <c r="B131">
        <v>72</v>
      </c>
      <c r="C131">
        <v>0</v>
      </c>
      <c r="D131">
        <v>0</v>
      </c>
      <c r="E131">
        <v>1</v>
      </c>
      <c r="F131">
        <v>0</v>
      </c>
      <c r="G131">
        <v>2</v>
      </c>
      <c r="H131">
        <v>1</v>
      </c>
      <c r="I131">
        <v>0</v>
      </c>
      <c r="J131">
        <v>0</v>
      </c>
      <c r="K131">
        <v>1.37</v>
      </c>
      <c r="L131">
        <v>3.03</v>
      </c>
      <c r="M131">
        <v>63.79</v>
      </c>
      <c r="N131">
        <v>63.79</v>
      </c>
      <c r="O131" t="s">
        <v>30</v>
      </c>
      <c r="Q131">
        <v>0</v>
      </c>
      <c r="R131">
        <v>2</v>
      </c>
      <c r="S131">
        <v>0</v>
      </c>
      <c r="T131">
        <v>-1</v>
      </c>
    </row>
    <row r="132" spans="1:20">
      <c r="A132" s="2">
        <v>44052</v>
      </c>
      <c r="B132">
        <v>73</v>
      </c>
      <c r="C132">
        <v>0</v>
      </c>
      <c r="D132">
        <v>0</v>
      </c>
      <c r="E132">
        <v>0</v>
      </c>
      <c r="F132">
        <v>0</v>
      </c>
      <c r="G132">
        <v>0</v>
      </c>
      <c r="H132">
        <v>0</v>
      </c>
      <c r="I132">
        <v>1</v>
      </c>
      <c r="J132">
        <v>0</v>
      </c>
      <c r="K132">
        <v>0</v>
      </c>
      <c r="L132">
        <v>3.01</v>
      </c>
      <c r="N132">
        <v>0</v>
      </c>
      <c r="O132" t="s">
        <v>31</v>
      </c>
      <c r="Q132">
        <v>0</v>
      </c>
      <c r="R132">
        <v>0</v>
      </c>
      <c r="S132">
        <v>0</v>
      </c>
      <c r="T132">
        <v>-1</v>
      </c>
    </row>
    <row r="133" spans="1:20">
      <c r="A133" s="2">
        <v>44053</v>
      </c>
      <c r="B133">
        <v>73</v>
      </c>
      <c r="C133">
        <v>0</v>
      </c>
      <c r="D133">
        <v>0</v>
      </c>
      <c r="E133">
        <v>0</v>
      </c>
      <c r="F133">
        <v>0</v>
      </c>
      <c r="G133">
        <v>0</v>
      </c>
      <c r="H133">
        <v>0</v>
      </c>
      <c r="I133">
        <v>0</v>
      </c>
      <c r="J133">
        <v>0</v>
      </c>
      <c r="K133">
        <v>0</v>
      </c>
      <c r="L133">
        <v>2.99</v>
      </c>
      <c r="N133">
        <v>0</v>
      </c>
      <c r="O133" t="s">
        <v>32</v>
      </c>
      <c r="Q133">
        <v>0</v>
      </c>
      <c r="R133">
        <v>0</v>
      </c>
      <c r="S133">
        <v>0</v>
      </c>
      <c r="T133">
        <v>-1</v>
      </c>
    </row>
    <row r="134" spans="1:20">
      <c r="A134" s="2">
        <v>44054</v>
      </c>
      <c r="B134">
        <v>73</v>
      </c>
      <c r="C134">
        <v>0</v>
      </c>
      <c r="D134">
        <v>0</v>
      </c>
      <c r="E134">
        <v>0</v>
      </c>
      <c r="F134">
        <v>0</v>
      </c>
      <c r="G134">
        <v>0</v>
      </c>
      <c r="H134">
        <v>0</v>
      </c>
      <c r="I134">
        <v>0</v>
      </c>
      <c r="J134">
        <v>0</v>
      </c>
      <c r="K134">
        <v>0</v>
      </c>
      <c r="L134">
        <v>2.97</v>
      </c>
      <c r="N134">
        <v>0</v>
      </c>
      <c r="O134" t="s">
        <v>33</v>
      </c>
      <c r="Q134">
        <v>0</v>
      </c>
      <c r="R134">
        <v>0</v>
      </c>
      <c r="S134">
        <v>0</v>
      </c>
      <c r="T134">
        <v>-1</v>
      </c>
    </row>
    <row r="135" spans="1:20">
      <c r="A135" s="2">
        <v>44055</v>
      </c>
      <c r="B135">
        <v>73</v>
      </c>
      <c r="C135">
        <v>0</v>
      </c>
      <c r="D135">
        <v>0</v>
      </c>
      <c r="E135">
        <v>0</v>
      </c>
      <c r="F135">
        <v>0</v>
      </c>
      <c r="G135">
        <v>0</v>
      </c>
      <c r="H135">
        <v>0</v>
      </c>
      <c r="I135">
        <v>0</v>
      </c>
      <c r="J135">
        <v>0</v>
      </c>
      <c r="K135">
        <v>0</v>
      </c>
      <c r="L135">
        <v>2.94</v>
      </c>
      <c r="N135">
        <v>0</v>
      </c>
      <c r="O135" t="s">
        <v>26</v>
      </c>
      <c r="Q135">
        <v>0</v>
      </c>
      <c r="R135">
        <v>0</v>
      </c>
      <c r="S135">
        <v>0</v>
      </c>
      <c r="T135">
        <v>-1</v>
      </c>
    </row>
    <row r="136" spans="1:20">
      <c r="A136" s="2">
        <v>44056</v>
      </c>
      <c r="B136">
        <v>73</v>
      </c>
      <c r="C136">
        <v>0</v>
      </c>
      <c r="D136">
        <v>0</v>
      </c>
      <c r="E136">
        <v>0</v>
      </c>
      <c r="F136">
        <v>0</v>
      </c>
      <c r="G136">
        <v>0</v>
      </c>
      <c r="H136">
        <v>0</v>
      </c>
      <c r="I136">
        <v>0</v>
      </c>
      <c r="J136">
        <v>0</v>
      </c>
      <c r="K136">
        <v>0</v>
      </c>
      <c r="L136">
        <v>2.92</v>
      </c>
      <c r="N136">
        <v>0</v>
      </c>
      <c r="O136" t="s">
        <v>27</v>
      </c>
      <c r="Q136">
        <v>0</v>
      </c>
      <c r="R136">
        <v>0</v>
      </c>
      <c r="S136">
        <v>0</v>
      </c>
      <c r="T136">
        <v>-1</v>
      </c>
    </row>
    <row r="137" spans="1:20">
      <c r="A137" s="2">
        <v>44057</v>
      </c>
      <c r="B137">
        <v>73</v>
      </c>
      <c r="C137">
        <v>0</v>
      </c>
      <c r="D137">
        <v>0</v>
      </c>
      <c r="E137">
        <v>0</v>
      </c>
      <c r="F137">
        <v>0</v>
      </c>
      <c r="G137">
        <v>0</v>
      </c>
      <c r="H137">
        <v>0</v>
      </c>
      <c r="I137">
        <v>0</v>
      </c>
      <c r="J137">
        <v>0</v>
      </c>
      <c r="K137">
        <v>0</v>
      </c>
      <c r="L137">
        <v>2.9</v>
      </c>
      <c r="N137">
        <v>0</v>
      </c>
      <c r="O137" t="s">
        <v>28</v>
      </c>
      <c r="Q137">
        <v>0</v>
      </c>
      <c r="R137">
        <v>0</v>
      </c>
      <c r="S137">
        <v>0</v>
      </c>
      <c r="T137">
        <v>-1</v>
      </c>
    </row>
    <row r="138" spans="1:20">
      <c r="A138" s="2">
        <v>44058</v>
      </c>
      <c r="B138">
        <v>72</v>
      </c>
      <c r="C138">
        <v>0</v>
      </c>
      <c r="D138">
        <v>0</v>
      </c>
      <c r="E138">
        <v>1</v>
      </c>
      <c r="F138">
        <v>0</v>
      </c>
      <c r="G138">
        <v>2</v>
      </c>
      <c r="H138">
        <v>1</v>
      </c>
      <c r="I138">
        <v>0</v>
      </c>
      <c r="J138">
        <v>0</v>
      </c>
      <c r="K138">
        <v>1.37</v>
      </c>
      <c r="L138">
        <v>2.89</v>
      </c>
      <c r="M138">
        <v>67.150000000000006</v>
      </c>
      <c r="N138">
        <v>67.150000000000006</v>
      </c>
      <c r="O138" t="s">
        <v>30</v>
      </c>
      <c r="Q138">
        <v>0</v>
      </c>
      <c r="R138">
        <v>2</v>
      </c>
      <c r="S138">
        <v>0</v>
      </c>
      <c r="T138">
        <v>-1</v>
      </c>
    </row>
    <row r="139" spans="1:20">
      <c r="A139" s="2">
        <v>44059</v>
      </c>
      <c r="B139">
        <v>73</v>
      </c>
      <c r="C139">
        <v>0</v>
      </c>
      <c r="D139">
        <v>0</v>
      </c>
      <c r="E139">
        <v>0</v>
      </c>
      <c r="F139">
        <v>0</v>
      </c>
      <c r="G139">
        <v>0</v>
      </c>
      <c r="H139">
        <v>0</v>
      </c>
      <c r="I139">
        <v>1</v>
      </c>
      <c r="J139">
        <v>0</v>
      </c>
      <c r="K139">
        <v>0</v>
      </c>
      <c r="L139">
        <v>2.87</v>
      </c>
      <c r="N139">
        <v>0</v>
      </c>
      <c r="O139" t="s">
        <v>31</v>
      </c>
      <c r="Q139">
        <v>0</v>
      </c>
      <c r="R139">
        <v>0</v>
      </c>
      <c r="S139">
        <v>0</v>
      </c>
      <c r="T139">
        <v>-1</v>
      </c>
    </row>
    <row r="140" spans="1:20">
      <c r="A140" s="2">
        <v>44060</v>
      </c>
      <c r="B140">
        <v>72</v>
      </c>
      <c r="C140">
        <v>0</v>
      </c>
      <c r="D140">
        <v>0</v>
      </c>
      <c r="E140">
        <v>1</v>
      </c>
      <c r="F140">
        <v>0</v>
      </c>
      <c r="G140">
        <v>2</v>
      </c>
      <c r="H140">
        <v>1</v>
      </c>
      <c r="I140">
        <v>0</v>
      </c>
      <c r="J140">
        <v>0</v>
      </c>
      <c r="K140">
        <v>1.37</v>
      </c>
      <c r="L140">
        <v>2.86</v>
      </c>
      <c r="M140">
        <v>63.79</v>
      </c>
      <c r="N140">
        <v>63.79</v>
      </c>
      <c r="O140" t="s">
        <v>32</v>
      </c>
      <c r="Q140">
        <v>0</v>
      </c>
      <c r="R140">
        <v>2</v>
      </c>
      <c r="S140">
        <v>0</v>
      </c>
      <c r="T140">
        <v>0</v>
      </c>
    </row>
    <row r="141" spans="1:20">
      <c r="A141" s="2">
        <v>44061</v>
      </c>
      <c r="B141">
        <v>73</v>
      </c>
      <c r="C141">
        <v>0</v>
      </c>
      <c r="D141">
        <v>0</v>
      </c>
      <c r="E141">
        <v>0</v>
      </c>
      <c r="F141">
        <v>0</v>
      </c>
      <c r="G141">
        <v>0</v>
      </c>
      <c r="H141">
        <v>0</v>
      </c>
      <c r="I141">
        <v>1</v>
      </c>
      <c r="J141">
        <v>0</v>
      </c>
      <c r="K141">
        <v>0</v>
      </c>
      <c r="L141">
        <v>2.84</v>
      </c>
      <c r="N141">
        <v>0</v>
      </c>
      <c r="O141" t="s">
        <v>33</v>
      </c>
      <c r="Q141">
        <v>0</v>
      </c>
      <c r="R141">
        <v>0</v>
      </c>
      <c r="S141">
        <v>0</v>
      </c>
      <c r="T141">
        <v>1</v>
      </c>
    </row>
    <row r="142" spans="1:20">
      <c r="A142" s="2">
        <v>44062</v>
      </c>
      <c r="B142">
        <v>73</v>
      </c>
      <c r="C142">
        <v>0</v>
      </c>
      <c r="D142">
        <v>0</v>
      </c>
      <c r="E142">
        <v>0</v>
      </c>
      <c r="F142">
        <v>0</v>
      </c>
      <c r="G142">
        <v>0</v>
      </c>
      <c r="H142">
        <v>0</v>
      </c>
      <c r="I142">
        <v>0</v>
      </c>
      <c r="J142">
        <v>0</v>
      </c>
      <c r="K142">
        <v>0</v>
      </c>
      <c r="L142">
        <v>2.82</v>
      </c>
      <c r="N142">
        <v>0</v>
      </c>
      <c r="O142" t="s">
        <v>26</v>
      </c>
      <c r="Q142">
        <v>0</v>
      </c>
      <c r="R142">
        <v>0</v>
      </c>
      <c r="S142">
        <v>0</v>
      </c>
      <c r="T142">
        <v>1</v>
      </c>
    </row>
    <row r="143" spans="1:20">
      <c r="A143" s="2">
        <v>44063</v>
      </c>
      <c r="B143">
        <v>73</v>
      </c>
      <c r="C143">
        <v>0</v>
      </c>
      <c r="D143">
        <v>0</v>
      </c>
      <c r="E143">
        <v>0</v>
      </c>
      <c r="F143">
        <v>0</v>
      </c>
      <c r="G143">
        <v>0</v>
      </c>
      <c r="H143">
        <v>0</v>
      </c>
      <c r="I143">
        <v>0</v>
      </c>
      <c r="J143">
        <v>0</v>
      </c>
      <c r="K143">
        <v>0</v>
      </c>
      <c r="L143">
        <v>2.8</v>
      </c>
      <c r="N143">
        <v>0</v>
      </c>
      <c r="O143" t="s">
        <v>27</v>
      </c>
      <c r="Q143">
        <v>0</v>
      </c>
      <c r="R143">
        <v>0</v>
      </c>
      <c r="S143">
        <v>0</v>
      </c>
      <c r="T143">
        <v>1</v>
      </c>
    </row>
    <row r="144" spans="1:20">
      <c r="A144" s="2">
        <v>44064</v>
      </c>
      <c r="B144">
        <v>73</v>
      </c>
      <c r="C144">
        <v>0</v>
      </c>
      <c r="D144">
        <v>0</v>
      </c>
      <c r="E144">
        <v>0</v>
      </c>
      <c r="F144">
        <v>0</v>
      </c>
      <c r="G144">
        <v>0</v>
      </c>
      <c r="H144">
        <v>0</v>
      </c>
      <c r="I144">
        <v>0</v>
      </c>
      <c r="J144">
        <v>0</v>
      </c>
      <c r="K144">
        <v>0</v>
      </c>
      <c r="L144">
        <v>2.78</v>
      </c>
      <c r="N144">
        <v>0</v>
      </c>
      <c r="O144" t="s">
        <v>28</v>
      </c>
      <c r="Q144">
        <v>0</v>
      </c>
      <c r="R144">
        <v>0</v>
      </c>
      <c r="S144">
        <v>0</v>
      </c>
      <c r="T144">
        <v>1</v>
      </c>
    </row>
    <row r="145" spans="1:20">
      <c r="A145" s="2">
        <v>44065</v>
      </c>
      <c r="B145">
        <v>72</v>
      </c>
      <c r="C145">
        <v>0</v>
      </c>
      <c r="D145">
        <v>0</v>
      </c>
      <c r="E145">
        <v>1</v>
      </c>
      <c r="F145">
        <v>0</v>
      </c>
      <c r="G145">
        <v>1</v>
      </c>
      <c r="H145">
        <v>1</v>
      </c>
      <c r="I145">
        <v>0</v>
      </c>
      <c r="J145">
        <v>0</v>
      </c>
      <c r="K145">
        <v>1.37</v>
      </c>
      <c r="L145">
        <v>2.77</v>
      </c>
      <c r="M145">
        <v>67.150000000000006</v>
      </c>
      <c r="N145">
        <v>67.150000000000006</v>
      </c>
      <c r="O145" t="s">
        <v>30</v>
      </c>
      <c r="Q145">
        <v>0</v>
      </c>
      <c r="R145">
        <v>1</v>
      </c>
      <c r="S145">
        <v>0</v>
      </c>
      <c r="T145">
        <v>1</v>
      </c>
    </row>
    <row r="146" spans="1:20">
      <c r="A146" s="2">
        <v>44066</v>
      </c>
      <c r="B146">
        <v>72</v>
      </c>
      <c r="C146">
        <v>0</v>
      </c>
      <c r="D146">
        <v>0</v>
      </c>
      <c r="E146">
        <v>1</v>
      </c>
      <c r="F146">
        <v>0</v>
      </c>
      <c r="G146">
        <v>1</v>
      </c>
      <c r="H146">
        <v>0</v>
      </c>
      <c r="I146">
        <v>0</v>
      </c>
      <c r="J146">
        <v>1</v>
      </c>
      <c r="K146">
        <v>1.37</v>
      </c>
      <c r="L146">
        <v>2.76</v>
      </c>
      <c r="M146">
        <v>67.150000000000006</v>
      </c>
      <c r="N146">
        <v>67.150000000000006</v>
      </c>
      <c r="O146" t="s">
        <v>31</v>
      </c>
      <c r="Q146">
        <v>0</v>
      </c>
      <c r="R146">
        <v>1</v>
      </c>
      <c r="S146">
        <v>0</v>
      </c>
      <c r="T146">
        <v>1</v>
      </c>
    </row>
    <row r="147" spans="1:20">
      <c r="A147" s="2">
        <v>44067</v>
      </c>
      <c r="B147">
        <v>73</v>
      </c>
      <c r="C147">
        <v>0</v>
      </c>
      <c r="D147">
        <v>0</v>
      </c>
      <c r="E147">
        <v>0</v>
      </c>
      <c r="F147">
        <v>0</v>
      </c>
      <c r="G147">
        <v>0</v>
      </c>
      <c r="H147">
        <v>0</v>
      </c>
      <c r="I147">
        <v>1</v>
      </c>
      <c r="J147">
        <v>0</v>
      </c>
      <c r="K147">
        <v>0</v>
      </c>
      <c r="L147">
        <v>2.74</v>
      </c>
      <c r="N147">
        <v>0</v>
      </c>
      <c r="O147" t="s">
        <v>32</v>
      </c>
      <c r="Q147">
        <v>0</v>
      </c>
      <c r="R147">
        <v>0</v>
      </c>
      <c r="S147">
        <v>0</v>
      </c>
      <c r="T147">
        <v>1</v>
      </c>
    </row>
    <row r="148" spans="1:20">
      <c r="A148" s="2">
        <v>44068</v>
      </c>
      <c r="B148">
        <v>73</v>
      </c>
      <c r="C148">
        <v>0</v>
      </c>
      <c r="D148">
        <v>0</v>
      </c>
      <c r="E148">
        <v>0</v>
      </c>
      <c r="F148">
        <v>0</v>
      </c>
      <c r="G148">
        <v>0</v>
      </c>
      <c r="H148">
        <v>0</v>
      </c>
      <c r="I148">
        <v>0</v>
      </c>
      <c r="J148">
        <v>0</v>
      </c>
      <c r="K148">
        <v>0</v>
      </c>
      <c r="L148">
        <v>2.72</v>
      </c>
      <c r="N148">
        <v>0</v>
      </c>
      <c r="O148" t="s">
        <v>33</v>
      </c>
      <c r="Q148">
        <v>0</v>
      </c>
      <c r="R148">
        <v>0</v>
      </c>
      <c r="S148">
        <v>0</v>
      </c>
      <c r="T148">
        <v>1</v>
      </c>
    </row>
    <row r="149" spans="1:20">
      <c r="A149" s="2">
        <v>44069</v>
      </c>
      <c r="B149">
        <v>73</v>
      </c>
      <c r="C149">
        <v>0</v>
      </c>
      <c r="D149">
        <v>0</v>
      </c>
      <c r="E149">
        <v>0</v>
      </c>
      <c r="F149">
        <v>0</v>
      </c>
      <c r="G149">
        <v>0</v>
      </c>
      <c r="H149">
        <v>0</v>
      </c>
      <c r="I149">
        <v>0</v>
      </c>
      <c r="J149">
        <v>0</v>
      </c>
      <c r="K149">
        <v>0</v>
      </c>
      <c r="L149">
        <v>2.7</v>
      </c>
      <c r="N149">
        <v>0</v>
      </c>
      <c r="O149" t="s">
        <v>26</v>
      </c>
      <c r="Q149">
        <v>0</v>
      </c>
      <c r="R149">
        <v>0</v>
      </c>
      <c r="S149">
        <v>0</v>
      </c>
      <c r="T149">
        <v>1</v>
      </c>
    </row>
    <row r="150" spans="1:20">
      <c r="A150" s="2">
        <v>44070</v>
      </c>
      <c r="B150">
        <v>73</v>
      </c>
      <c r="C150">
        <v>0</v>
      </c>
      <c r="D150">
        <v>0</v>
      </c>
      <c r="E150">
        <v>0</v>
      </c>
      <c r="F150">
        <v>0</v>
      </c>
      <c r="G150">
        <v>0</v>
      </c>
      <c r="H150">
        <v>0</v>
      </c>
      <c r="I150">
        <v>0</v>
      </c>
      <c r="J150">
        <v>0</v>
      </c>
      <c r="K150">
        <v>0</v>
      </c>
      <c r="L150">
        <v>2.68</v>
      </c>
      <c r="N150">
        <v>0</v>
      </c>
      <c r="O150" t="s">
        <v>27</v>
      </c>
      <c r="Q150">
        <v>0</v>
      </c>
      <c r="R150">
        <v>0</v>
      </c>
      <c r="S150">
        <v>0</v>
      </c>
      <c r="T150">
        <v>1</v>
      </c>
    </row>
    <row r="151" spans="1:20">
      <c r="A151" s="2">
        <v>44071</v>
      </c>
      <c r="B151">
        <v>69</v>
      </c>
      <c r="C151">
        <v>0</v>
      </c>
      <c r="D151">
        <v>0</v>
      </c>
      <c r="E151">
        <v>4</v>
      </c>
      <c r="F151">
        <v>0</v>
      </c>
      <c r="G151">
        <v>8</v>
      </c>
      <c r="H151">
        <v>4</v>
      </c>
      <c r="I151">
        <v>0</v>
      </c>
      <c r="J151">
        <v>0</v>
      </c>
      <c r="K151">
        <v>5.48</v>
      </c>
      <c r="L151">
        <v>2.7</v>
      </c>
      <c r="M151">
        <v>68.61</v>
      </c>
      <c r="N151">
        <v>274.45999999999998</v>
      </c>
      <c r="O151" t="s">
        <v>28</v>
      </c>
      <c r="Q151">
        <v>0</v>
      </c>
      <c r="R151">
        <v>8</v>
      </c>
      <c r="S151">
        <v>0</v>
      </c>
      <c r="T151">
        <v>1</v>
      </c>
    </row>
    <row r="152" spans="1:20">
      <c r="A152" s="2">
        <v>44072</v>
      </c>
      <c r="B152">
        <v>72</v>
      </c>
      <c r="C152">
        <v>0</v>
      </c>
      <c r="D152">
        <v>0</v>
      </c>
      <c r="E152">
        <v>1</v>
      </c>
      <c r="F152">
        <v>0</v>
      </c>
      <c r="G152">
        <v>2</v>
      </c>
      <c r="H152">
        <v>0</v>
      </c>
      <c r="I152">
        <v>3</v>
      </c>
      <c r="J152">
        <v>1</v>
      </c>
      <c r="K152">
        <v>1.37</v>
      </c>
      <c r="L152">
        <v>2.69</v>
      </c>
      <c r="M152">
        <v>63.79</v>
      </c>
      <c r="N152">
        <v>63.79</v>
      </c>
      <c r="O152" t="s">
        <v>30</v>
      </c>
      <c r="Q152">
        <v>0</v>
      </c>
      <c r="R152">
        <v>2</v>
      </c>
      <c r="S152">
        <v>0</v>
      </c>
      <c r="T152">
        <v>1</v>
      </c>
    </row>
    <row r="153" spans="1:20">
      <c r="A153" s="2">
        <v>44073</v>
      </c>
      <c r="B153">
        <v>73</v>
      </c>
      <c r="C153">
        <v>0</v>
      </c>
      <c r="D153">
        <v>0</v>
      </c>
      <c r="E153">
        <v>0</v>
      </c>
      <c r="F153">
        <v>0</v>
      </c>
      <c r="G153">
        <v>0</v>
      </c>
      <c r="H153">
        <v>0</v>
      </c>
      <c r="I153">
        <v>1</v>
      </c>
      <c r="J153">
        <v>0</v>
      </c>
      <c r="K153">
        <v>0</v>
      </c>
      <c r="L153">
        <v>2.68</v>
      </c>
      <c r="N153">
        <v>0</v>
      </c>
      <c r="O153" t="s">
        <v>31</v>
      </c>
      <c r="Q153">
        <v>0</v>
      </c>
      <c r="R153">
        <v>0</v>
      </c>
      <c r="S153">
        <v>0</v>
      </c>
      <c r="T153">
        <v>1</v>
      </c>
    </row>
    <row r="154" spans="1:20">
      <c r="A154" s="2">
        <v>44074</v>
      </c>
      <c r="B154">
        <v>73</v>
      </c>
      <c r="C154">
        <v>0</v>
      </c>
      <c r="D154">
        <v>0</v>
      </c>
      <c r="E154">
        <v>0</v>
      </c>
      <c r="F154">
        <v>0</v>
      </c>
      <c r="G154">
        <v>0</v>
      </c>
      <c r="H154">
        <v>0</v>
      </c>
      <c r="I154">
        <v>0</v>
      </c>
      <c r="J154">
        <v>0</v>
      </c>
      <c r="K154">
        <v>0</v>
      </c>
      <c r="L154">
        <v>2.66</v>
      </c>
      <c r="N154">
        <v>0</v>
      </c>
      <c r="O154" t="s">
        <v>32</v>
      </c>
      <c r="Q154">
        <v>0</v>
      </c>
      <c r="R154">
        <v>0</v>
      </c>
      <c r="S154">
        <v>0</v>
      </c>
      <c r="T154">
        <v>1</v>
      </c>
    </row>
    <row r="155" spans="1:20">
      <c r="A155" s="2">
        <v>44075</v>
      </c>
      <c r="B155">
        <v>73</v>
      </c>
      <c r="C155">
        <v>0</v>
      </c>
      <c r="D155">
        <v>0</v>
      </c>
      <c r="E155">
        <v>0</v>
      </c>
      <c r="F155">
        <v>0</v>
      </c>
      <c r="G155">
        <v>0</v>
      </c>
      <c r="H155">
        <v>0</v>
      </c>
      <c r="I155">
        <v>0</v>
      </c>
      <c r="J155">
        <v>0</v>
      </c>
      <c r="K155">
        <v>0</v>
      </c>
      <c r="L155">
        <v>2.64</v>
      </c>
      <c r="N155">
        <v>0</v>
      </c>
      <c r="O155" t="s">
        <v>33</v>
      </c>
      <c r="Q155">
        <v>0</v>
      </c>
      <c r="R155">
        <v>0</v>
      </c>
      <c r="S155">
        <v>0</v>
      </c>
      <c r="T155">
        <v>-1</v>
      </c>
    </row>
    <row r="156" spans="1:20">
      <c r="A156" s="2">
        <v>44076</v>
      </c>
      <c r="B156">
        <v>73</v>
      </c>
      <c r="C156">
        <v>0</v>
      </c>
      <c r="D156">
        <v>0</v>
      </c>
      <c r="E156">
        <v>0</v>
      </c>
      <c r="F156">
        <v>0</v>
      </c>
      <c r="G156">
        <v>0</v>
      </c>
      <c r="H156">
        <v>0</v>
      </c>
      <c r="I156">
        <v>0</v>
      </c>
      <c r="J156">
        <v>0</v>
      </c>
      <c r="K156">
        <v>0</v>
      </c>
      <c r="L156">
        <v>2.62</v>
      </c>
      <c r="N156">
        <v>0</v>
      </c>
      <c r="O156" t="s">
        <v>26</v>
      </c>
      <c r="Q156">
        <v>0</v>
      </c>
      <c r="R156">
        <v>0</v>
      </c>
      <c r="S156">
        <v>0</v>
      </c>
      <c r="T156">
        <v>-1</v>
      </c>
    </row>
    <row r="157" spans="1:20">
      <c r="A157" s="2">
        <v>44077</v>
      </c>
      <c r="B157">
        <v>73</v>
      </c>
      <c r="C157">
        <v>0</v>
      </c>
      <c r="D157">
        <v>0</v>
      </c>
      <c r="E157">
        <v>0</v>
      </c>
      <c r="F157">
        <v>0</v>
      </c>
      <c r="G157">
        <v>0</v>
      </c>
      <c r="H157">
        <v>0</v>
      </c>
      <c r="I157">
        <v>0</v>
      </c>
      <c r="J157">
        <v>0</v>
      </c>
      <c r="K157">
        <v>0</v>
      </c>
      <c r="L157">
        <v>2.61</v>
      </c>
      <c r="N157">
        <v>0</v>
      </c>
      <c r="O157" t="s">
        <v>27</v>
      </c>
      <c r="Q157">
        <v>0</v>
      </c>
      <c r="R157">
        <v>0</v>
      </c>
      <c r="S157">
        <v>0</v>
      </c>
      <c r="T157">
        <v>-1</v>
      </c>
    </row>
    <row r="158" spans="1:20">
      <c r="A158" s="2">
        <v>44078</v>
      </c>
      <c r="B158">
        <v>73</v>
      </c>
      <c r="C158">
        <v>0</v>
      </c>
      <c r="D158">
        <v>0</v>
      </c>
      <c r="E158">
        <v>0</v>
      </c>
      <c r="F158">
        <v>0</v>
      </c>
      <c r="G158">
        <v>0</v>
      </c>
      <c r="H158">
        <v>0</v>
      </c>
      <c r="I158">
        <v>0</v>
      </c>
      <c r="J158">
        <v>0</v>
      </c>
      <c r="K158">
        <v>0</v>
      </c>
      <c r="L158">
        <v>2.59</v>
      </c>
      <c r="N158">
        <v>0</v>
      </c>
      <c r="O158" t="s">
        <v>28</v>
      </c>
      <c r="Q158">
        <v>0</v>
      </c>
      <c r="R158">
        <v>0</v>
      </c>
      <c r="S158">
        <v>0</v>
      </c>
      <c r="T158">
        <v>-1</v>
      </c>
    </row>
    <row r="159" spans="1:20">
      <c r="A159" s="2">
        <v>44079</v>
      </c>
      <c r="B159">
        <v>73</v>
      </c>
      <c r="C159">
        <v>0</v>
      </c>
      <c r="D159">
        <v>0</v>
      </c>
      <c r="E159">
        <v>0</v>
      </c>
      <c r="F159">
        <v>0</v>
      </c>
      <c r="G159">
        <v>0</v>
      </c>
      <c r="H159">
        <v>0</v>
      </c>
      <c r="I159">
        <v>0</v>
      </c>
      <c r="J159">
        <v>0</v>
      </c>
      <c r="K159">
        <v>0</v>
      </c>
      <c r="L159">
        <v>2.57</v>
      </c>
      <c r="N159">
        <v>0</v>
      </c>
      <c r="O159" t="s">
        <v>30</v>
      </c>
      <c r="Q159">
        <v>0</v>
      </c>
      <c r="R159">
        <v>0</v>
      </c>
      <c r="S159">
        <v>0</v>
      </c>
      <c r="T159">
        <v>-1</v>
      </c>
    </row>
    <row r="160" spans="1:20">
      <c r="A160" s="2">
        <v>44080</v>
      </c>
      <c r="B160">
        <v>73</v>
      </c>
      <c r="C160">
        <v>0</v>
      </c>
      <c r="D160">
        <v>0</v>
      </c>
      <c r="E160">
        <v>0</v>
      </c>
      <c r="F160">
        <v>0</v>
      </c>
      <c r="G160">
        <v>0</v>
      </c>
      <c r="H160">
        <v>0</v>
      </c>
      <c r="I160">
        <v>0</v>
      </c>
      <c r="J160">
        <v>0</v>
      </c>
      <c r="K160">
        <v>0</v>
      </c>
      <c r="L160">
        <v>2.56</v>
      </c>
      <c r="N160">
        <v>0</v>
      </c>
      <c r="O160" t="s">
        <v>31</v>
      </c>
      <c r="Q160">
        <v>0</v>
      </c>
      <c r="R160">
        <v>0</v>
      </c>
      <c r="S160">
        <v>0</v>
      </c>
      <c r="T160">
        <v>-1</v>
      </c>
    </row>
    <row r="161" spans="1:20">
      <c r="A161" s="2">
        <v>44081</v>
      </c>
      <c r="B161">
        <v>73</v>
      </c>
      <c r="C161">
        <v>0</v>
      </c>
      <c r="D161">
        <v>0</v>
      </c>
      <c r="E161">
        <v>0</v>
      </c>
      <c r="F161">
        <v>0</v>
      </c>
      <c r="G161">
        <v>0</v>
      </c>
      <c r="H161">
        <v>0</v>
      </c>
      <c r="I161">
        <v>0</v>
      </c>
      <c r="J161">
        <v>0</v>
      </c>
      <c r="K161">
        <v>0</v>
      </c>
      <c r="L161">
        <v>2.54</v>
      </c>
      <c r="N161">
        <v>0</v>
      </c>
      <c r="O161" t="s">
        <v>32</v>
      </c>
      <c r="Q161">
        <v>0</v>
      </c>
      <c r="R161">
        <v>0</v>
      </c>
      <c r="S161">
        <v>0</v>
      </c>
      <c r="T161">
        <v>-1</v>
      </c>
    </row>
    <row r="162" spans="1:20">
      <c r="A162" s="2">
        <v>44082</v>
      </c>
      <c r="B162">
        <v>73</v>
      </c>
      <c r="C162">
        <v>0</v>
      </c>
      <c r="D162">
        <v>0</v>
      </c>
      <c r="E162">
        <v>0</v>
      </c>
      <c r="F162">
        <v>0</v>
      </c>
      <c r="G162">
        <v>0</v>
      </c>
      <c r="H162">
        <v>0</v>
      </c>
      <c r="I162">
        <v>0</v>
      </c>
      <c r="J162">
        <v>0</v>
      </c>
      <c r="K162">
        <v>0</v>
      </c>
      <c r="L162">
        <v>2.5299999999999998</v>
      </c>
      <c r="N162">
        <v>0</v>
      </c>
      <c r="O162" t="s">
        <v>33</v>
      </c>
      <c r="Q162">
        <v>0</v>
      </c>
      <c r="R162">
        <v>0</v>
      </c>
      <c r="S162">
        <v>0</v>
      </c>
      <c r="T162">
        <v>-1</v>
      </c>
    </row>
    <row r="163" spans="1:20">
      <c r="A163" s="2">
        <v>44083</v>
      </c>
      <c r="B163">
        <v>73</v>
      </c>
      <c r="C163">
        <v>0</v>
      </c>
      <c r="D163">
        <v>0</v>
      </c>
      <c r="E163">
        <v>0</v>
      </c>
      <c r="F163">
        <v>0</v>
      </c>
      <c r="G163">
        <v>0</v>
      </c>
      <c r="H163">
        <v>0</v>
      </c>
      <c r="I163">
        <v>0</v>
      </c>
      <c r="J163">
        <v>0</v>
      </c>
      <c r="K163">
        <v>0</v>
      </c>
      <c r="L163">
        <v>2.5099999999999998</v>
      </c>
      <c r="N163">
        <v>0</v>
      </c>
      <c r="O163" t="s">
        <v>26</v>
      </c>
      <c r="Q163">
        <v>0</v>
      </c>
      <c r="R163">
        <v>0</v>
      </c>
      <c r="S163">
        <v>0</v>
      </c>
      <c r="T163">
        <v>-1</v>
      </c>
    </row>
    <row r="164" spans="1:20">
      <c r="A164" s="2">
        <v>44084</v>
      </c>
      <c r="B164">
        <v>73</v>
      </c>
      <c r="C164">
        <v>0</v>
      </c>
      <c r="D164">
        <v>0</v>
      </c>
      <c r="E164">
        <v>0</v>
      </c>
      <c r="F164">
        <v>0</v>
      </c>
      <c r="G164">
        <v>0</v>
      </c>
      <c r="H164">
        <v>0</v>
      </c>
      <c r="I164">
        <v>0</v>
      </c>
      <c r="J164">
        <v>0</v>
      </c>
      <c r="K164">
        <v>0</v>
      </c>
      <c r="L164">
        <v>2.5</v>
      </c>
      <c r="N164">
        <v>0</v>
      </c>
      <c r="O164" t="s">
        <v>27</v>
      </c>
      <c r="Q164">
        <v>0</v>
      </c>
      <c r="R164">
        <v>0</v>
      </c>
      <c r="S164">
        <v>0</v>
      </c>
      <c r="T164">
        <v>-1</v>
      </c>
    </row>
    <row r="165" spans="1:20">
      <c r="A165" s="2">
        <v>44085</v>
      </c>
      <c r="B165">
        <v>72</v>
      </c>
      <c r="C165">
        <v>0</v>
      </c>
      <c r="D165">
        <v>0</v>
      </c>
      <c r="E165">
        <v>1</v>
      </c>
      <c r="F165">
        <v>0</v>
      </c>
      <c r="G165">
        <v>1</v>
      </c>
      <c r="H165">
        <v>1</v>
      </c>
      <c r="I165">
        <v>0</v>
      </c>
      <c r="J165">
        <v>0</v>
      </c>
      <c r="K165">
        <v>1.37</v>
      </c>
      <c r="L165">
        <v>2.4900000000000002</v>
      </c>
      <c r="M165">
        <v>74</v>
      </c>
      <c r="N165">
        <v>74</v>
      </c>
      <c r="O165" t="s">
        <v>28</v>
      </c>
      <c r="Q165">
        <v>0</v>
      </c>
      <c r="R165">
        <v>1</v>
      </c>
      <c r="S165">
        <v>0</v>
      </c>
      <c r="T165">
        <v>-1</v>
      </c>
    </row>
    <row r="166" spans="1:20">
      <c r="A166" s="2">
        <v>44086</v>
      </c>
      <c r="B166">
        <v>71</v>
      </c>
      <c r="C166">
        <v>0</v>
      </c>
      <c r="D166">
        <v>0</v>
      </c>
      <c r="E166">
        <v>2</v>
      </c>
      <c r="F166">
        <v>0</v>
      </c>
      <c r="G166">
        <v>2</v>
      </c>
      <c r="H166">
        <v>1</v>
      </c>
      <c r="I166">
        <v>0</v>
      </c>
      <c r="J166">
        <v>1</v>
      </c>
      <c r="K166">
        <v>2.74</v>
      </c>
      <c r="L166">
        <v>2.4900000000000002</v>
      </c>
      <c r="M166">
        <v>79.400000000000006</v>
      </c>
      <c r="N166">
        <v>158.80000000000001</v>
      </c>
      <c r="O166" t="s">
        <v>30</v>
      </c>
      <c r="Q166">
        <v>0</v>
      </c>
      <c r="R166">
        <v>2</v>
      </c>
      <c r="S166">
        <v>0</v>
      </c>
      <c r="T166">
        <v>-1</v>
      </c>
    </row>
    <row r="167" spans="1:20">
      <c r="A167" s="2">
        <v>44087</v>
      </c>
      <c r="B167">
        <v>72</v>
      </c>
      <c r="C167">
        <v>0</v>
      </c>
      <c r="D167">
        <v>0</v>
      </c>
      <c r="E167">
        <v>1</v>
      </c>
      <c r="F167">
        <v>0</v>
      </c>
      <c r="G167">
        <v>1</v>
      </c>
      <c r="H167">
        <v>0</v>
      </c>
      <c r="I167">
        <v>1</v>
      </c>
      <c r="J167">
        <v>1</v>
      </c>
      <c r="K167">
        <v>1.37</v>
      </c>
      <c r="L167">
        <v>2.48</v>
      </c>
      <c r="M167">
        <v>74</v>
      </c>
      <c r="N167">
        <v>74</v>
      </c>
      <c r="O167" t="s">
        <v>31</v>
      </c>
      <c r="Q167">
        <v>0</v>
      </c>
      <c r="R167">
        <v>1</v>
      </c>
      <c r="S167">
        <v>0</v>
      </c>
      <c r="T167">
        <v>-1</v>
      </c>
    </row>
    <row r="168" spans="1:20">
      <c r="A168" s="2">
        <v>44088</v>
      </c>
      <c r="B168">
        <v>73</v>
      </c>
      <c r="C168">
        <v>0</v>
      </c>
      <c r="D168">
        <v>0</v>
      </c>
      <c r="E168">
        <v>0</v>
      </c>
      <c r="F168">
        <v>0</v>
      </c>
      <c r="G168">
        <v>0</v>
      </c>
      <c r="H168">
        <v>0</v>
      </c>
      <c r="I168">
        <v>1</v>
      </c>
      <c r="J168">
        <v>0</v>
      </c>
      <c r="K168">
        <v>0</v>
      </c>
      <c r="L168">
        <v>2.4700000000000002</v>
      </c>
      <c r="N168">
        <v>0</v>
      </c>
      <c r="O168" t="s">
        <v>32</v>
      </c>
      <c r="Q168">
        <v>0</v>
      </c>
      <c r="R168">
        <v>0</v>
      </c>
      <c r="S168">
        <v>0</v>
      </c>
      <c r="T168">
        <v>-1</v>
      </c>
    </row>
    <row r="169" spans="1:20">
      <c r="A169" s="2">
        <v>44089</v>
      </c>
      <c r="B169">
        <v>73</v>
      </c>
      <c r="C169">
        <v>0</v>
      </c>
      <c r="D169">
        <v>0</v>
      </c>
      <c r="E169">
        <v>0</v>
      </c>
      <c r="F169">
        <v>0</v>
      </c>
      <c r="G169">
        <v>0</v>
      </c>
      <c r="H169">
        <v>0</v>
      </c>
      <c r="I169">
        <v>0</v>
      </c>
      <c r="J169">
        <v>0</v>
      </c>
      <c r="K169">
        <v>0</v>
      </c>
      <c r="L169">
        <v>2.4500000000000002</v>
      </c>
      <c r="N169">
        <v>0</v>
      </c>
      <c r="O169" t="s">
        <v>33</v>
      </c>
      <c r="Q169">
        <v>0</v>
      </c>
      <c r="R169">
        <v>0</v>
      </c>
      <c r="S169">
        <v>0</v>
      </c>
      <c r="T169">
        <v>-1</v>
      </c>
    </row>
    <row r="170" spans="1:20">
      <c r="A170" s="2">
        <v>44090</v>
      </c>
      <c r="B170">
        <v>73</v>
      </c>
      <c r="C170">
        <v>0</v>
      </c>
      <c r="D170">
        <v>0</v>
      </c>
      <c r="E170">
        <v>0</v>
      </c>
      <c r="F170">
        <v>0</v>
      </c>
      <c r="G170">
        <v>0</v>
      </c>
      <c r="H170">
        <v>0</v>
      </c>
      <c r="I170">
        <v>0</v>
      </c>
      <c r="J170">
        <v>0</v>
      </c>
      <c r="K170">
        <v>0</v>
      </c>
      <c r="L170">
        <v>2.44</v>
      </c>
      <c r="N170">
        <v>0</v>
      </c>
      <c r="O170" t="s">
        <v>26</v>
      </c>
      <c r="Q170">
        <v>0</v>
      </c>
      <c r="R170">
        <v>0</v>
      </c>
      <c r="S170">
        <v>0</v>
      </c>
      <c r="T170">
        <v>-1</v>
      </c>
    </row>
    <row r="171" spans="1:20">
      <c r="A171" s="2">
        <v>44091</v>
      </c>
      <c r="B171">
        <v>73</v>
      </c>
      <c r="C171">
        <v>0</v>
      </c>
      <c r="D171">
        <v>0</v>
      </c>
      <c r="E171">
        <v>0</v>
      </c>
      <c r="F171">
        <v>0</v>
      </c>
      <c r="G171">
        <v>0</v>
      </c>
      <c r="H171">
        <v>0</v>
      </c>
      <c r="I171">
        <v>0</v>
      </c>
      <c r="J171">
        <v>0</v>
      </c>
      <c r="K171">
        <v>0</v>
      </c>
      <c r="L171">
        <v>2.4300000000000002</v>
      </c>
      <c r="N171">
        <v>0</v>
      </c>
      <c r="O171" t="s">
        <v>27</v>
      </c>
      <c r="Q171">
        <v>0</v>
      </c>
      <c r="R171">
        <v>0</v>
      </c>
      <c r="S171">
        <v>0</v>
      </c>
      <c r="T171">
        <v>0</v>
      </c>
    </row>
    <row r="172" spans="1:20">
      <c r="A172" s="2">
        <v>44092</v>
      </c>
      <c r="B172">
        <v>73</v>
      </c>
      <c r="C172">
        <v>0</v>
      </c>
      <c r="D172">
        <v>0</v>
      </c>
      <c r="E172">
        <v>0</v>
      </c>
      <c r="F172">
        <v>0</v>
      </c>
      <c r="G172">
        <v>0</v>
      </c>
      <c r="H172">
        <v>0</v>
      </c>
      <c r="I172">
        <v>0</v>
      </c>
      <c r="J172">
        <v>0</v>
      </c>
      <c r="K172">
        <v>0</v>
      </c>
      <c r="L172">
        <v>2.41</v>
      </c>
      <c r="N172">
        <v>0</v>
      </c>
      <c r="O172" t="s">
        <v>28</v>
      </c>
      <c r="Q172">
        <v>0</v>
      </c>
      <c r="R172">
        <v>0</v>
      </c>
      <c r="S172">
        <v>0</v>
      </c>
      <c r="T172">
        <v>1</v>
      </c>
    </row>
    <row r="173" spans="1:20">
      <c r="A173" s="2">
        <v>44093</v>
      </c>
      <c r="B173">
        <v>72</v>
      </c>
      <c r="C173">
        <v>0</v>
      </c>
      <c r="D173">
        <v>0</v>
      </c>
      <c r="E173">
        <v>1</v>
      </c>
      <c r="F173">
        <v>0</v>
      </c>
      <c r="G173">
        <v>2</v>
      </c>
      <c r="H173">
        <v>1</v>
      </c>
      <c r="I173">
        <v>0</v>
      </c>
      <c r="J173">
        <v>0</v>
      </c>
      <c r="K173">
        <v>1.37</v>
      </c>
      <c r="L173">
        <v>2.41</v>
      </c>
      <c r="M173">
        <v>67.83</v>
      </c>
      <c r="N173">
        <v>67.83</v>
      </c>
      <c r="O173" t="s">
        <v>30</v>
      </c>
      <c r="Q173">
        <v>0</v>
      </c>
      <c r="R173">
        <v>2</v>
      </c>
      <c r="S173">
        <v>0</v>
      </c>
      <c r="T173">
        <v>1</v>
      </c>
    </row>
    <row r="174" spans="1:20">
      <c r="A174" s="2">
        <v>44094</v>
      </c>
      <c r="B174">
        <v>73</v>
      </c>
      <c r="C174">
        <v>0</v>
      </c>
      <c r="D174">
        <v>0</v>
      </c>
      <c r="E174">
        <v>0</v>
      </c>
      <c r="F174">
        <v>0</v>
      </c>
      <c r="G174">
        <v>0</v>
      </c>
      <c r="H174">
        <v>0</v>
      </c>
      <c r="I174">
        <v>1</v>
      </c>
      <c r="J174">
        <v>0</v>
      </c>
      <c r="K174">
        <v>0</v>
      </c>
      <c r="L174">
        <v>2.39</v>
      </c>
      <c r="N174">
        <v>0</v>
      </c>
      <c r="O174" t="s">
        <v>31</v>
      </c>
      <c r="Q174">
        <v>0</v>
      </c>
      <c r="R174">
        <v>0</v>
      </c>
      <c r="S174">
        <v>0</v>
      </c>
      <c r="T174">
        <v>1</v>
      </c>
    </row>
    <row r="175" spans="1:20">
      <c r="A175" s="2">
        <v>44095</v>
      </c>
      <c r="B175">
        <v>73</v>
      </c>
      <c r="C175">
        <v>0</v>
      </c>
      <c r="D175">
        <v>0</v>
      </c>
      <c r="E175">
        <v>0</v>
      </c>
      <c r="F175">
        <v>0</v>
      </c>
      <c r="G175">
        <v>0</v>
      </c>
      <c r="H175">
        <v>0</v>
      </c>
      <c r="I175">
        <v>0</v>
      </c>
      <c r="J175">
        <v>0</v>
      </c>
      <c r="K175">
        <v>0</v>
      </c>
      <c r="L175">
        <v>2.38</v>
      </c>
      <c r="N175">
        <v>0</v>
      </c>
      <c r="O175" t="s">
        <v>32</v>
      </c>
      <c r="Q175">
        <v>0</v>
      </c>
      <c r="R175">
        <v>0</v>
      </c>
      <c r="S175">
        <v>0</v>
      </c>
      <c r="T175">
        <v>1</v>
      </c>
    </row>
    <row r="176" spans="1:20">
      <c r="A176" s="2">
        <v>44096</v>
      </c>
      <c r="B176">
        <v>73</v>
      </c>
      <c r="C176">
        <v>0</v>
      </c>
      <c r="D176">
        <v>0</v>
      </c>
      <c r="E176">
        <v>0</v>
      </c>
      <c r="F176">
        <v>0</v>
      </c>
      <c r="G176">
        <v>0</v>
      </c>
      <c r="H176">
        <v>0</v>
      </c>
      <c r="I176">
        <v>0</v>
      </c>
      <c r="J176">
        <v>0</v>
      </c>
      <c r="K176">
        <v>0</v>
      </c>
      <c r="L176">
        <v>2.36</v>
      </c>
      <c r="N176">
        <v>0</v>
      </c>
      <c r="O176" t="s">
        <v>33</v>
      </c>
      <c r="Q176">
        <v>0</v>
      </c>
      <c r="R176">
        <v>0</v>
      </c>
      <c r="S176">
        <v>0</v>
      </c>
      <c r="T176">
        <v>1</v>
      </c>
    </row>
    <row r="177" spans="1:20">
      <c r="A177" s="2">
        <v>44097</v>
      </c>
      <c r="B177">
        <v>73</v>
      </c>
      <c r="C177">
        <v>0</v>
      </c>
      <c r="D177">
        <v>0</v>
      </c>
      <c r="E177">
        <v>0</v>
      </c>
      <c r="F177">
        <v>0</v>
      </c>
      <c r="G177">
        <v>0</v>
      </c>
      <c r="H177">
        <v>0</v>
      </c>
      <c r="I177">
        <v>0</v>
      </c>
      <c r="J177">
        <v>0</v>
      </c>
      <c r="K177">
        <v>0</v>
      </c>
      <c r="L177">
        <v>2.35</v>
      </c>
      <c r="N177">
        <v>0</v>
      </c>
      <c r="O177" t="s">
        <v>26</v>
      </c>
      <c r="Q177">
        <v>0</v>
      </c>
      <c r="R177">
        <v>0</v>
      </c>
      <c r="S177">
        <v>0</v>
      </c>
      <c r="T177">
        <v>1</v>
      </c>
    </row>
    <row r="178" spans="1:20">
      <c r="A178" s="2">
        <v>44098</v>
      </c>
      <c r="B178">
        <v>73</v>
      </c>
      <c r="C178">
        <v>0</v>
      </c>
      <c r="D178">
        <v>0</v>
      </c>
      <c r="E178">
        <v>0</v>
      </c>
      <c r="F178">
        <v>0</v>
      </c>
      <c r="G178">
        <v>0</v>
      </c>
      <c r="H178">
        <v>0</v>
      </c>
      <c r="I178">
        <v>0</v>
      </c>
      <c r="J178">
        <v>0</v>
      </c>
      <c r="K178">
        <v>0</v>
      </c>
      <c r="L178">
        <v>2.34</v>
      </c>
      <c r="N178">
        <v>0</v>
      </c>
      <c r="O178" t="s">
        <v>27</v>
      </c>
      <c r="Q178">
        <v>0</v>
      </c>
      <c r="R178">
        <v>0</v>
      </c>
      <c r="S178">
        <v>0</v>
      </c>
      <c r="T178">
        <v>1</v>
      </c>
    </row>
    <row r="179" spans="1:20">
      <c r="A179" s="2">
        <v>44099</v>
      </c>
      <c r="B179">
        <v>73</v>
      </c>
      <c r="C179">
        <v>0</v>
      </c>
      <c r="D179">
        <v>0</v>
      </c>
      <c r="E179">
        <v>0</v>
      </c>
      <c r="F179">
        <v>0</v>
      </c>
      <c r="G179">
        <v>0</v>
      </c>
      <c r="H179">
        <v>0</v>
      </c>
      <c r="I179">
        <v>0</v>
      </c>
      <c r="J179">
        <v>0</v>
      </c>
      <c r="K179">
        <v>0</v>
      </c>
      <c r="L179">
        <v>2.3199999999999998</v>
      </c>
      <c r="N179">
        <v>0</v>
      </c>
      <c r="O179" t="s">
        <v>28</v>
      </c>
      <c r="Q179">
        <v>0</v>
      </c>
      <c r="R179">
        <v>0</v>
      </c>
      <c r="S179">
        <v>0</v>
      </c>
      <c r="T179">
        <v>1</v>
      </c>
    </row>
    <row r="180" spans="1:20">
      <c r="A180" s="2">
        <v>44100</v>
      </c>
      <c r="B180">
        <v>73</v>
      </c>
      <c r="C180">
        <v>0</v>
      </c>
      <c r="D180">
        <v>0</v>
      </c>
      <c r="E180">
        <v>0</v>
      </c>
      <c r="F180">
        <v>0</v>
      </c>
      <c r="G180">
        <v>0</v>
      </c>
      <c r="H180">
        <v>0</v>
      </c>
      <c r="I180">
        <v>0</v>
      </c>
      <c r="J180">
        <v>0</v>
      </c>
      <c r="K180">
        <v>0</v>
      </c>
      <c r="L180">
        <v>2.31</v>
      </c>
      <c r="N180">
        <v>0</v>
      </c>
      <c r="O180" t="s">
        <v>30</v>
      </c>
      <c r="Q180">
        <v>0</v>
      </c>
      <c r="R180">
        <v>0</v>
      </c>
      <c r="S180">
        <v>0</v>
      </c>
      <c r="T180">
        <v>1</v>
      </c>
    </row>
    <row r="181" spans="1:20">
      <c r="A181" s="2">
        <v>44101</v>
      </c>
      <c r="B181">
        <v>73</v>
      </c>
      <c r="C181">
        <v>0</v>
      </c>
      <c r="D181">
        <v>0</v>
      </c>
      <c r="E181">
        <v>0</v>
      </c>
      <c r="F181">
        <v>0</v>
      </c>
      <c r="G181">
        <v>0</v>
      </c>
      <c r="H181">
        <v>0</v>
      </c>
      <c r="I181">
        <v>0</v>
      </c>
      <c r="J181">
        <v>0</v>
      </c>
      <c r="K181">
        <v>0</v>
      </c>
      <c r="L181">
        <v>2.2999999999999998</v>
      </c>
      <c r="N181">
        <v>0</v>
      </c>
      <c r="O181" t="s">
        <v>31</v>
      </c>
      <c r="Q181">
        <v>0</v>
      </c>
      <c r="R181">
        <v>0</v>
      </c>
      <c r="S181">
        <v>0</v>
      </c>
      <c r="T181">
        <v>1</v>
      </c>
    </row>
    <row r="182" spans="1:20">
      <c r="A182" s="2">
        <v>44102</v>
      </c>
      <c r="B182">
        <v>73</v>
      </c>
      <c r="C182">
        <v>0</v>
      </c>
      <c r="D182">
        <v>0</v>
      </c>
      <c r="E182">
        <v>0</v>
      </c>
      <c r="F182">
        <v>0</v>
      </c>
      <c r="G182">
        <v>0</v>
      </c>
      <c r="H182">
        <v>0</v>
      </c>
      <c r="I182">
        <v>0</v>
      </c>
      <c r="J182">
        <v>0</v>
      </c>
      <c r="K182">
        <v>0</v>
      </c>
      <c r="L182">
        <v>2.29</v>
      </c>
      <c r="N182">
        <v>0</v>
      </c>
      <c r="O182" t="s">
        <v>32</v>
      </c>
      <c r="Q182">
        <v>0</v>
      </c>
      <c r="R182">
        <v>0</v>
      </c>
      <c r="S182">
        <v>0</v>
      </c>
      <c r="T182">
        <v>1</v>
      </c>
    </row>
    <row r="183" spans="1:20">
      <c r="A183" s="2">
        <v>44103</v>
      </c>
      <c r="B183">
        <v>73</v>
      </c>
      <c r="C183">
        <v>0</v>
      </c>
      <c r="D183">
        <v>0</v>
      </c>
      <c r="E183">
        <v>0</v>
      </c>
      <c r="F183">
        <v>0</v>
      </c>
      <c r="G183">
        <v>0</v>
      </c>
      <c r="H183">
        <v>0</v>
      </c>
      <c r="I183">
        <v>0</v>
      </c>
      <c r="J183">
        <v>0</v>
      </c>
      <c r="K183">
        <v>0</v>
      </c>
      <c r="L183">
        <v>2.27</v>
      </c>
      <c r="N183">
        <v>0</v>
      </c>
      <c r="O183" t="s">
        <v>33</v>
      </c>
      <c r="Q183">
        <v>0</v>
      </c>
      <c r="R183">
        <v>0</v>
      </c>
      <c r="S183">
        <v>0</v>
      </c>
      <c r="T183">
        <v>1</v>
      </c>
    </row>
    <row r="184" spans="1:20">
      <c r="A184" s="2">
        <v>44104</v>
      </c>
      <c r="B184">
        <v>73</v>
      </c>
      <c r="C184">
        <v>0</v>
      </c>
      <c r="D184">
        <v>0</v>
      </c>
      <c r="E184">
        <v>0</v>
      </c>
      <c r="F184">
        <v>0</v>
      </c>
      <c r="G184">
        <v>0</v>
      </c>
      <c r="H184">
        <v>0</v>
      </c>
      <c r="I184">
        <v>0</v>
      </c>
      <c r="J184">
        <v>0</v>
      </c>
      <c r="K184">
        <v>0</v>
      </c>
      <c r="L184">
        <v>2.2599999999999998</v>
      </c>
      <c r="N184">
        <v>0</v>
      </c>
      <c r="O184" t="s">
        <v>26</v>
      </c>
      <c r="Q184">
        <v>0</v>
      </c>
      <c r="R184">
        <v>0</v>
      </c>
      <c r="S184">
        <v>0</v>
      </c>
      <c r="T184">
        <v>1</v>
      </c>
    </row>
    <row r="185" spans="1:20">
      <c r="A185" s="2">
        <v>44105</v>
      </c>
      <c r="B185">
        <v>73</v>
      </c>
      <c r="C185">
        <v>0</v>
      </c>
      <c r="D185">
        <v>0</v>
      </c>
      <c r="E185">
        <v>0</v>
      </c>
      <c r="F185">
        <v>0</v>
      </c>
      <c r="G185">
        <v>0</v>
      </c>
      <c r="H185">
        <v>0</v>
      </c>
      <c r="I185">
        <v>0</v>
      </c>
      <c r="J185">
        <v>0</v>
      </c>
      <c r="K185">
        <v>0</v>
      </c>
      <c r="L185">
        <v>2.25</v>
      </c>
      <c r="N185">
        <v>0</v>
      </c>
      <c r="O185" t="s">
        <v>27</v>
      </c>
      <c r="Q185">
        <v>0</v>
      </c>
      <c r="R185">
        <v>0</v>
      </c>
      <c r="S185">
        <v>0</v>
      </c>
      <c r="T185">
        <v>-1</v>
      </c>
    </row>
    <row r="186" spans="1:20">
      <c r="A186" s="2">
        <v>44106</v>
      </c>
      <c r="B186">
        <v>72</v>
      </c>
      <c r="C186">
        <v>0</v>
      </c>
      <c r="D186">
        <v>0</v>
      </c>
      <c r="E186">
        <v>1</v>
      </c>
      <c r="F186">
        <v>0</v>
      </c>
      <c r="G186">
        <v>2</v>
      </c>
      <c r="H186">
        <v>1</v>
      </c>
      <c r="I186">
        <v>0</v>
      </c>
      <c r="J186">
        <v>0</v>
      </c>
      <c r="K186">
        <v>1.37</v>
      </c>
      <c r="L186">
        <v>2.2400000000000002</v>
      </c>
      <c r="M186">
        <v>71.400000000000006</v>
      </c>
      <c r="N186">
        <v>71.400000000000006</v>
      </c>
      <c r="O186" t="s">
        <v>28</v>
      </c>
      <c r="Q186">
        <v>0</v>
      </c>
      <c r="R186">
        <v>2</v>
      </c>
      <c r="S186">
        <v>0</v>
      </c>
      <c r="T186">
        <v>-1</v>
      </c>
    </row>
    <row r="187" spans="1:20">
      <c r="A187" s="2">
        <v>44107</v>
      </c>
      <c r="B187">
        <v>67</v>
      </c>
      <c r="C187">
        <v>0</v>
      </c>
      <c r="D187">
        <v>0</v>
      </c>
      <c r="E187">
        <v>6</v>
      </c>
      <c r="F187">
        <v>0</v>
      </c>
      <c r="G187">
        <v>12</v>
      </c>
      <c r="H187">
        <v>5</v>
      </c>
      <c r="I187">
        <v>0</v>
      </c>
      <c r="J187">
        <v>1</v>
      </c>
      <c r="K187">
        <v>8.2200000000000006</v>
      </c>
      <c r="L187">
        <v>2.2799999999999998</v>
      </c>
      <c r="M187">
        <v>71.400000000000006</v>
      </c>
      <c r="N187">
        <v>428.4</v>
      </c>
      <c r="O187" t="s">
        <v>30</v>
      </c>
      <c r="Q187">
        <v>0</v>
      </c>
      <c r="R187">
        <v>12</v>
      </c>
      <c r="S187">
        <v>0</v>
      </c>
      <c r="T187">
        <v>-1</v>
      </c>
    </row>
    <row r="188" spans="1:20">
      <c r="A188" s="2">
        <v>44108</v>
      </c>
      <c r="B188">
        <v>73</v>
      </c>
      <c r="C188">
        <v>0</v>
      </c>
      <c r="D188">
        <v>0</v>
      </c>
      <c r="E188">
        <v>0</v>
      </c>
      <c r="F188">
        <v>0</v>
      </c>
      <c r="G188">
        <v>0</v>
      </c>
      <c r="H188">
        <v>0</v>
      </c>
      <c r="I188">
        <v>6</v>
      </c>
      <c r="J188">
        <v>0</v>
      </c>
      <c r="K188">
        <v>0</v>
      </c>
      <c r="L188">
        <v>2.2599999999999998</v>
      </c>
      <c r="N188">
        <v>0</v>
      </c>
      <c r="O188" t="s">
        <v>31</v>
      </c>
      <c r="Q188">
        <v>0</v>
      </c>
      <c r="R188">
        <v>0</v>
      </c>
      <c r="S188">
        <v>0</v>
      </c>
      <c r="T188">
        <v>-1</v>
      </c>
    </row>
    <row r="189" spans="1:20">
      <c r="A189" s="2">
        <v>44109</v>
      </c>
      <c r="B189">
        <v>73</v>
      </c>
      <c r="C189">
        <v>0</v>
      </c>
      <c r="D189">
        <v>0</v>
      </c>
      <c r="E189">
        <v>0</v>
      </c>
      <c r="F189">
        <v>0</v>
      </c>
      <c r="G189">
        <v>0</v>
      </c>
      <c r="H189">
        <v>0</v>
      </c>
      <c r="I189">
        <v>0</v>
      </c>
      <c r="J189">
        <v>0</v>
      </c>
      <c r="K189">
        <v>0</v>
      </c>
      <c r="L189">
        <v>2.25</v>
      </c>
      <c r="N189">
        <v>0</v>
      </c>
      <c r="O189" t="s">
        <v>32</v>
      </c>
      <c r="Q189">
        <v>0</v>
      </c>
      <c r="R189">
        <v>0</v>
      </c>
      <c r="S189">
        <v>0</v>
      </c>
      <c r="T189">
        <v>-1</v>
      </c>
    </row>
    <row r="190" spans="1:20">
      <c r="A190" s="2">
        <v>44110</v>
      </c>
      <c r="B190">
        <v>73</v>
      </c>
      <c r="C190">
        <v>0</v>
      </c>
      <c r="D190">
        <v>0</v>
      </c>
      <c r="E190">
        <v>0</v>
      </c>
      <c r="F190">
        <v>0</v>
      </c>
      <c r="G190">
        <v>0</v>
      </c>
      <c r="H190">
        <v>0</v>
      </c>
      <c r="I190">
        <v>0</v>
      </c>
      <c r="J190">
        <v>0</v>
      </c>
      <c r="K190">
        <v>0</v>
      </c>
      <c r="L190">
        <v>2.2400000000000002</v>
      </c>
      <c r="N190">
        <v>0</v>
      </c>
      <c r="O190" t="s">
        <v>33</v>
      </c>
      <c r="Q190">
        <v>0</v>
      </c>
      <c r="R190">
        <v>0</v>
      </c>
      <c r="S190">
        <v>0</v>
      </c>
      <c r="T190">
        <v>-1</v>
      </c>
    </row>
    <row r="191" spans="1:20">
      <c r="A191" s="2">
        <v>44111</v>
      </c>
      <c r="B191">
        <v>73</v>
      </c>
      <c r="C191">
        <v>0</v>
      </c>
      <c r="D191">
        <v>0</v>
      </c>
      <c r="E191">
        <v>0</v>
      </c>
      <c r="F191">
        <v>0</v>
      </c>
      <c r="G191">
        <v>0</v>
      </c>
      <c r="H191">
        <v>0</v>
      </c>
      <c r="I191">
        <v>0</v>
      </c>
      <c r="J191">
        <v>0</v>
      </c>
      <c r="K191">
        <v>0</v>
      </c>
      <c r="L191">
        <v>2.23</v>
      </c>
      <c r="N191">
        <v>0</v>
      </c>
      <c r="O191" t="s">
        <v>26</v>
      </c>
      <c r="Q191">
        <v>0</v>
      </c>
      <c r="R191">
        <v>0</v>
      </c>
      <c r="S191">
        <v>0</v>
      </c>
      <c r="T191">
        <v>-1</v>
      </c>
    </row>
    <row r="192" spans="1:20">
      <c r="A192" s="2">
        <v>44112</v>
      </c>
      <c r="B192">
        <v>73</v>
      </c>
      <c r="C192">
        <v>0</v>
      </c>
      <c r="D192">
        <v>0</v>
      </c>
      <c r="E192">
        <v>0</v>
      </c>
      <c r="F192">
        <v>0</v>
      </c>
      <c r="G192">
        <v>0</v>
      </c>
      <c r="H192">
        <v>0</v>
      </c>
      <c r="I192">
        <v>0</v>
      </c>
      <c r="J192">
        <v>0</v>
      </c>
      <c r="K192">
        <v>0</v>
      </c>
      <c r="L192">
        <v>2.2200000000000002</v>
      </c>
      <c r="N192">
        <v>0</v>
      </c>
      <c r="O192" t="s">
        <v>27</v>
      </c>
      <c r="Q192">
        <v>0</v>
      </c>
      <c r="R192">
        <v>0</v>
      </c>
      <c r="S192">
        <v>0</v>
      </c>
      <c r="T192">
        <v>-1</v>
      </c>
    </row>
    <row r="193" spans="1:20">
      <c r="A193" s="2">
        <v>44113</v>
      </c>
      <c r="B193">
        <v>73</v>
      </c>
      <c r="C193">
        <v>0</v>
      </c>
      <c r="D193">
        <v>0</v>
      </c>
      <c r="E193">
        <v>0</v>
      </c>
      <c r="F193">
        <v>0</v>
      </c>
      <c r="G193">
        <v>0</v>
      </c>
      <c r="H193">
        <v>0</v>
      </c>
      <c r="I193">
        <v>0</v>
      </c>
      <c r="J193">
        <v>0</v>
      </c>
      <c r="K193">
        <v>0</v>
      </c>
      <c r="L193">
        <v>2.2000000000000002</v>
      </c>
      <c r="N193">
        <v>0</v>
      </c>
      <c r="O193" t="s">
        <v>28</v>
      </c>
      <c r="Q193">
        <v>0</v>
      </c>
      <c r="R193">
        <v>0</v>
      </c>
      <c r="S193">
        <v>0</v>
      </c>
      <c r="T193">
        <v>-1</v>
      </c>
    </row>
    <row r="194" spans="1:20">
      <c r="A194" s="2">
        <v>44114</v>
      </c>
      <c r="B194">
        <v>73</v>
      </c>
      <c r="C194">
        <v>0</v>
      </c>
      <c r="D194">
        <v>0</v>
      </c>
      <c r="E194">
        <v>0</v>
      </c>
      <c r="F194">
        <v>0</v>
      </c>
      <c r="G194">
        <v>0</v>
      </c>
      <c r="H194">
        <v>0</v>
      </c>
      <c r="I194">
        <v>0</v>
      </c>
      <c r="J194">
        <v>0</v>
      </c>
      <c r="K194">
        <v>0</v>
      </c>
      <c r="L194">
        <v>2.19</v>
      </c>
      <c r="N194">
        <v>0</v>
      </c>
      <c r="O194" t="s">
        <v>30</v>
      </c>
      <c r="Q194">
        <v>0</v>
      </c>
      <c r="R194">
        <v>0</v>
      </c>
      <c r="S194">
        <v>0</v>
      </c>
      <c r="T194">
        <v>-1</v>
      </c>
    </row>
    <row r="195" spans="1:20">
      <c r="A195" s="2">
        <v>44115</v>
      </c>
      <c r="B195">
        <v>73</v>
      </c>
      <c r="C195">
        <v>0</v>
      </c>
      <c r="D195">
        <v>0</v>
      </c>
      <c r="E195">
        <v>0</v>
      </c>
      <c r="F195">
        <v>0</v>
      </c>
      <c r="G195">
        <v>0</v>
      </c>
      <c r="H195">
        <v>0</v>
      </c>
      <c r="I195">
        <v>0</v>
      </c>
      <c r="J195">
        <v>0</v>
      </c>
      <c r="K195">
        <v>0</v>
      </c>
      <c r="L195">
        <v>2.1800000000000002</v>
      </c>
      <c r="N195">
        <v>0</v>
      </c>
      <c r="O195" t="s">
        <v>31</v>
      </c>
      <c r="Q195">
        <v>0</v>
      </c>
      <c r="R195">
        <v>0</v>
      </c>
      <c r="S195">
        <v>0</v>
      </c>
      <c r="T195">
        <v>-1</v>
      </c>
    </row>
    <row r="196" spans="1:20">
      <c r="A196" s="2">
        <v>44116</v>
      </c>
      <c r="B196">
        <v>73</v>
      </c>
      <c r="C196">
        <v>0</v>
      </c>
      <c r="D196">
        <v>0</v>
      </c>
      <c r="E196">
        <v>0</v>
      </c>
      <c r="F196">
        <v>0</v>
      </c>
      <c r="G196">
        <v>0</v>
      </c>
      <c r="H196">
        <v>0</v>
      </c>
      <c r="I196">
        <v>0</v>
      </c>
      <c r="J196">
        <v>0</v>
      </c>
      <c r="K196">
        <v>0</v>
      </c>
      <c r="L196">
        <v>2.17</v>
      </c>
      <c r="N196">
        <v>0</v>
      </c>
      <c r="O196" t="s">
        <v>32</v>
      </c>
      <c r="Q196">
        <v>0</v>
      </c>
      <c r="R196">
        <v>0</v>
      </c>
      <c r="S196">
        <v>0</v>
      </c>
      <c r="T196">
        <v>-1</v>
      </c>
    </row>
    <row r="197" spans="1:20">
      <c r="A197" s="2">
        <v>44117</v>
      </c>
      <c r="B197">
        <v>73</v>
      </c>
      <c r="C197">
        <v>0</v>
      </c>
      <c r="D197">
        <v>0</v>
      </c>
      <c r="E197">
        <v>0</v>
      </c>
      <c r="F197">
        <v>0</v>
      </c>
      <c r="G197">
        <v>0</v>
      </c>
      <c r="H197">
        <v>0</v>
      </c>
      <c r="I197">
        <v>0</v>
      </c>
      <c r="J197">
        <v>0</v>
      </c>
      <c r="K197">
        <v>0</v>
      </c>
      <c r="L197">
        <v>2.16</v>
      </c>
      <c r="N197">
        <v>0</v>
      </c>
      <c r="O197" t="s">
        <v>33</v>
      </c>
      <c r="Q197">
        <v>0</v>
      </c>
      <c r="R197">
        <v>0</v>
      </c>
      <c r="S197">
        <v>0</v>
      </c>
      <c r="T197">
        <v>-1</v>
      </c>
    </row>
    <row r="198" spans="1:20">
      <c r="A198" s="2">
        <v>44118</v>
      </c>
      <c r="B198">
        <v>73</v>
      </c>
      <c r="C198">
        <v>0</v>
      </c>
      <c r="D198">
        <v>0</v>
      </c>
      <c r="E198">
        <v>0</v>
      </c>
      <c r="F198">
        <v>0</v>
      </c>
      <c r="G198">
        <v>0</v>
      </c>
      <c r="H198">
        <v>0</v>
      </c>
      <c r="I198">
        <v>0</v>
      </c>
      <c r="J198">
        <v>0</v>
      </c>
      <c r="K198">
        <v>0</v>
      </c>
      <c r="L198">
        <v>2.15</v>
      </c>
      <c r="N198">
        <v>0</v>
      </c>
      <c r="O198" t="s">
        <v>26</v>
      </c>
      <c r="Q198">
        <v>0</v>
      </c>
      <c r="R198">
        <v>0</v>
      </c>
      <c r="S198">
        <v>0</v>
      </c>
      <c r="T198">
        <v>-1</v>
      </c>
    </row>
    <row r="199" spans="1:20">
      <c r="A199" s="2">
        <v>44119</v>
      </c>
      <c r="B199">
        <v>73</v>
      </c>
      <c r="C199">
        <v>0</v>
      </c>
      <c r="D199">
        <v>0</v>
      </c>
      <c r="E199">
        <v>0</v>
      </c>
      <c r="F199">
        <v>0</v>
      </c>
      <c r="G199">
        <v>0</v>
      </c>
      <c r="H199">
        <v>0</v>
      </c>
      <c r="I199">
        <v>0</v>
      </c>
      <c r="J199">
        <v>0</v>
      </c>
      <c r="K199">
        <v>0</v>
      </c>
      <c r="L199">
        <v>2.14</v>
      </c>
      <c r="N199">
        <v>0</v>
      </c>
      <c r="O199" t="s">
        <v>27</v>
      </c>
      <c r="Q199">
        <v>0</v>
      </c>
      <c r="R199">
        <v>0</v>
      </c>
      <c r="S199">
        <v>0</v>
      </c>
      <c r="T199">
        <v>-1</v>
      </c>
    </row>
    <row r="200" spans="1:20">
      <c r="A200" s="2">
        <v>44120</v>
      </c>
      <c r="B200">
        <v>73</v>
      </c>
      <c r="C200">
        <v>0</v>
      </c>
      <c r="D200">
        <v>0</v>
      </c>
      <c r="E200">
        <v>0</v>
      </c>
      <c r="F200">
        <v>0</v>
      </c>
      <c r="G200">
        <v>0</v>
      </c>
      <c r="H200">
        <v>0</v>
      </c>
      <c r="I200">
        <v>0</v>
      </c>
      <c r="J200">
        <v>0</v>
      </c>
      <c r="K200">
        <v>0</v>
      </c>
      <c r="L200">
        <v>2.13</v>
      </c>
      <c r="N200">
        <v>0</v>
      </c>
      <c r="O200" t="s">
        <v>28</v>
      </c>
      <c r="Q200">
        <v>0</v>
      </c>
      <c r="R200">
        <v>0</v>
      </c>
      <c r="S200">
        <v>0</v>
      </c>
      <c r="T200">
        <v>-1</v>
      </c>
    </row>
    <row r="201" spans="1:20">
      <c r="A201" s="2">
        <v>44121</v>
      </c>
      <c r="B201">
        <v>73</v>
      </c>
      <c r="C201">
        <v>0</v>
      </c>
      <c r="D201">
        <v>0</v>
      </c>
      <c r="E201">
        <v>0</v>
      </c>
      <c r="F201">
        <v>0</v>
      </c>
      <c r="G201">
        <v>0</v>
      </c>
      <c r="H201">
        <v>0</v>
      </c>
      <c r="I201">
        <v>0</v>
      </c>
      <c r="J201">
        <v>0</v>
      </c>
      <c r="K201">
        <v>0</v>
      </c>
      <c r="L201">
        <v>2.12</v>
      </c>
      <c r="N201">
        <v>0</v>
      </c>
      <c r="O201" t="s">
        <v>30</v>
      </c>
      <c r="Q201">
        <v>0</v>
      </c>
      <c r="R201">
        <v>0</v>
      </c>
      <c r="S201">
        <v>0</v>
      </c>
      <c r="T201">
        <v>0</v>
      </c>
    </row>
    <row r="202" spans="1:20">
      <c r="A202" s="2">
        <v>44122</v>
      </c>
      <c r="B202">
        <v>73</v>
      </c>
      <c r="C202">
        <v>0</v>
      </c>
      <c r="D202">
        <v>0</v>
      </c>
      <c r="E202">
        <v>0</v>
      </c>
      <c r="F202">
        <v>0</v>
      </c>
      <c r="G202">
        <v>0</v>
      </c>
      <c r="H202">
        <v>0</v>
      </c>
      <c r="I202">
        <v>0</v>
      </c>
      <c r="J202">
        <v>0</v>
      </c>
      <c r="K202">
        <v>0</v>
      </c>
      <c r="L202">
        <v>2.11</v>
      </c>
      <c r="N202">
        <v>0</v>
      </c>
      <c r="O202" t="s">
        <v>31</v>
      </c>
      <c r="Q202">
        <v>0</v>
      </c>
      <c r="R202">
        <v>0</v>
      </c>
      <c r="S202">
        <v>0</v>
      </c>
      <c r="T202">
        <v>1</v>
      </c>
    </row>
    <row r="203" spans="1:20">
      <c r="A203" s="2">
        <v>44123</v>
      </c>
      <c r="B203">
        <v>73</v>
      </c>
      <c r="C203">
        <v>0</v>
      </c>
      <c r="D203">
        <v>0</v>
      </c>
      <c r="E203">
        <v>0</v>
      </c>
      <c r="F203">
        <v>0</v>
      </c>
      <c r="G203">
        <v>0</v>
      </c>
      <c r="H203">
        <v>0</v>
      </c>
      <c r="I203">
        <v>0</v>
      </c>
      <c r="J203">
        <v>0</v>
      </c>
      <c r="K203">
        <v>0</v>
      </c>
      <c r="L203">
        <v>2.1</v>
      </c>
      <c r="N203">
        <v>0</v>
      </c>
      <c r="O203" t="s">
        <v>32</v>
      </c>
      <c r="Q203">
        <v>0</v>
      </c>
      <c r="R203">
        <v>0</v>
      </c>
      <c r="S203">
        <v>0</v>
      </c>
      <c r="T203">
        <v>1</v>
      </c>
    </row>
    <row r="204" spans="1:20">
      <c r="A204" s="2">
        <v>44124</v>
      </c>
      <c r="B204">
        <v>73</v>
      </c>
      <c r="C204">
        <v>0</v>
      </c>
      <c r="D204">
        <v>0</v>
      </c>
      <c r="E204">
        <v>0</v>
      </c>
      <c r="F204">
        <v>0</v>
      </c>
      <c r="G204">
        <v>0</v>
      </c>
      <c r="H204">
        <v>0</v>
      </c>
      <c r="I204">
        <v>0</v>
      </c>
      <c r="J204">
        <v>0</v>
      </c>
      <c r="K204">
        <v>0</v>
      </c>
      <c r="L204">
        <v>2.09</v>
      </c>
      <c r="N204">
        <v>0</v>
      </c>
      <c r="O204" t="s">
        <v>33</v>
      </c>
      <c r="Q204">
        <v>0</v>
      </c>
      <c r="R204">
        <v>0</v>
      </c>
      <c r="S204">
        <v>0</v>
      </c>
      <c r="T204">
        <v>1</v>
      </c>
    </row>
    <row r="205" spans="1:20">
      <c r="A205" s="2">
        <v>44125</v>
      </c>
      <c r="B205">
        <v>73</v>
      </c>
      <c r="C205">
        <v>0</v>
      </c>
      <c r="D205">
        <v>0</v>
      </c>
      <c r="E205">
        <v>0</v>
      </c>
      <c r="F205">
        <v>0</v>
      </c>
      <c r="G205">
        <v>0</v>
      </c>
      <c r="H205">
        <v>0</v>
      </c>
      <c r="I205">
        <v>0</v>
      </c>
      <c r="J205">
        <v>0</v>
      </c>
      <c r="K205">
        <v>0</v>
      </c>
      <c r="L205">
        <v>2.0699999999999998</v>
      </c>
      <c r="N205">
        <v>0</v>
      </c>
      <c r="O205" t="s">
        <v>26</v>
      </c>
      <c r="Q205">
        <v>0</v>
      </c>
      <c r="R205">
        <v>0</v>
      </c>
      <c r="S205">
        <v>0</v>
      </c>
      <c r="T205">
        <v>1</v>
      </c>
    </row>
    <row r="206" spans="1:20">
      <c r="A206" s="2">
        <v>44126</v>
      </c>
      <c r="B206">
        <v>73</v>
      </c>
      <c r="C206">
        <v>0</v>
      </c>
      <c r="D206">
        <v>0</v>
      </c>
      <c r="E206">
        <v>0</v>
      </c>
      <c r="F206">
        <v>0</v>
      </c>
      <c r="G206">
        <v>0</v>
      </c>
      <c r="H206">
        <v>0</v>
      </c>
      <c r="I206">
        <v>0</v>
      </c>
      <c r="J206">
        <v>0</v>
      </c>
      <c r="K206">
        <v>0</v>
      </c>
      <c r="L206">
        <v>2.06</v>
      </c>
      <c r="N206">
        <v>0</v>
      </c>
      <c r="O206" t="s">
        <v>27</v>
      </c>
      <c r="Q206">
        <v>0</v>
      </c>
      <c r="R206">
        <v>0</v>
      </c>
      <c r="S206">
        <v>0</v>
      </c>
      <c r="T206">
        <v>1</v>
      </c>
    </row>
    <row r="207" spans="1:20">
      <c r="A207" s="2">
        <v>44127</v>
      </c>
      <c r="B207">
        <v>73</v>
      </c>
      <c r="C207">
        <v>0</v>
      </c>
      <c r="D207">
        <v>0</v>
      </c>
      <c r="E207">
        <v>0</v>
      </c>
      <c r="F207">
        <v>0</v>
      </c>
      <c r="G207">
        <v>0</v>
      </c>
      <c r="H207">
        <v>0</v>
      </c>
      <c r="I207">
        <v>0</v>
      </c>
      <c r="J207">
        <v>0</v>
      </c>
      <c r="K207">
        <v>0</v>
      </c>
      <c r="L207">
        <v>2.0499999999999998</v>
      </c>
      <c r="N207">
        <v>0</v>
      </c>
      <c r="O207" t="s">
        <v>28</v>
      </c>
      <c r="Q207">
        <v>0</v>
      </c>
      <c r="R207">
        <v>0</v>
      </c>
      <c r="S207">
        <v>0</v>
      </c>
      <c r="T207">
        <v>1</v>
      </c>
    </row>
    <row r="208" spans="1:20">
      <c r="A208" s="2">
        <v>44128</v>
      </c>
      <c r="B208">
        <v>73</v>
      </c>
      <c r="C208">
        <v>0</v>
      </c>
      <c r="D208">
        <v>0</v>
      </c>
      <c r="E208">
        <v>0</v>
      </c>
      <c r="F208">
        <v>0</v>
      </c>
      <c r="G208">
        <v>0</v>
      </c>
      <c r="H208">
        <v>0</v>
      </c>
      <c r="I208">
        <v>0</v>
      </c>
      <c r="J208">
        <v>0</v>
      </c>
      <c r="K208">
        <v>0</v>
      </c>
      <c r="L208">
        <v>2.04</v>
      </c>
      <c r="N208">
        <v>0</v>
      </c>
      <c r="O208" t="s">
        <v>30</v>
      </c>
      <c r="Q208">
        <v>0</v>
      </c>
      <c r="R208">
        <v>0</v>
      </c>
      <c r="S208">
        <v>0</v>
      </c>
      <c r="T208">
        <v>1</v>
      </c>
    </row>
    <row r="209" spans="1:20">
      <c r="A209" s="2">
        <v>44129</v>
      </c>
      <c r="B209">
        <v>73</v>
      </c>
      <c r="C209">
        <v>0</v>
      </c>
      <c r="D209">
        <v>0</v>
      </c>
      <c r="E209">
        <v>0</v>
      </c>
      <c r="F209">
        <v>0</v>
      </c>
      <c r="G209">
        <v>0</v>
      </c>
      <c r="H209">
        <v>0</v>
      </c>
      <c r="I209">
        <v>0</v>
      </c>
      <c r="J209">
        <v>0</v>
      </c>
      <c r="K209">
        <v>0</v>
      </c>
      <c r="L209">
        <v>2.04</v>
      </c>
      <c r="N209">
        <v>0</v>
      </c>
      <c r="O209" t="s">
        <v>31</v>
      </c>
      <c r="Q209">
        <v>0</v>
      </c>
      <c r="R209">
        <v>0</v>
      </c>
      <c r="S209">
        <v>0</v>
      </c>
      <c r="T209">
        <v>1</v>
      </c>
    </row>
    <row r="210" spans="1:20">
      <c r="A210" s="2">
        <v>44130</v>
      </c>
      <c r="B210">
        <v>73</v>
      </c>
      <c r="C210">
        <v>0</v>
      </c>
      <c r="D210">
        <v>0</v>
      </c>
      <c r="E210">
        <v>0</v>
      </c>
      <c r="F210">
        <v>0</v>
      </c>
      <c r="G210">
        <v>0</v>
      </c>
      <c r="H210">
        <v>0</v>
      </c>
      <c r="I210">
        <v>0</v>
      </c>
      <c r="J210">
        <v>0</v>
      </c>
      <c r="K210">
        <v>0</v>
      </c>
      <c r="L210">
        <v>2.0299999999999998</v>
      </c>
      <c r="N210">
        <v>0</v>
      </c>
      <c r="O210" t="s">
        <v>32</v>
      </c>
      <c r="Q210">
        <v>0</v>
      </c>
      <c r="R210">
        <v>0</v>
      </c>
      <c r="S210">
        <v>0</v>
      </c>
      <c r="T210">
        <v>1</v>
      </c>
    </row>
    <row r="211" spans="1:20">
      <c r="A211" s="2">
        <v>44131</v>
      </c>
      <c r="B211">
        <v>73</v>
      </c>
      <c r="C211">
        <v>0</v>
      </c>
      <c r="D211">
        <v>0</v>
      </c>
      <c r="E211">
        <v>0</v>
      </c>
      <c r="F211">
        <v>0</v>
      </c>
      <c r="G211">
        <v>0</v>
      </c>
      <c r="H211">
        <v>0</v>
      </c>
      <c r="I211">
        <v>0</v>
      </c>
      <c r="J211">
        <v>0</v>
      </c>
      <c r="K211">
        <v>0</v>
      </c>
      <c r="L211">
        <v>2.02</v>
      </c>
      <c r="N211">
        <v>0</v>
      </c>
      <c r="O211" t="s">
        <v>33</v>
      </c>
      <c r="Q211">
        <v>0</v>
      </c>
      <c r="R211">
        <v>0</v>
      </c>
      <c r="S211">
        <v>0</v>
      </c>
      <c r="T211">
        <v>1</v>
      </c>
    </row>
    <row r="212" spans="1:20">
      <c r="A212" s="2">
        <v>44132</v>
      </c>
      <c r="B212">
        <v>73</v>
      </c>
      <c r="C212">
        <v>0</v>
      </c>
      <c r="D212">
        <v>0</v>
      </c>
      <c r="E212">
        <v>0</v>
      </c>
      <c r="F212">
        <v>0</v>
      </c>
      <c r="G212">
        <v>0</v>
      </c>
      <c r="H212">
        <v>0</v>
      </c>
      <c r="I212">
        <v>0</v>
      </c>
      <c r="J212">
        <v>0</v>
      </c>
      <c r="K212">
        <v>0</v>
      </c>
      <c r="L212">
        <v>2.0099999999999998</v>
      </c>
      <c r="N212">
        <v>0</v>
      </c>
      <c r="O212" t="s">
        <v>26</v>
      </c>
      <c r="Q212">
        <v>0</v>
      </c>
      <c r="R212">
        <v>0</v>
      </c>
      <c r="S212">
        <v>0</v>
      </c>
      <c r="T212">
        <v>1</v>
      </c>
    </row>
    <row r="213" spans="1:20">
      <c r="A213" s="2">
        <v>44133</v>
      </c>
      <c r="B213">
        <v>73</v>
      </c>
      <c r="C213">
        <v>0</v>
      </c>
      <c r="D213">
        <v>0</v>
      </c>
      <c r="E213">
        <v>0</v>
      </c>
      <c r="F213">
        <v>0</v>
      </c>
      <c r="G213">
        <v>0</v>
      </c>
      <c r="H213">
        <v>0</v>
      </c>
      <c r="I213">
        <v>0</v>
      </c>
      <c r="J213">
        <v>0</v>
      </c>
      <c r="K213">
        <v>0</v>
      </c>
      <c r="L213">
        <v>2</v>
      </c>
      <c r="N213">
        <v>0</v>
      </c>
      <c r="O213" t="s">
        <v>27</v>
      </c>
      <c r="Q213">
        <v>0</v>
      </c>
      <c r="R213">
        <v>0</v>
      </c>
      <c r="S213">
        <v>0</v>
      </c>
      <c r="T213">
        <v>1</v>
      </c>
    </row>
    <row r="214" spans="1:20">
      <c r="A214" s="2">
        <v>44134</v>
      </c>
      <c r="B214">
        <v>73</v>
      </c>
      <c r="C214">
        <v>0</v>
      </c>
      <c r="D214">
        <v>0</v>
      </c>
      <c r="E214">
        <v>0</v>
      </c>
      <c r="F214">
        <v>0</v>
      </c>
      <c r="G214">
        <v>0</v>
      </c>
      <c r="H214">
        <v>0</v>
      </c>
      <c r="I214">
        <v>0</v>
      </c>
      <c r="J214">
        <v>0</v>
      </c>
      <c r="K214">
        <v>0</v>
      </c>
      <c r="L214">
        <v>1.99</v>
      </c>
      <c r="N214">
        <v>0</v>
      </c>
      <c r="O214" t="s">
        <v>28</v>
      </c>
      <c r="Q214">
        <v>0</v>
      </c>
      <c r="R214">
        <v>0</v>
      </c>
      <c r="S214">
        <v>0</v>
      </c>
      <c r="T214">
        <v>1</v>
      </c>
    </row>
    <row r="215" spans="1:20">
      <c r="A215" s="2">
        <v>44135</v>
      </c>
      <c r="B215">
        <v>73</v>
      </c>
      <c r="C215">
        <v>0</v>
      </c>
      <c r="D215">
        <v>0</v>
      </c>
      <c r="E215">
        <v>0</v>
      </c>
      <c r="F215">
        <v>0</v>
      </c>
      <c r="G215">
        <v>0</v>
      </c>
      <c r="H215">
        <v>0</v>
      </c>
      <c r="I215">
        <v>0</v>
      </c>
      <c r="J215">
        <v>0</v>
      </c>
      <c r="K215">
        <v>0</v>
      </c>
      <c r="L215">
        <v>1.98</v>
      </c>
      <c r="N215">
        <v>0</v>
      </c>
      <c r="O215" t="s">
        <v>30</v>
      </c>
      <c r="Q215">
        <v>0</v>
      </c>
      <c r="R215">
        <v>0</v>
      </c>
      <c r="S215">
        <v>0</v>
      </c>
      <c r="T215">
        <v>1</v>
      </c>
    </row>
    <row r="216" spans="1:20">
      <c r="A216" s="2">
        <v>44136</v>
      </c>
      <c r="B216">
        <v>73</v>
      </c>
      <c r="C216">
        <v>0</v>
      </c>
      <c r="D216">
        <v>0</v>
      </c>
      <c r="E216">
        <v>0</v>
      </c>
      <c r="F216">
        <v>0</v>
      </c>
      <c r="G216">
        <v>0</v>
      </c>
      <c r="H216">
        <v>0</v>
      </c>
      <c r="I216">
        <v>0</v>
      </c>
      <c r="J216">
        <v>0</v>
      </c>
      <c r="K216">
        <v>0</v>
      </c>
      <c r="L216">
        <v>1.97</v>
      </c>
      <c r="N216">
        <v>0</v>
      </c>
      <c r="O216" t="s">
        <v>31</v>
      </c>
      <c r="Q216">
        <v>0</v>
      </c>
      <c r="R216">
        <v>0</v>
      </c>
      <c r="S216">
        <v>0</v>
      </c>
      <c r="T216">
        <v>-1</v>
      </c>
    </row>
    <row r="217" spans="1:20">
      <c r="A217" s="2">
        <v>44137</v>
      </c>
      <c r="B217">
        <v>73</v>
      </c>
      <c r="C217">
        <v>0</v>
      </c>
      <c r="D217">
        <v>0</v>
      </c>
      <c r="E217">
        <v>0</v>
      </c>
      <c r="F217">
        <v>0</v>
      </c>
      <c r="G217">
        <v>0</v>
      </c>
      <c r="H217">
        <v>0</v>
      </c>
      <c r="I217">
        <v>0</v>
      </c>
      <c r="J217">
        <v>0</v>
      </c>
      <c r="K217">
        <v>0</v>
      </c>
      <c r="L217">
        <v>1.96</v>
      </c>
      <c r="N217">
        <v>0</v>
      </c>
      <c r="O217" t="s">
        <v>32</v>
      </c>
      <c r="Q217">
        <v>0</v>
      </c>
      <c r="R217">
        <v>0</v>
      </c>
      <c r="S217">
        <v>0</v>
      </c>
      <c r="T217">
        <v>-1</v>
      </c>
    </row>
    <row r="218" spans="1:20">
      <c r="A218" s="2">
        <v>44138</v>
      </c>
      <c r="B218">
        <v>73</v>
      </c>
      <c r="C218">
        <v>0</v>
      </c>
      <c r="D218">
        <v>0</v>
      </c>
      <c r="E218">
        <v>0</v>
      </c>
      <c r="F218">
        <v>0</v>
      </c>
      <c r="G218">
        <v>0</v>
      </c>
      <c r="H218">
        <v>0</v>
      </c>
      <c r="I218">
        <v>0</v>
      </c>
      <c r="J218">
        <v>0</v>
      </c>
      <c r="K218">
        <v>0</v>
      </c>
      <c r="L218">
        <v>1.95</v>
      </c>
      <c r="N218">
        <v>0</v>
      </c>
      <c r="O218" t="s">
        <v>33</v>
      </c>
      <c r="Q218">
        <v>0</v>
      </c>
      <c r="R218">
        <v>0</v>
      </c>
      <c r="S218">
        <v>0</v>
      </c>
      <c r="T218">
        <v>-1</v>
      </c>
    </row>
    <row r="219" spans="1:20">
      <c r="A219" s="2">
        <v>44139</v>
      </c>
      <c r="B219">
        <v>73</v>
      </c>
      <c r="C219">
        <v>0</v>
      </c>
      <c r="D219">
        <v>0</v>
      </c>
      <c r="E219">
        <v>0</v>
      </c>
      <c r="F219">
        <v>0</v>
      </c>
      <c r="G219">
        <v>0</v>
      </c>
      <c r="H219">
        <v>0</v>
      </c>
      <c r="I219">
        <v>0</v>
      </c>
      <c r="J219">
        <v>0</v>
      </c>
      <c r="K219">
        <v>0</v>
      </c>
      <c r="L219">
        <v>1.94</v>
      </c>
      <c r="N219">
        <v>0</v>
      </c>
      <c r="O219" t="s">
        <v>26</v>
      </c>
      <c r="Q219">
        <v>0</v>
      </c>
      <c r="R219">
        <v>0</v>
      </c>
      <c r="S219">
        <v>0</v>
      </c>
      <c r="T219">
        <v>-1</v>
      </c>
    </row>
    <row r="220" spans="1:20">
      <c r="A220" s="2">
        <v>44140</v>
      </c>
      <c r="B220">
        <v>73</v>
      </c>
      <c r="C220">
        <v>0</v>
      </c>
      <c r="D220">
        <v>0</v>
      </c>
      <c r="E220">
        <v>0</v>
      </c>
      <c r="F220">
        <v>0</v>
      </c>
      <c r="G220">
        <v>0</v>
      </c>
      <c r="H220">
        <v>0</v>
      </c>
      <c r="I220">
        <v>0</v>
      </c>
      <c r="J220">
        <v>0</v>
      </c>
      <c r="K220">
        <v>0</v>
      </c>
      <c r="L220">
        <v>1.93</v>
      </c>
      <c r="N220">
        <v>0</v>
      </c>
      <c r="O220" t="s">
        <v>27</v>
      </c>
      <c r="Q220">
        <v>0</v>
      </c>
      <c r="R220">
        <v>0</v>
      </c>
      <c r="S220">
        <v>0</v>
      </c>
      <c r="T220">
        <v>-1</v>
      </c>
    </row>
    <row r="221" spans="1:20">
      <c r="A221" s="2">
        <v>44141</v>
      </c>
      <c r="B221">
        <v>73</v>
      </c>
      <c r="C221">
        <v>0</v>
      </c>
      <c r="D221">
        <v>0</v>
      </c>
      <c r="E221">
        <v>0</v>
      </c>
      <c r="F221">
        <v>0</v>
      </c>
      <c r="G221">
        <v>0</v>
      </c>
      <c r="H221">
        <v>0</v>
      </c>
      <c r="I221">
        <v>0</v>
      </c>
      <c r="J221">
        <v>0</v>
      </c>
      <c r="K221">
        <v>0</v>
      </c>
      <c r="L221">
        <v>1.92</v>
      </c>
      <c r="N221">
        <v>0</v>
      </c>
      <c r="O221" t="s">
        <v>28</v>
      </c>
      <c r="Q221">
        <v>0</v>
      </c>
      <c r="R221">
        <v>0</v>
      </c>
      <c r="S221">
        <v>0</v>
      </c>
      <c r="T221">
        <v>-1</v>
      </c>
    </row>
    <row r="222" spans="1:20">
      <c r="A222" s="2">
        <v>44142</v>
      </c>
      <c r="B222">
        <v>73</v>
      </c>
      <c r="C222">
        <v>0</v>
      </c>
      <c r="D222">
        <v>0</v>
      </c>
      <c r="E222">
        <v>0</v>
      </c>
      <c r="F222">
        <v>0</v>
      </c>
      <c r="G222">
        <v>0</v>
      </c>
      <c r="H222">
        <v>0</v>
      </c>
      <c r="I222">
        <v>0</v>
      </c>
      <c r="J222">
        <v>0</v>
      </c>
      <c r="K222">
        <v>0</v>
      </c>
      <c r="L222">
        <v>1.92</v>
      </c>
      <c r="N222">
        <v>0</v>
      </c>
      <c r="O222" t="s">
        <v>30</v>
      </c>
      <c r="Q222">
        <v>0</v>
      </c>
      <c r="R222">
        <v>0</v>
      </c>
      <c r="S222">
        <v>0</v>
      </c>
      <c r="T222">
        <v>-1</v>
      </c>
    </row>
    <row r="223" spans="1:20">
      <c r="A223" s="2">
        <v>44143</v>
      </c>
      <c r="B223">
        <v>73</v>
      </c>
      <c r="C223">
        <v>0</v>
      </c>
      <c r="D223">
        <v>0</v>
      </c>
      <c r="E223">
        <v>0</v>
      </c>
      <c r="F223">
        <v>0</v>
      </c>
      <c r="G223">
        <v>0</v>
      </c>
      <c r="H223">
        <v>0</v>
      </c>
      <c r="I223">
        <v>0</v>
      </c>
      <c r="J223">
        <v>0</v>
      </c>
      <c r="K223">
        <v>0</v>
      </c>
      <c r="L223">
        <v>1.91</v>
      </c>
      <c r="N223">
        <v>0</v>
      </c>
      <c r="O223" t="s">
        <v>31</v>
      </c>
      <c r="Q223">
        <v>0</v>
      </c>
      <c r="R223">
        <v>0</v>
      </c>
      <c r="S223">
        <v>0</v>
      </c>
      <c r="T223">
        <v>-1</v>
      </c>
    </row>
    <row r="224" spans="1:20">
      <c r="A224" s="2">
        <v>44144</v>
      </c>
      <c r="B224">
        <v>73</v>
      </c>
      <c r="C224">
        <v>0</v>
      </c>
      <c r="D224">
        <v>0</v>
      </c>
      <c r="E224">
        <v>0</v>
      </c>
      <c r="F224">
        <v>0</v>
      </c>
      <c r="G224">
        <v>0</v>
      </c>
      <c r="H224">
        <v>0</v>
      </c>
      <c r="I224">
        <v>0</v>
      </c>
      <c r="J224">
        <v>0</v>
      </c>
      <c r="K224">
        <v>0</v>
      </c>
      <c r="L224">
        <v>1.9</v>
      </c>
      <c r="N224">
        <v>0</v>
      </c>
      <c r="O224" t="s">
        <v>32</v>
      </c>
      <c r="Q224">
        <v>0</v>
      </c>
      <c r="R224">
        <v>0</v>
      </c>
      <c r="S224">
        <v>0</v>
      </c>
      <c r="T224">
        <v>-1</v>
      </c>
    </row>
    <row r="225" spans="1:20">
      <c r="A225" s="2">
        <v>44145</v>
      </c>
      <c r="B225">
        <v>73</v>
      </c>
      <c r="C225">
        <v>0</v>
      </c>
      <c r="D225">
        <v>0</v>
      </c>
      <c r="E225">
        <v>0</v>
      </c>
      <c r="F225">
        <v>0</v>
      </c>
      <c r="G225">
        <v>0</v>
      </c>
      <c r="H225">
        <v>0</v>
      </c>
      <c r="I225">
        <v>0</v>
      </c>
      <c r="J225">
        <v>0</v>
      </c>
      <c r="K225">
        <v>0</v>
      </c>
      <c r="L225">
        <v>1.89</v>
      </c>
      <c r="N225">
        <v>0</v>
      </c>
      <c r="O225" t="s">
        <v>33</v>
      </c>
      <c r="Q225">
        <v>0</v>
      </c>
      <c r="R225">
        <v>0</v>
      </c>
      <c r="S225">
        <v>0</v>
      </c>
      <c r="T225">
        <v>-1</v>
      </c>
    </row>
    <row r="226" spans="1:20">
      <c r="A226" s="2">
        <v>44146</v>
      </c>
      <c r="B226">
        <v>73</v>
      </c>
      <c r="C226">
        <v>0</v>
      </c>
      <c r="D226">
        <v>0</v>
      </c>
      <c r="E226">
        <v>0</v>
      </c>
      <c r="F226">
        <v>0</v>
      </c>
      <c r="G226">
        <v>0</v>
      </c>
      <c r="H226">
        <v>0</v>
      </c>
      <c r="I226">
        <v>0</v>
      </c>
      <c r="J226">
        <v>0</v>
      </c>
      <c r="K226">
        <v>0</v>
      </c>
      <c r="L226">
        <v>1.88</v>
      </c>
      <c r="N226">
        <v>0</v>
      </c>
      <c r="O226" t="s">
        <v>26</v>
      </c>
      <c r="Q226">
        <v>0</v>
      </c>
      <c r="R226">
        <v>0</v>
      </c>
      <c r="S226">
        <v>0</v>
      </c>
      <c r="T226">
        <v>-1</v>
      </c>
    </row>
    <row r="227" spans="1:20">
      <c r="A227" s="2">
        <v>44147</v>
      </c>
      <c r="B227">
        <v>73</v>
      </c>
      <c r="C227">
        <v>0</v>
      </c>
      <c r="D227">
        <v>0</v>
      </c>
      <c r="E227">
        <v>0</v>
      </c>
      <c r="F227">
        <v>0</v>
      </c>
      <c r="G227">
        <v>0</v>
      </c>
      <c r="H227">
        <v>0</v>
      </c>
      <c r="I227">
        <v>0</v>
      </c>
      <c r="J227">
        <v>0</v>
      </c>
      <c r="K227">
        <v>0</v>
      </c>
      <c r="L227">
        <v>1.87</v>
      </c>
      <c r="N227">
        <v>0</v>
      </c>
      <c r="O227" t="s">
        <v>27</v>
      </c>
      <c r="Q227">
        <v>0</v>
      </c>
      <c r="R227">
        <v>0</v>
      </c>
      <c r="S227">
        <v>0</v>
      </c>
      <c r="T227">
        <v>-1</v>
      </c>
    </row>
    <row r="228" spans="1:20">
      <c r="A228" s="2">
        <v>44148</v>
      </c>
      <c r="B228">
        <v>73</v>
      </c>
      <c r="C228">
        <v>0</v>
      </c>
      <c r="D228">
        <v>0</v>
      </c>
      <c r="E228">
        <v>0</v>
      </c>
      <c r="F228">
        <v>0</v>
      </c>
      <c r="G228">
        <v>0</v>
      </c>
      <c r="H228">
        <v>0</v>
      </c>
      <c r="I228">
        <v>0</v>
      </c>
      <c r="J228">
        <v>0</v>
      </c>
      <c r="K228">
        <v>0</v>
      </c>
      <c r="L228">
        <v>1.86</v>
      </c>
      <c r="N228">
        <v>0</v>
      </c>
      <c r="O228" t="s">
        <v>28</v>
      </c>
      <c r="Q228">
        <v>0</v>
      </c>
      <c r="R228">
        <v>0</v>
      </c>
      <c r="S228">
        <v>0</v>
      </c>
      <c r="T228">
        <v>-1</v>
      </c>
    </row>
    <row r="229" spans="1:20">
      <c r="A229" s="2">
        <v>44149</v>
      </c>
      <c r="B229">
        <v>73</v>
      </c>
      <c r="C229">
        <v>0</v>
      </c>
      <c r="D229">
        <v>0</v>
      </c>
      <c r="E229">
        <v>0</v>
      </c>
      <c r="F229">
        <v>0</v>
      </c>
      <c r="G229">
        <v>0</v>
      </c>
      <c r="H229">
        <v>0</v>
      </c>
      <c r="I229">
        <v>0</v>
      </c>
      <c r="J229">
        <v>0</v>
      </c>
      <c r="K229">
        <v>0</v>
      </c>
      <c r="L229">
        <v>1.86</v>
      </c>
      <c r="N229">
        <v>0</v>
      </c>
      <c r="O229" t="s">
        <v>30</v>
      </c>
      <c r="Q229">
        <v>0</v>
      </c>
      <c r="R229">
        <v>0</v>
      </c>
      <c r="S229">
        <v>0</v>
      </c>
      <c r="T229">
        <v>-1</v>
      </c>
    </row>
    <row r="230" spans="1:20">
      <c r="A230" s="2">
        <v>44150</v>
      </c>
      <c r="B230">
        <v>73</v>
      </c>
      <c r="C230">
        <v>0</v>
      </c>
      <c r="D230">
        <v>0</v>
      </c>
      <c r="E230">
        <v>0</v>
      </c>
      <c r="F230">
        <v>0</v>
      </c>
      <c r="G230">
        <v>0</v>
      </c>
      <c r="H230">
        <v>0</v>
      </c>
      <c r="I230">
        <v>0</v>
      </c>
      <c r="J230">
        <v>0</v>
      </c>
      <c r="K230">
        <v>0</v>
      </c>
      <c r="L230">
        <v>1.85</v>
      </c>
      <c r="N230">
        <v>0</v>
      </c>
      <c r="O230" t="s">
        <v>31</v>
      </c>
      <c r="Q230">
        <v>0</v>
      </c>
      <c r="R230">
        <v>0</v>
      </c>
      <c r="S230">
        <v>0</v>
      </c>
      <c r="T230">
        <v>-1</v>
      </c>
    </row>
    <row r="231" spans="1:20">
      <c r="A231" s="2">
        <v>44151</v>
      </c>
      <c r="B231">
        <v>73</v>
      </c>
      <c r="C231">
        <v>0</v>
      </c>
      <c r="D231">
        <v>0</v>
      </c>
      <c r="E231">
        <v>0</v>
      </c>
      <c r="F231">
        <v>0</v>
      </c>
      <c r="G231">
        <v>0</v>
      </c>
      <c r="H231">
        <v>0</v>
      </c>
      <c r="I231">
        <v>0</v>
      </c>
      <c r="J231">
        <v>0</v>
      </c>
      <c r="K231">
        <v>0</v>
      </c>
      <c r="L231">
        <v>1.84</v>
      </c>
      <c r="N231">
        <v>0</v>
      </c>
      <c r="O231" t="s">
        <v>32</v>
      </c>
      <c r="Q231">
        <v>0</v>
      </c>
      <c r="R231">
        <v>0</v>
      </c>
      <c r="S231">
        <v>0</v>
      </c>
      <c r="T231">
        <v>-1</v>
      </c>
    </row>
    <row r="232" spans="1:20">
      <c r="A232" s="2">
        <v>44152</v>
      </c>
      <c r="B232">
        <v>73</v>
      </c>
      <c r="C232">
        <v>0</v>
      </c>
      <c r="D232">
        <v>0</v>
      </c>
      <c r="E232">
        <v>0</v>
      </c>
      <c r="F232">
        <v>0</v>
      </c>
      <c r="G232">
        <v>0</v>
      </c>
      <c r="H232">
        <v>0</v>
      </c>
      <c r="I232">
        <v>0</v>
      </c>
      <c r="J232">
        <v>0</v>
      </c>
      <c r="K232">
        <v>0</v>
      </c>
      <c r="L232">
        <v>1.83</v>
      </c>
      <c r="N232">
        <v>0</v>
      </c>
      <c r="O232" t="s">
        <v>33</v>
      </c>
      <c r="Q232">
        <v>0</v>
      </c>
      <c r="R232">
        <v>0</v>
      </c>
      <c r="S232">
        <v>0</v>
      </c>
      <c r="T232">
        <v>0</v>
      </c>
    </row>
    <row r="233" spans="1:20">
      <c r="A233" s="2">
        <v>44153</v>
      </c>
      <c r="B233">
        <v>73</v>
      </c>
      <c r="C233">
        <v>0</v>
      </c>
      <c r="D233">
        <v>0</v>
      </c>
      <c r="E233">
        <v>0</v>
      </c>
      <c r="F233">
        <v>0</v>
      </c>
      <c r="G233">
        <v>0</v>
      </c>
      <c r="H233">
        <v>0</v>
      </c>
      <c r="I233">
        <v>0</v>
      </c>
      <c r="J233">
        <v>0</v>
      </c>
      <c r="K233">
        <v>0</v>
      </c>
      <c r="L233">
        <v>1.82</v>
      </c>
      <c r="N233">
        <v>0</v>
      </c>
      <c r="O233" t="s">
        <v>26</v>
      </c>
      <c r="Q233">
        <v>0</v>
      </c>
      <c r="R233">
        <v>0</v>
      </c>
      <c r="S233">
        <v>0</v>
      </c>
      <c r="T233">
        <v>1</v>
      </c>
    </row>
    <row r="234" spans="1:20">
      <c r="A234" s="2">
        <v>44154</v>
      </c>
      <c r="B234">
        <v>73</v>
      </c>
      <c r="C234">
        <v>0</v>
      </c>
      <c r="D234">
        <v>0</v>
      </c>
      <c r="E234">
        <v>0</v>
      </c>
      <c r="F234">
        <v>0</v>
      </c>
      <c r="G234">
        <v>0</v>
      </c>
      <c r="H234">
        <v>0</v>
      </c>
      <c r="I234">
        <v>0</v>
      </c>
      <c r="J234">
        <v>0</v>
      </c>
      <c r="K234">
        <v>0</v>
      </c>
      <c r="L234">
        <v>1.82</v>
      </c>
      <c r="N234">
        <v>0</v>
      </c>
      <c r="O234" t="s">
        <v>27</v>
      </c>
      <c r="Q234">
        <v>0</v>
      </c>
      <c r="R234">
        <v>0</v>
      </c>
      <c r="S234">
        <v>0</v>
      </c>
      <c r="T234">
        <v>1</v>
      </c>
    </row>
    <row r="235" spans="1:20">
      <c r="A235" s="2">
        <v>44155</v>
      </c>
      <c r="B235">
        <v>73</v>
      </c>
      <c r="C235">
        <v>0</v>
      </c>
      <c r="D235">
        <v>0</v>
      </c>
      <c r="E235">
        <v>0</v>
      </c>
      <c r="F235">
        <v>0</v>
      </c>
      <c r="G235">
        <v>0</v>
      </c>
      <c r="H235">
        <v>0</v>
      </c>
      <c r="I235">
        <v>0</v>
      </c>
      <c r="J235">
        <v>0</v>
      </c>
      <c r="K235">
        <v>0</v>
      </c>
      <c r="L235">
        <v>1.81</v>
      </c>
      <c r="N235">
        <v>0</v>
      </c>
      <c r="O235" t="s">
        <v>28</v>
      </c>
      <c r="Q235">
        <v>0</v>
      </c>
      <c r="R235">
        <v>0</v>
      </c>
      <c r="S235">
        <v>0</v>
      </c>
      <c r="T235">
        <v>1</v>
      </c>
    </row>
    <row r="236" spans="1:20">
      <c r="A236" s="2">
        <v>44156</v>
      </c>
      <c r="B236">
        <v>73</v>
      </c>
      <c r="C236">
        <v>0</v>
      </c>
      <c r="D236">
        <v>0</v>
      </c>
      <c r="E236">
        <v>0</v>
      </c>
      <c r="F236">
        <v>0</v>
      </c>
      <c r="G236">
        <v>0</v>
      </c>
      <c r="H236">
        <v>0</v>
      </c>
      <c r="I236">
        <v>0</v>
      </c>
      <c r="J236">
        <v>0</v>
      </c>
      <c r="K236">
        <v>0</v>
      </c>
      <c r="L236">
        <v>1.8</v>
      </c>
      <c r="N236">
        <v>0</v>
      </c>
      <c r="O236" t="s">
        <v>30</v>
      </c>
      <c r="Q236">
        <v>0</v>
      </c>
      <c r="R236">
        <v>0</v>
      </c>
      <c r="S236">
        <v>0</v>
      </c>
      <c r="T236">
        <v>1</v>
      </c>
    </row>
    <row r="237" spans="1:20">
      <c r="A237" s="2">
        <v>44157</v>
      </c>
      <c r="B237">
        <v>73</v>
      </c>
      <c r="C237">
        <v>0</v>
      </c>
      <c r="D237">
        <v>0</v>
      </c>
      <c r="E237">
        <v>0</v>
      </c>
      <c r="F237">
        <v>0</v>
      </c>
      <c r="G237">
        <v>0</v>
      </c>
      <c r="H237">
        <v>0</v>
      </c>
      <c r="I237">
        <v>0</v>
      </c>
      <c r="J237">
        <v>0</v>
      </c>
      <c r="K237">
        <v>0</v>
      </c>
      <c r="L237">
        <v>1.79</v>
      </c>
      <c r="N237">
        <v>0</v>
      </c>
      <c r="O237" t="s">
        <v>31</v>
      </c>
      <c r="Q237">
        <v>0</v>
      </c>
      <c r="R237">
        <v>0</v>
      </c>
      <c r="S237">
        <v>0</v>
      </c>
      <c r="T237">
        <v>1</v>
      </c>
    </row>
    <row r="238" spans="1:20">
      <c r="A238" s="2">
        <v>44158</v>
      </c>
      <c r="B238">
        <v>73</v>
      </c>
      <c r="C238">
        <v>0</v>
      </c>
      <c r="D238">
        <v>0</v>
      </c>
      <c r="E238">
        <v>0</v>
      </c>
      <c r="F238">
        <v>0</v>
      </c>
      <c r="G238">
        <v>0</v>
      </c>
      <c r="H238">
        <v>0</v>
      </c>
      <c r="I238">
        <v>0</v>
      </c>
      <c r="J238">
        <v>0</v>
      </c>
      <c r="K238">
        <v>0</v>
      </c>
      <c r="L238">
        <v>1.79</v>
      </c>
      <c r="N238">
        <v>0</v>
      </c>
      <c r="O238" t="s">
        <v>32</v>
      </c>
      <c r="Q238">
        <v>0</v>
      </c>
      <c r="R238">
        <v>0</v>
      </c>
      <c r="S238">
        <v>0</v>
      </c>
      <c r="T238">
        <v>1</v>
      </c>
    </row>
    <row r="239" spans="1:20">
      <c r="A239" s="2">
        <v>44159</v>
      </c>
      <c r="B239">
        <v>73</v>
      </c>
      <c r="C239">
        <v>0</v>
      </c>
      <c r="D239">
        <v>0</v>
      </c>
      <c r="E239">
        <v>0</v>
      </c>
      <c r="F239">
        <v>0</v>
      </c>
      <c r="G239">
        <v>0</v>
      </c>
      <c r="H239">
        <v>0</v>
      </c>
      <c r="I239">
        <v>0</v>
      </c>
      <c r="J239">
        <v>0</v>
      </c>
      <c r="K239">
        <v>0</v>
      </c>
      <c r="L239">
        <v>1.78</v>
      </c>
      <c r="N239">
        <v>0</v>
      </c>
      <c r="O239" t="s">
        <v>33</v>
      </c>
      <c r="Q239">
        <v>0</v>
      </c>
      <c r="R239">
        <v>0</v>
      </c>
      <c r="S239">
        <v>0</v>
      </c>
      <c r="T239">
        <v>1</v>
      </c>
    </row>
    <row r="240" spans="1:20">
      <c r="A240" s="2">
        <v>44160</v>
      </c>
      <c r="B240">
        <v>73</v>
      </c>
      <c r="C240">
        <v>0</v>
      </c>
      <c r="D240">
        <v>0</v>
      </c>
      <c r="E240">
        <v>0</v>
      </c>
      <c r="F240">
        <v>0</v>
      </c>
      <c r="G240">
        <v>0</v>
      </c>
      <c r="H240">
        <v>0</v>
      </c>
      <c r="I240">
        <v>0</v>
      </c>
      <c r="J240">
        <v>0</v>
      </c>
      <c r="K240">
        <v>0</v>
      </c>
      <c r="L240">
        <v>1.77</v>
      </c>
      <c r="N240">
        <v>0</v>
      </c>
      <c r="O240" t="s">
        <v>26</v>
      </c>
      <c r="Q240">
        <v>0</v>
      </c>
      <c r="R240">
        <v>0</v>
      </c>
      <c r="S240">
        <v>0</v>
      </c>
      <c r="T240">
        <v>1</v>
      </c>
    </row>
    <row r="241" spans="1:20">
      <c r="A241" s="2">
        <v>44161</v>
      </c>
      <c r="B241">
        <v>73</v>
      </c>
      <c r="C241">
        <v>0</v>
      </c>
      <c r="D241">
        <v>0</v>
      </c>
      <c r="E241">
        <v>0</v>
      </c>
      <c r="F241">
        <v>0</v>
      </c>
      <c r="G241">
        <v>0</v>
      </c>
      <c r="H241">
        <v>0</v>
      </c>
      <c r="I241">
        <v>0</v>
      </c>
      <c r="J241">
        <v>0</v>
      </c>
      <c r="K241">
        <v>0</v>
      </c>
      <c r="L241">
        <v>1.76</v>
      </c>
      <c r="N241">
        <v>0</v>
      </c>
      <c r="O241" t="s">
        <v>27</v>
      </c>
      <c r="Q241">
        <v>0</v>
      </c>
      <c r="R241">
        <v>0</v>
      </c>
      <c r="S241">
        <v>0</v>
      </c>
      <c r="T241">
        <v>1</v>
      </c>
    </row>
    <row r="242" spans="1:20">
      <c r="A242" s="2">
        <v>44162</v>
      </c>
      <c r="B242">
        <v>73</v>
      </c>
      <c r="C242">
        <v>0</v>
      </c>
      <c r="D242">
        <v>0</v>
      </c>
      <c r="E242">
        <v>0</v>
      </c>
      <c r="F242">
        <v>0</v>
      </c>
      <c r="G242">
        <v>0</v>
      </c>
      <c r="H242">
        <v>0</v>
      </c>
      <c r="I242">
        <v>0</v>
      </c>
      <c r="J242">
        <v>0</v>
      </c>
      <c r="K242">
        <v>0</v>
      </c>
      <c r="L242">
        <v>1.76</v>
      </c>
      <c r="N242">
        <v>0</v>
      </c>
      <c r="O242" t="s">
        <v>28</v>
      </c>
      <c r="Q242">
        <v>0</v>
      </c>
      <c r="R242">
        <v>0</v>
      </c>
      <c r="S242">
        <v>0</v>
      </c>
      <c r="T242">
        <v>1</v>
      </c>
    </row>
    <row r="243" spans="1:20">
      <c r="A243" s="2">
        <v>44163</v>
      </c>
      <c r="B243">
        <v>71</v>
      </c>
      <c r="C243">
        <v>0</v>
      </c>
      <c r="D243">
        <v>0</v>
      </c>
      <c r="E243">
        <v>2</v>
      </c>
      <c r="F243">
        <v>0</v>
      </c>
      <c r="G243">
        <v>3</v>
      </c>
      <c r="H243">
        <v>2</v>
      </c>
      <c r="I243">
        <v>0</v>
      </c>
      <c r="J243">
        <v>0</v>
      </c>
      <c r="K243">
        <v>2.74</v>
      </c>
      <c r="L243">
        <v>1.76</v>
      </c>
      <c r="M243">
        <v>75.05</v>
      </c>
      <c r="N243">
        <v>150.1</v>
      </c>
      <c r="O243" t="s">
        <v>30</v>
      </c>
      <c r="Q243">
        <v>0</v>
      </c>
      <c r="R243">
        <v>3</v>
      </c>
      <c r="S243">
        <v>0</v>
      </c>
      <c r="T243">
        <v>1</v>
      </c>
    </row>
    <row r="244" spans="1:20">
      <c r="A244" s="2">
        <v>44164</v>
      </c>
      <c r="B244">
        <v>73</v>
      </c>
      <c r="C244">
        <v>0</v>
      </c>
      <c r="D244">
        <v>0</v>
      </c>
      <c r="E244">
        <v>0</v>
      </c>
      <c r="F244">
        <v>0</v>
      </c>
      <c r="G244">
        <v>0</v>
      </c>
      <c r="H244">
        <v>0</v>
      </c>
      <c r="I244">
        <v>2</v>
      </c>
      <c r="J244">
        <v>0</v>
      </c>
      <c r="K244">
        <v>0</v>
      </c>
      <c r="L244">
        <v>1.75</v>
      </c>
      <c r="N244">
        <v>0</v>
      </c>
      <c r="O244" t="s">
        <v>31</v>
      </c>
      <c r="Q244">
        <v>0</v>
      </c>
      <c r="R244">
        <v>0</v>
      </c>
      <c r="S244">
        <v>0</v>
      </c>
      <c r="T244">
        <v>1</v>
      </c>
    </row>
    <row r="245" spans="1:20">
      <c r="A245" s="2">
        <v>44165</v>
      </c>
      <c r="B245">
        <v>73</v>
      </c>
      <c r="C245">
        <v>0</v>
      </c>
      <c r="D245">
        <v>0</v>
      </c>
      <c r="E245">
        <v>0</v>
      </c>
      <c r="F245">
        <v>0</v>
      </c>
      <c r="G245">
        <v>0</v>
      </c>
      <c r="H245">
        <v>0</v>
      </c>
      <c r="I245">
        <v>0</v>
      </c>
      <c r="J245">
        <v>0</v>
      </c>
      <c r="K245">
        <v>0</v>
      </c>
      <c r="L245">
        <v>1.75</v>
      </c>
      <c r="N245">
        <v>0</v>
      </c>
      <c r="O245" t="s">
        <v>32</v>
      </c>
      <c r="Q245">
        <v>0</v>
      </c>
      <c r="R245">
        <v>0</v>
      </c>
      <c r="S245">
        <v>0</v>
      </c>
      <c r="T245">
        <v>1</v>
      </c>
    </row>
    <row r="246" spans="1:20">
      <c r="A246" s="2">
        <v>44166</v>
      </c>
      <c r="B246">
        <v>73</v>
      </c>
      <c r="C246">
        <v>0</v>
      </c>
      <c r="D246">
        <v>0</v>
      </c>
      <c r="E246">
        <v>0</v>
      </c>
      <c r="F246">
        <v>0</v>
      </c>
      <c r="G246">
        <v>0</v>
      </c>
      <c r="H246">
        <v>0</v>
      </c>
      <c r="I246">
        <v>0</v>
      </c>
      <c r="J246">
        <v>0</v>
      </c>
      <c r="K246">
        <v>0</v>
      </c>
      <c r="L246">
        <v>1.74</v>
      </c>
      <c r="N246">
        <v>0</v>
      </c>
      <c r="O246" t="s">
        <v>33</v>
      </c>
      <c r="Q246">
        <v>0</v>
      </c>
      <c r="R246">
        <v>0</v>
      </c>
      <c r="S246">
        <v>0</v>
      </c>
      <c r="T246">
        <v>-1</v>
      </c>
    </row>
    <row r="247" spans="1:20">
      <c r="A247" s="2">
        <v>44167</v>
      </c>
      <c r="B247">
        <v>73</v>
      </c>
      <c r="C247">
        <v>0</v>
      </c>
      <c r="D247">
        <v>0</v>
      </c>
      <c r="E247">
        <v>0</v>
      </c>
      <c r="F247">
        <v>0</v>
      </c>
      <c r="G247">
        <v>0</v>
      </c>
      <c r="H247">
        <v>0</v>
      </c>
      <c r="I247">
        <v>0</v>
      </c>
      <c r="J247">
        <v>0</v>
      </c>
      <c r="K247">
        <v>0</v>
      </c>
      <c r="L247">
        <v>1.73</v>
      </c>
      <c r="N247">
        <v>0</v>
      </c>
      <c r="O247" t="s">
        <v>26</v>
      </c>
      <c r="Q247">
        <v>0</v>
      </c>
      <c r="R247">
        <v>0</v>
      </c>
      <c r="S247">
        <v>0</v>
      </c>
      <c r="T247">
        <v>-1</v>
      </c>
    </row>
    <row r="248" spans="1:20">
      <c r="A248" s="2">
        <v>44168</v>
      </c>
      <c r="B248">
        <v>73</v>
      </c>
      <c r="C248">
        <v>0</v>
      </c>
      <c r="D248">
        <v>0</v>
      </c>
      <c r="E248">
        <v>0</v>
      </c>
      <c r="F248">
        <v>0</v>
      </c>
      <c r="G248">
        <v>0</v>
      </c>
      <c r="H248">
        <v>0</v>
      </c>
      <c r="I248">
        <v>0</v>
      </c>
      <c r="J248">
        <v>0</v>
      </c>
      <c r="K248">
        <v>0</v>
      </c>
      <c r="L248">
        <v>1.72</v>
      </c>
      <c r="N248">
        <v>0</v>
      </c>
      <c r="O248" t="s">
        <v>27</v>
      </c>
      <c r="Q248">
        <v>0</v>
      </c>
      <c r="R248">
        <v>0</v>
      </c>
      <c r="S248">
        <v>0</v>
      </c>
      <c r="T248">
        <v>-1</v>
      </c>
    </row>
    <row r="249" spans="1:20">
      <c r="A249" s="2">
        <v>44169</v>
      </c>
      <c r="B249">
        <v>73</v>
      </c>
      <c r="C249">
        <v>0</v>
      </c>
      <c r="D249">
        <v>0</v>
      </c>
      <c r="E249">
        <v>0</v>
      </c>
      <c r="F249">
        <v>0</v>
      </c>
      <c r="G249">
        <v>0</v>
      </c>
      <c r="H249">
        <v>0</v>
      </c>
      <c r="I249">
        <v>0</v>
      </c>
      <c r="J249">
        <v>0</v>
      </c>
      <c r="K249">
        <v>0</v>
      </c>
      <c r="L249">
        <v>1.72</v>
      </c>
      <c r="N249">
        <v>0</v>
      </c>
      <c r="O249" t="s">
        <v>28</v>
      </c>
      <c r="Q249">
        <v>0</v>
      </c>
      <c r="R249">
        <v>0</v>
      </c>
      <c r="S249">
        <v>0</v>
      </c>
      <c r="T249">
        <v>-1</v>
      </c>
    </row>
    <row r="250" spans="1:20">
      <c r="A250" s="2">
        <v>44170</v>
      </c>
      <c r="B250">
        <v>73</v>
      </c>
      <c r="C250">
        <v>0</v>
      </c>
      <c r="D250">
        <v>0</v>
      </c>
      <c r="E250">
        <v>0</v>
      </c>
      <c r="F250">
        <v>0</v>
      </c>
      <c r="G250">
        <v>0</v>
      </c>
      <c r="H250">
        <v>0</v>
      </c>
      <c r="I250">
        <v>0</v>
      </c>
      <c r="J250">
        <v>0</v>
      </c>
      <c r="K250">
        <v>0</v>
      </c>
      <c r="L250">
        <v>1.71</v>
      </c>
      <c r="N250">
        <v>0</v>
      </c>
      <c r="O250" t="s">
        <v>30</v>
      </c>
      <c r="Q250">
        <v>0</v>
      </c>
      <c r="R250">
        <v>0</v>
      </c>
      <c r="S250">
        <v>0</v>
      </c>
      <c r="T250">
        <v>-1</v>
      </c>
    </row>
    <row r="251" spans="1:20">
      <c r="A251" s="2">
        <v>44171</v>
      </c>
      <c r="B251">
        <v>73</v>
      </c>
      <c r="C251">
        <v>0</v>
      </c>
      <c r="D251">
        <v>0</v>
      </c>
      <c r="E251">
        <v>0</v>
      </c>
      <c r="F251">
        <v>0</v>
      </c>
      <c r="G251">
        <v>0</v>
      </c>
      <c r="H251">
        <v>0</v>
      </c>
      <c r="I251">
        <v>0</v>
      </c>
      <c r="J251">
        <v>0</v>
      </c>
      <c r="K251">
        <v>0</v>
      </c>
      <c r="L251">
        <v>1.7</v>
      </c>
      <c r="N251">
        <v>0</v>
      </c>
      <c r="O251" t="s">
        <v>31</v>
      </c>
      <c r="Q251">
        <v>0</v>
      </c>
      <c r="R251">
        <v>0</v>
      </c>
      <c r="S251">
        <v>0</v>
      </c>
      <c r="T251">
        <v>-1</v>
      </c>
    </row>
    <row r="252" spans="1:20">
      <c r="A252" s="2">
        <v>44172</v>
      </c>
      <c r="B252">
        <v>73</v>
      </c>
      <c r="C252">
        <v>0</v>
      </c>
      <c r="D252">
        <v>0</v>
      </c>
      <c r="E252">
        <v>0</v>
      </c>
      <c r="F252">
        <v>0</v>
      </c>
      <c r="G252">
        <v>0</v>
      </c>
      <c r="H252">
        <v>0</v>
      </c>
      <c r="I252">
        <v>0</v>
      </c>
      <c r="J252">
        <v>0</v>
      </c>
      <c r="K252">
        <v>0</v>
      </c>
      <c r="L252">
        <v>1.7</v>
      </c>
      <c r="N252">
        <v>0</v>
      </c>
      <c r="O252" t="s">
        <v>32</v>
      </c>
      <c r="Q252">
        <v>0</v>
      </c>
      <c r="R252">
        <v>0</v>
      </c>
      <c r="S252">
        <v>0</v>
      </c>
      <c r="T252">
        <v>-1</v>
      </c>
    </row>
    <row r="253" spans="1:20">
      <c r="A253" s="2">
        <v>44173</v>
      </c>
      <c r="B253">
        <v>73</v>
      </c>
      <c r="C253">
        <v>0</v>
      </c>
      <c r="D253">
        <v>0</v>
      </c>
      <c r="E253">
        <v>0</v>
      </c>
      <c r="F253">
        <v>0</v>
      </c>
      <c r="G253">
        <v>0</v>
      </c>
      <c r="H253">
        <v>0</v>
      </c>
      <c r="I253">
        <v>0</v>
      </c>
      <c r="J253">
        <v>0</v>
      </c>
      <c r="K253">
        <v>0</v>
      </c>
      <c r="L253">
        <v>1.69</v>
      </c>
      <c r="N253">
        <v>0</v>
      </c>
      <c r="O253" t="s">
        <v>33</v>
      </c>
      <c r="Q253">
        <v>0</v>
      </c>
      <c r="R253">
        <v>0</v>
      </c>
      <c r="S253">
        <v>0</v>
      </c>
      <c r="T253">
        <v>-1</v>
      </c>
    </row>
    <row r="254" spans="1:20">
      <c r="A254" s="2">
        <v>44174</v>
      </c>
      <c r="B254">
        <v>73</v>
      </c>
      <c r="C254">
        <v>0</v>
      </c>
      <c r="D254">
        <v>0</v>
      </c>
      <c r="E254">
        <v>0</v>
      </c>
      <c r="F254">
        <v>0</v>
      </c>
      <c r="G254">
        <v>0</v>
      </c>
      <c r="H254">
        <v>0</v>
      </c>
      <c r="I254">
        <v>0</v>
      </c>
      <c r="J254">
        <v>0</v>
      </c>
      <c r="K254">
        <v>0</v>
      </c>
      <c r="L254">
        <v>1.68</v>
      </c>
      <c r="N254">
        <v>0</v>
      </c>
      <c r="O254" t="s">
        <v>26</v>
      </c>
      <c r="Q254">
        <v>0</v>
      </c>
      <c r="R254">
        <v>0</v>
      </c>
      <c r="S254">
        <v>0</v>
      </c>
      <c r="T254">
        <v>-1</v>
      </c>
    </row>
    <row r="255" spans="1:20">
      <c r="A255" s="2">
        <v>44175</v>
      </c>
      <c r="B255">
        <v>73</v>
      </c>
      <c r="C255">
        <v>0</v>
      </c>
      <c r="D255">
        <v>0</v>
      </c>
      <c r="E255">
        <v>0</v>
      </c>
      <c r="F255">
        <v>0</v>
      </c>
      <c r="G255">
        <v>0</v>
      </c>
      <c r="H255">
        <v>0</v>
      </c>
      <c r="I255">
        <v>0</v>
      </c>
      <c r="J255">
        <v>0</v>
      </c>
      <c r="K255">
        <v>0</v>
      </c>
      <c r="L255">
        <v>1.68</v>
      </c>
      <c r="N255">
        <v>0</v>
      </c>
      <c r="O255" t="s">
        <v>27</v>
      </c>
      <c r="Q255">
        <v>0</v>
      </c>
      <c r="R255">
        <v>0</v>
      </c>
      <c r="S255">
        <v>0</v>
      </c>
      <c r="T255">
        <v>-1</v>
      </c>
    </row>
    <row r="256" spans="1:20">
      <c r="A256" s="2">
        <v>44176</v>
      </c>
      <c r="B256">
        <v>73</v>
      </c>
      <c r="C256">
        <v>0</v>
      </c>
      <c r="D256">
        <v>0</v>
      </c>
      <c r="E256">
        <v>0</v>
      </c>
      <c r="F256">
        <v>0</v>
      </c>
      <c r="G256">
        <v>0</v>
      </c>
      <c r="H256">
        <v>0</v>
      </c>
      <c r="I256">
        <v>0</v>
      </c>
      <c r="J256">
        <v>0</v>
      </c>
      <c r="K256">
        <v>0</v>
      </c>
      <c r="L256">
        <v>1.67</v>
      </c>
      <c r="N256">
        <v>0</v>
      </c>
      <c r="O256" t="s">
        <v>28</v>
      </c>
      <c r="Q256">
        <v>0</v>
      </c>
      <c r="R256">
        <v>0</v>
      </c>
      <c r="S256">
        <v>0</v>
      </c>
      <c r="T256">
        <v>-1</v>
      </c>
    </row>
    <row r="257" spans="1:20">
      <c r="A257" s="2">
        <v>44177</v>
      </c>
      <c r="B257">
        <v>73</v>
      </c>
      <c r="C257">
        <v>0</v>
      </c>
      <c r="D257">
        <v>0</v>
      </c>
      <c r="E257">
        <v>0</v>
      </c>
      <c r="F257">
        <v>0</v>
      </c>
      <c r="G257">
        <v>0</v>
      </c>
      <c r="H257">
        <v>0</v>
      </c>
      <c r="I257">
        <v>0</v>
      </c>
      <c r="J257">
        <v>0</v>
      </c>
      <c r="K257">
        <v>0</v>
      </c>
      <c r="L257">
        <v>1.66</v>
      </c>
      <c r="N257">
        <v>0</v>
      </c>
      <c r="O257" t="s">
        <v>30</v>
      </c>
      <c r="Q257">
        <v>0</v>
      </c>
      <c r="R257">
        <v>0</v>
      </c>
      <c r="S257">
        <v>0</v>
      </c>
      <c r="T257">
        <v>-1</v>
      </c>
    </row>
    <row r="258" spans="1:20">
      <c r="A258" s="2">
        <v>44178</v>
      </c>
      <c r="B258">
        <v>73</v>
      </c>
      <c r="C258">
        <v>0</v>
      </c>
      <c r="D258">
        <v>0</v>
      </c>
      <c r="E258">
        <v>0</v>
      </c>
      <c r="F258">
        <v>0</v>
      </c>
      <c r="G258">
        <v>0</v>
      </c>
      <c r="H258">
        <v>0</v>
      </c>
      <c r="I258">
        <v>0</v>
      </c>
      <c r="J258">
        <v>0</v>
      </c>
      <c r="K258">
        <v>0</v>
      </c>
      <c r="L258">
        <v>1.66</v>
      </c>
      <c r="N258">
        <v>0</v>
      </c>
      <c r="O258" t="s">
        <v>31</v>
      </c>
      <c r="Q258">
        <v>0</v>
      </c>
      <c r="R258">
        <v>0</v>
      </c>
      <c r="S258">
        <v>0</v>
      </c>
      <c r="T258">
        <v>-1</v>
      </c>
    </row>
    <row r="259" spans="1:20">
      <c r="A259" s="2">
        <v>44179</v>
      </c>
      <c r="B259">
        <v>73</v>
      </c>
      <c r="C259">
        <v>0</v>
      </c>
      <c r="D259">
        <v>0</v>
      </c>
      <c r="E259">
        <v>0</v>
      </c>
      <c r="F259">
        <v>0</v>
      </c>
      <c r="G259">
        <v>0</v>
      </c>
      <c r="H259">
        <v>0</v>
      </c>
      <c r="I259">
        <v>0</v>
      </c>
      <c r="J259">
        <v>0</v>
      </c>
      <c r="K259">
        <v>0</v>
      </c>
      <c r="L259">
        <v>1.65</v>
      </c>
      <c r="N259">
        <v>0</v>
      </c>
      <c r="O259" t="s">
        <v>32</v>
      </c>
      <c r="Q259">
        <v>0</v>
      </c>
      <c r="R259">
        <v>0</v>
      </c>
      <c r="S259">
        <v>0</v>
      </c>
      <c r="T259">
        <v>-1</v>
      </c>
    </row>
    <row r="260" spans="1:20">
      <c r="A260" s="2">
        <v>44180</v>
      </c>
      <c r="B260">
        <v>73</v>
      </c>
      <c r="C260">
        <v>0</v>
      </c>
      <c r="D260">
        <v>0</v>
      </c>
      <c r="E260">
        <v>0</v>
      </c>
      <c r="F260">
        <v>0</v>
      </c>
      <c r="G260">
        <v>0</v>
      </c>
      <c r="H260">
        <v>0</v>
      </c>
      <c r="I260">
        <v>0</v>
      </c>
      <c r="J260">
        <v>0</v>
      </c>
      <c r="K260">
        <v>0</v>
      </c>
      <c r="L260">
        <v>1.64</v>
      </c>
      <c r="N260">
        <v>0</v>
      </c>
      <c r="O260" t="s">
        <v>33</v>
      </c>
      <c r="Q260">
        <v>0</v>
      </c>
      <c r="R260">
        <v>0</v>
      </c>
      <c r="S260">
        <v>0</v>
      </c>
      <c r="T260">
        <v>-1</v>
      </c>
    </row>
    <row r="261" spans="1:20">
      <c r="A261" s="2">
        <v>44181</v>
      </c>
      <c r="B261">
        <v>73</v>
      </c>
      <c r="C261">
        <v>0</v>
      </c>
      <c r="D261">
        <v>0</v>
      </c>
      <c r="E261">
        <v>0</v>
      </c>
      <c r="F261">
        <v>0</v>
      </c>
      <c r="G261">
        <v>0</v>
      </c>
      <c r="H261">
        <v>0</v>
      </c>
      <c r="I261">
        <v>0</v>
      </c>
      <c r="J261">
        <v>0</v>
      </c>
      <c r="K261">
        <v>0</v>
      </c>
      <c r="L261">
        <v>1.64</v>
      </c>
      <c r="N261">
        <v>0</v>
      </c>
      <c r="O261" t="s">
        <v>26</v>
      </c>
      <c r="Q261">
        <v>0</v>
      </c>
      <c r="R261">
        <v>0</v>
      </c>
      <c r="S261">
        <v>0</v>
      </c>
      <c r="T261">
        <v>-1</v>
      </c>
    </row>
    <row r="262" spans="1:20">
      <c r="A262" s="2">
        <v>44182</v>
      </c>
      <c r="B262">
        <v>73</v>
      </c>
      <c r="C262">
        <v>0</v>
      </c>
      <c r="D262">
        <v>0</v>
      </c>
      <c r="E262">
        <v>0</v>
      </c>
      <c r="F262">
        <v>0</v>
      </c>
      <c r="G262">
        <v>0</v>
      </c>
      <c r="H262">
        <v>0</v>
      </c>
      <c r="I262">
        <v>0</v>
      </c>
      <c r="J262">
        <v>0</v>
      </c>
      <c r="K262">
        <v>0</v>
      </c>
      <c r="L262">
        <v>1.63</v>
      </c>
      <c r="N262">
        <v>0</v>
      </c>
      <c r="O262" t="s">
        <v>27</v>
      </c>
      <c r="Q262">
        <v>0</v>
      </c>
      <c r="R262">
        <v>0</v>
      </c>
      <c r="S262">
        <v>0</v>
      </c>
      <c r="T262">
        <v>0</v>
      </c>
    </row>
    <row r="263" spans="1:20">
      <c r="A263" s="2">
        <v>44183</v>
      </c>
      <c r="B263">
        <v>73</v>
      </c>
      <c r="C263">
        <v>0</v>
      </c>
      <c r="D263">
        <v>0</v>
      </c>
      <c r="E263">
        <v>0</v>
      </c>
      <c r="F263">
        <v>0</v>
      </c>
      <c r="G263">
        <v>0</v>
      </c>
      <c r="H263">
        <v>0</v>
      </c>
      <c r="I263">
        <v>0</v>
      </c>
      <c r="J263">
        <v>0</v>
      </c>
      <c r="K263">
        <v>0</v>
      </c>
      <c r="L263">
        <v>1.63</v>
      </c>
      <c r="N263">
        <v>0</v>
      </c>
      <c r="O263" t="s">
        <v>28</v>
      </c>
      <c r="Q263">
        <v>0</v>
      </c>
      <c r="R263">
        <v>0</v>
      </c>
      <c r="S263">
        <v>0</v>
      </c>
      <c r="T263">
        <v>1</v>
      </c>
    </row>
    <row r="264" spans="1:20">
      <c r="A264" s="2">
        <v>44184</v>
      </c>
      <c r="B264">
        <v>73</v>
      </c>
      <c r="C264">
        <v>0</v>
      </c>
      <c r="D264">
        <v>0</v>
      </c>
      <c r="E264">
        <v>0</v>
      </c>
      <c r="F264">
        <v>0</v>
      </c>
      <c r="G264">
        <v>0</v>
      </c>
      <c r="H264">
        <v>0</v>
      </c>
      <c r="I264">
        <v>0</v>
      </c>
      <c r="J264">
        <v>0</v>
      </c>
      <c r="K264">
        <v>0</v>
      </c>
      <c r="L264">
        <v>1.62</v>
      </c>
      <c r="N264">
        <v>0</v>
      </c>
      <c r="O264" t="s">
        <v>30</v>
      </c>
      <c r="Q264">
        <v>0</v>
      </c>
      <c r="R264">
        <v>0</v>
      </c>
      <c r="S264">
        <v>0</v>
      </c>
      <c r="T264">
        <v>1</v>
      </c>
    </row>
    <row r="265" spans="1:20">
      <c r="A265" s="2">
        <v>44185</v>
      </c>
      <c r="B265">
        <v>73</v>
      </c>
      <c r="C265">
        <v>0</v>
      </c>
      <c r="D265">
        <v>0</v>
      </c>
      <c r="E265">
        <v>0</v>
      </c>
      <c r="F265">
        <v>0</v>
      </c>
      <c r="G265">
        <v>0</v>
      </c>
      <c r="H265">
        <v>0</v>
      </c>
      <c r="I265">
        <v>0</v>
      </c>
      <c r="J265">
        <v>0</v>
      </c>
      <c r="K265">
        <v>0</v>
      </c>
      <c r="L265">
        <v>1.61</v>
      </c>
      <c r="N265">
        <v>0</v>
      </c>
      <c r="O265" t="s">
        <v>31</v>
      </c>
      <c r="Q265">
        <v>0</v>
      </c>
      <c r="R265">
        <v>0</v>
      </c>
      <c r="S265">
        <v>0</v>
      </c>
      <c r="T265">
        <v>1</v>
      </c>
    </row>
    <row r="266" spans="1:20">
      <c r="A266" s="2">
        <v>44186</v>
      </c>
      <c r="B266">
        <v>73</v>
      </c>
      <c r="C266">
        <v>0</v>
      </c>
      <c r="D266">
        <v>0</v>
      </c>
      <c r="E266">
        <v>0</v>
      </c>
      <c r="F266">
        <v>0</v>
      </c>
      <c r="G266">
        <v>0</v>
      </c>
      <c r="H266">
        <v>0</v>
      </c>
      <c r="I266">
        <v>0</v>
      </c>
      <c r="J266">
        <v>0</v>
      </c>
      <c r="K266">
        <v>0</v>
      </c>
      <c r="L266">
        <v>1.61</v>
      </c>
      <c r="N266">
        <v>0</v>
      </c>
      <c r="O266" t="s">
        <v>32</v>
      </c>
      <c r="Q266">
        <v>0</v>
      </c>
      <c r="R266">
        <v>0</v>
      </c>
      <c r="S266">
        <v>0</v>
      </c>
      <c r="T266">
        <v>1</v>
      </c>
    </row>
    <row r="267" spans="1:20">
      <c r="A267" s="2">
        <v>44187</v>
      </c>
      <c r="B267">
        <v>73</v>
      </c>
      <c r="C267">
        <v>0</v>
      </c>
      <c r="D267">
        <v>0</v>
      </c>
      <c r="E267">
        <v>0</v>
      </c>
      <c r="F267">
        <v>0</v>
      </c>
      <c r="G267">
        <v>0</v>
      </c>
      <c r="H267">
        <v>0</v>
      </c>
      <c r="I267">
        <v>0</v>
      </c>
      <c r="J267">
        <v>0</v>
      </c>
      <c r="K267">
        <v>0</v>
      </c>
      <c r="L267">
        <v>1.6</v>
      </c>
      <c r="N267">
        <v>0</v>
      </c>
      <c r="O267" t="s">
        <v>33</v>
      </c>
      <c r="Q267">
        <v>0</v>
      </c>
      <c r="R267">
        <v>0</v>
      </c>
      <c r="S267">
        <v>0</v>
      </c>
      <c r="T267">
        <v>1</v>
      </c>
    </row>
    <row r="268" spans="1:20">
      <c r="A268" s="2">
        <v>44188</v>
      </c>
      <c r="B268">
        <v>73</v>
      </c>
      <c r="C268">
        <v>0</v>
      </c>
      <c r="D268">
        <v>0</v>
      </c>
      <c r="E268">
        <v>0</v>
      </c>
      <c r="F268">
        <v>0</v>
      </c>
      <c r="G268">
        <v>0</v>
      </c>
      <c r="H268">
        <v>0</v>
      </c>
      <c r="I268">
        <v>0</v>
      </c>
      <c r="J268">
        <v>0</v>
      </c>
      <c r="K268">
        <v>0</v>
      </c>
      <c r="L268">
        <v>1.6</v>
      </c>
      <c r="N268">
        <v>0</v>
      </c>
      <c r="O268" t="s">
        <v>26</v>
      </c>
      <c r="Q268">
        <v>0</v>
      </c>
      <c r="R268">
        <v>0</v>
      </c>
      <c r="S268">
        <v>0</v>
      </c>
      <c r="T268">
        <v>1</v>
      </c>
    </row>
    <row r="269" spans="1:20">
      <c r="A269" s="2">
        <v>44189</v>
      </c>
      <c r="B269">
        <v>73</v>
      </c>
      <c r="C269">
        <v>0</v>
      </c>
      <c r="D269">
        <v>0</v>
      </c>
      <c r="E269">
        <v>0</v>
      </c>
      <c r="F269">
        <v>0</v>
      </c>
      <c r="G269">
        <v>0</v>
      </c>
      <c r="H269">
        <v>0</v>
      </c>
      <c r="I269">
        <v>0</v>
      </c>
      <c r="J269">
        <v>0</v>
      </c>
      <c r="K269">
        <v>0</v>
      </c>
      <c r="L269">
        <v>1.59</v>
      </c>
      <c r="N269">
        <v>0</v>
      </c>
      <c r="O269" t="s">
        <v>27</v>
      </c>
      <c r="Q269">
        <v>0</v>
      </c>
      <c r="R269">
        <v>0</v>
      </c>
      <c r="S269">
        <v>0</v>
      </c>
      <c r="T269">
        <v>1</v>
      </c>
    </row>
    <row r="270" spans="1:20">
      <c r="A270" s="2">
        <v>44190</v>
      </c>
      <c r="B270">
        <v>73</v>
      </c>
      <c r="C270">
        <v>0</v>
      </c>
      <c r="D270">
        <v>0</v>
      </c>
      <c r="E270">
        <v>0</v>
      </c>
      <c r="F270">
        <v>0</v>
      </c>
      <c r="G270">
        <v>0</v>
      </c>
      <c r="H270">
        <v>0</v>
      </c>
      <c r="I270">
        <v>0</v>
      </c>
      <c r="J270">
        <v>0</v>
      </c>
      <c r="K270">
        <v>0</v>
      </c>
      <c r="L270">
        <v>1.58</v>
      </c>
      <c r="N270">
        <v>0</v>
      </c>
      <c r="O270" t="s">
        <v>28</v>
      </c>
      <c r="Q270">
        <v>0</v>
      </c>
      <c r="R270">
        <v>0</v>
      </c>
      <c r="S270">
        <v>0</v>
      </c>
      <c r="T270">
        <v>1</v>
      </c>
    </row>
    <row r="271" spans="1:20">
      <c r="A271" s="2">
        <v>44191</v>
      </c>
      <c r="B271">
        <v>73</v>
      </c>
      <c r="C271">
        <v>0</v>
      </c>
      <c r="D271">
        <v>0</v>
      </c>
      <c r="E271">
        <v>0</v>
      </c>
      <c r="F271">
        <v>0</v>
      </c>
      <c r="G271">
        <v>0</v>
      </c>
      <c r="H271">
        <v>0</v>
      </c>
      <c r="I271">
        <v>0</v>
      </c>
      <c r="J271">
        <v>0</v>
      </c>
      <c r="K271">
        <v>0</v>
      </c>
      <c r="L271">
        <v>1.58</v>
      </c>
      <c r="N271">
        <v>0</v>
      </c>
      <c r="O271" t="s">
        <v>30</v>
      </c>
      <c r="Q271">
        <v>0</v>
      </c>
      <c r="R271">
        <v>0</v>
      </c>
      <c r="S271">
        <v>0</v>
      </c>
      <c r="T271">
        <v>1</v>
      </c>
    </row>
    <row r="272" spans="1:20">
      <c r="A272" s="2">
        <v>44192</v>
      </c>
      <c r="B272">
        <v>73</v>
      </c>
      <c r="C272">
        <v>0</v>
      </c>
      <c r="D272">
        <v>0</v>
      </c>
      <c r="E272">
        <v>0</v>
      </c>
      <c r="F272">
        <v>0</v>
      </c>
      <c r="G272">
        <v>0</v>
      </c>
      <c r="H272">
        <v>0</v>
      </c>
      <c r="I272">
        <v>0</v>
      </c>
      <c r="J272">
        <v>0</v>
      </c>
      <c r="K272">
        <v>0</v>
      </c>
      <c r="L272">
        <v>1.57</v>
      </c>
      <c r="N272">
        <v>0</v>
      </c>
      <c r="O272" t="s">
        <v>31</v>
      </c>
      <c r="Q272">
        <v>0</v>
      </c>
      <c r="R272">
        <v>0</v>
      </c>
      <c r="S272">
        <v>0</v>
      </c>
      <c r="T272">
        <v>1</v>
      </c>
    </row>
    <row r="273" spans="1:20">
      <c r="A273" s="2">
        <v>44193</v>
      </c>
      <c r="B273">
        <v>73</v>
      </c>
      <c r="C273">
        <v>0</v>
      </c>
      <c r="D273">
        <v>0</v>
      </c>
      <c r="E273">
        <v>0</v>
      </c>
      <c r="F273">
        <v>0</v>
      </c>
      <c r="G273">
        <v>0</v>
      </c>
      <c r="H273">
        <v>0</v>
      </c>
      <c r="I273">
        <v>0</v>
      </c>
      <c r="J273">
        <v>0</v>
      </c>
      <c r="K273">
        <v>0</v>
      </c>
      <c r="L273">
        <v>1.57</v>
      </c>
      <c r="N273">
        <v>0</v>
      </c>
      <c r="O273" t="s">
        <v>32</v>
      </c>
      <c r="Q273">
        <v>0</v>
      </c>
      <c r="R273">
        <v>0</v>
      </c>
      <c r="S273">
        <v>0</v>
      </c>
      <c r="T273">
        <v>1</v>
      </c>
    </row>
    <row r="274" spans="1:20">
      <c r="A274" s="2">
        <v>44194</v>
      </c>
      <c r="B274">
        <v>73</v>
      </c>
      <c r="C274">
        <v>0</v>
      </c>
      <c r="D274">
        <v>0</v>
      </c>
      <c r="E274">
        <v>0</v>
      </c>
      <c r="F274">
        <v>0</v>
      </c>
      <c r="G274">
        <v>0</v>
      </c>
      <c r="H274">
        <v>0</v>
      </c>
      <c r="I274">
        <v>0</v>
      </c>
      <c r="J274">
        <v>0</v>
      </c>
      <c r="K274">
        <v>0</v>
      </c>
      <c r="L274">
        <v>1.56</v>
      </c>
      <c r="N274">
        <v>0</v>
      </c>
      <c r="O274" t="s">
        <v>33</v>
      </c>
      <c r="Q274">
        <v>0</v>
      </c>
      <c r="R274">
        <v>0</v>
      </c>
      <c r="S274">
        <v>0</v>
      </c>
      <c r="T274">
        <v>1</v>
      </c>
    </row>
    <row r="275" spans="1:20">
      <c r="A275" s="2">
        <v>44195</v>
      </c>
      <c r="B275">
        <v>73</v>
      </c>
      <c r="C275">
        <v>0</v>
      </c>
      <c r="D275">
        <v>0</v>
      </c>
      <c r="E275">
        <v>0</v>
      </c>
      <c r="F275">
        <v>0</v>
      </c>
      <c r="G275">
        <v>0</v>
      </c>
      <c r="H275">
        <v>0</v>
      </c>
      <c r="I275">
        <v>0</v>
      </c>
      <c r="J275">
        <v>0</v>
      </c>
      <c r="K275">
        <v>0</v>
      </c>
      <c r="L275">
        <v>1.55</v>
      </c>
      <c r="N275">
        <v>0</v>
      </c>
      <c r="O275" t="s">
        <v>26</v>
      </c>
      <c r="Q275">
        <v>0</v>
      </c>
      <c r="R275">
        <v>0</v>
      </c>
      <c r="S275">
        <v>0</v>
      </c>
      <c r="T275">
        <v>1</v>
      </c>
    </row>
    <row r="276" spans="1:20">
      <c r="A276" s="2">
        <v>44196</v>
      </c>
      <c r="B276">
        <v>73</v>
      </c>
      <c r="C276">
        <v>0</v>
      </c>
      <c r="D276">
        <v>0</v>
      </c>
      <c r="E276">
        <v>0</v>
      </c>
      <c r="F276">
        <v>0</v>
      </c>
      <c r="G276">
        <v>0</v>
      </c>
      <c r="H276">
        <v>0</v>
      </c>
      <c r="I276">
        <v>0</v>
      </c>
      <c r="J276">
        <v>0</v>
      </c>
      <c r="K276">
        <v>0</v>
      </c>
      <c r="L276">
        <v>1.55</v>
      </c>
      <c r="N276">
        <v>0</v>
      </c>
      <c r="O276" t="s">
        <v>27</v>
      </c>
      <c r="Q276">
        <v>0</v>
      </c>
      <c r="R276">
        <v>0</v>
      </c>
      <c r="S276">
        <v>0</v>
      </c>
      <c r="T276">
        <v>1</v>
      </c>
    </row>
    <row r="277" spans="1:20">
      <c r="A277" s="2"/>
    </row>
    <row r="278" spans="1:20">
      <c r="A278" s="2"/>
    </row>
    <row r="279" spans="1:20">
      <c r="A279" s="2"/>
    </row>
    <row r="280" spans="1:20">
      <c r="A280" s="2"/>
    </row>
    <row r="281" spans="1:20">
      <c r="A281" s="2"/>
    </row>
    <row r="282" spans="1:20">
      <c r="A282" s="2"/>
    </row>
    <row r="283" spans="1:20">
      <c r="A283" s="2"/>
    </row>
    <row r="284" spans="1:20">
      <c r="A284" s="2"/>
    </row>
    <row r="285" spans="1:20">
      <c r="A285" s="2"/>
    </row>
    <row r="286" spans="1:20">
      <c r="A286" s="2"/>
    </row>
    <row r="287" spans="1:20">
      <c r="A287" s="2"/>
    </row>
    <row r="288" spans="1:20">
      <c r="A288" s="2"/>
    </row>
    <row r="289" spans="1:1">
      <c r="A289" s="2"/>
    </row>
    <row r="290" spans="1:1">
      <c r="A290" s="2"/>
    </row>
    <row r="291" spans="1:1">
      <c r="A291" s="2"/>
    </row>
    <row r="292" spans="1:1">
      <c r="A292" s="2"/>
    </row>
    <row r="293" spans="1:1">
      <c r="A293" s="2"/>
    </row>
    <row r="294" spans="1:1">
      <c r="A294" s="2"/>
    </row>
    <row r="295" spans="1:1">
      <c r="A295" s="2"/>
    </row>
    <row r="296" spans="1:1">
      <c r="A296" s="2"/>
    </row>
    <row r="297" spans="1:1">
      <c r="A297" s="2"/>
    </row>
    <row r="298" spans="1:1">
      <c r="A298" s="2"/>
    </row>
    <row r="299" spans="1:1">
      <c r="A299" s="2"/>
    </row>
    <row r="300" spans="1:1">
      <c r="A300" s="2"/>
    </row>
    <row r="301" spans="1:1">
      <c r="A301" s="2"/>
    </row>
    <row r="302" spans="1:1">
      <c r="A302" s="2"/>
    </row>
    <row r="303" spans="1:1">
      <c r="A303" s="2"/>
    </row>
    <row r="304" spans="1:1">
      <c r="A304" s="2"/>
    </row>
    <row r="305" spans="1:1">
      <c r="A305" s="2"/>
    </row>
    <row r="306" spans="1:1">
      <c r="A306" s="2"/>
    </row>
    <row r="307" spans="1:1">
      <c r="A307" s="2"/>
    </row>
    <row r="308" spans="1:1">
      <c r="A308" s="2"/>
    </row>
    <row r="309" spans="1:1">
      <c r="A309" s="2"/>
    </row>
    <row r="310" spans="1:1">
      <c r="A310" s="2"/>
    </row>
    <row r="311" spans="1:1">
      <c r="A311" s="2"/>
    </row>
    <row r="312" spans="1:1">
      <c r="A312" s="2"/>
    </row>
    <row r="313" spans="1:1">
      <c r="A313" s="2"/>
    </row>
    <row r="314" spans="1:1">
      <c r="A314" s="2"/>
    </row>
    <row r="315" spans="1:1">
      <c r="A315" s="2"/>
    </row>
    <row r="316" spans="1:1">
      <c r="A316" s="2"/>
    </row>
    <row r="317" spans="1:1">
      <c r="A317" s="2"/>
    </row>
    <row r="318" spans="1:1">
      <c r="A318" s="2"/>
    </row>
    <row r="319" spans="1:1">
      <c r="A319" s="2"/>
    </row>
    <row r="320" spans="1:1">
      <c r="A320" s="2"/>
    </row>
    <row r="321" spans="1:1">
      <c r="A321" s="2"/>
    </row>
    <row r="322" spans="1:1">
      <c r="A322" s="2"/>
    </row>
    <row r="323" spans="1:1">
      <c r="A323" s="2"/>
    </row>
    <row r="324" spans="1:1">
      <c r="A324" s="2"/>
    </row>
    <row r="325" spans="1:1">
      <c r="A325" s="2"/>
    </row>
    <row r="326" spans="1:1">
      <c r="A326" s="2"/>
    </row>
    <row r="327" spans="1:1">
      <c r="A327" s="2"/>
    </row>
    <row r="328" spans="1:1">
      <c r="A328" s="2"/>
    </row>
    <row r="329" spans="1:1">
      <c r="A329" s="2"/>
    </row>
    <row r="330" spans="1:1">
      <c r="A330" s="2"/>
    </row>
    <row r="331" spans="1:1">
      <c r="A331" s="2"/>
    </row>
    <row r="332" spans="1:1">
      <c r="A332" s="2"/>
    </row>
    <row r="333" spans="1:1">
      <c r="A333" s="2"/>
    </row>
    <row r="334" spans="1:1">
      <c r="A334" s="2"/>
    </row>
    <row r="335" spans="1:1">
      <c r="A335" s="2"/>
    </row>
    <row r="336" spans="1:1">
      <c r="A336" s="2"/>
    </row>
    <row r="337" spans="1:1">
      <c r="A337" s="2"/>
    </row>
    <row r="338" spans="1:1">
      <c r="A338" s="2"/>
    </row>
    <row r="339" spans="1:1">
      <c r="A339" s="2"/>
    </row>
    <row r="340" spans="1:1">
      <c r="A340" s="2"/>
    </row>
    <row r="341" spans="1:1">
      <c r="A341" s="2"/>
    </row>
    <row r="342" spans="1:1">
      <c r="A342" s="2"/>
    </row>
    <row r="343" spans="1:1">
      <c r="A343" s="2"/>
    </row>
    <row r="344" spans="1:1">
      <c r="A344" s="2"/>
    </row>
    <row r="345" spans="1:1">
      <c r="A345" s="2"/>
    </row>
    <row r="346" spans="1:1">
      <c r="A346" s="2"/>
    </row>
    <row r="347" spans="1:1">
      <c r="A347" s="2"/>
    </row>
    <row r="348" spans="1:1">
      <c r="A348" s="2"/>
    </row>
    <row r="349" spans="1:1">
      <c r="A349" s="2"/>
    </row>
    <row r="350" spans="1:1">
      <c r="A350" s="2"/>
    </row>
    <row r="351" spans="1:1">
      <c r="A351" s="2"/>
    </row>
    <row r="352" spans="1:1">
      <c r="A352" s="2"/>
    </row>
    <row r="353" spans="1:1">
      <c r="A353" s="2"/>
    </row>
    <row r="354" spans="1:1">
      <c r="A354" s="2"/>
    </row>
    <row r="355" spans="1:1">
      <c r="A355" s="2"/>
    </row>
    <row r="356" spans="1:1">
      <c r="A356" s="2"/>
    </row>
    <row r="357" spans="1:1">
      <c r="A357" s="2"/>
    </row>
    <row r="358" spans="1:1">
      <c r="A358" s="2"/>
    </row>
    <row r="359" spans="1:1">
      <c r="A359" s="2"/>
    </row>
    <row r="360" spans="1:1">
      <c r="A360" s="2"/>
    </row>
    <row r="361" spans="1:1">
      <c r="A361" s="2"/>
    </row>
    <row r="362" spans="1:1">
      <c r="A362" s="2"/>
    </row>
    <row r="363" spans="1:1">
      <c r="A363" s="2"/>
    </row>
    <row r="364" spans="1:1">
      <c r="A364" s="2"/>
    </row>
    <row r="365" spans="1:1">
      <c r="A365" s="2"/>
    </row>
    <row r="366" spans="1:1">
      <c r="A366" s="2"/>
    </row>
    <row r="367" spans="1:1">
      <c r="A367" s="2"/>
    </row>
    <row r="368" spans="1:1">
      <c r="A368" s="2"/>
    </row>
    <row r="369" spans="1:1">
      <c r="A369" s="2"/>
    </row>
    <row r="370" spans="1:1">
      <c r="A370" s="2"/>
    </row>
    <row r="371" spans="1:1">
      <c r="A371" s="2"/>
    </row>
    <row r="372" spans="1:1">
      <c r="A372" s="2"/>
    </row>
    <row r="373" spans="1:1">
      <c r="A373" s="2"/>
    </row>
    <row r="374" spans="1:1">
      <c r="A374" s="2"/>
    </row>
    <row r="375" spans="1:1">
      <c r="A375" s="2"/>
    </row>
    <row r="376" spans="1:1">
      <c r="A376" s="2"/>
    </row>
    <row r="377" spans="1:1">
      <c r="A377" s="2"/>
    </row>
    <row r="378" spans="1:1">
      <c r="A378" s="2"/>
    </row>
    <row r="379" spans="1:1">
      <c r="A379" s="2"/>
    </row>
    <row r="380" spans="1:1">
      <c r="A380" s="2"/>
    </row>
    <row r="381" spans="1:1">
      <c r="A381" s="2"/>
    </row>
    <row r="382" spans="1:1">
      <c r="A382" s="2"/>
    </row>
    <row r="383" spans="1:1">
      <c r="A383" s="2"/>
    </row>
    <row r="384" spans="1:1">
      <c r="A384" s="2"/>
    </row>
    <row r="385" spans="1:1">
      <c r="A385" s="2"/>
    </row>
    <row r="386" spans="1:1">
      <c r="A386" s="2"/>
    </row>
    <row r="387" spans="1:1">
      <c r="A387" s="2"/>
    </row>
    <row r="388" spans="1:1">
      <c r="A388" s="2"/>
    </row>
    <row r="389" spans="1:1">
      <c r="A389" s="2"/>
    </row>
    <row r="390" spans="1:1">
      <c r="A390" s="2"/>
    </row>
    <row r="391" spans="1:1">
      <c r="A391" s="2"/>
    </row>
    <row r="392" spans="1:1">
      <c r="A392" s="2"/>
    </row>
    <row r="393" spans="1:1">
      <c r="A393" s="2"/>
    </row>
    <row r="394" spans="1:1">
      <c r="A394" s="2"/>
    </row>
    <row r="395" spans="1:1">
      <c r="A395" s="2"/>
    </row>
    <row r="396" spans="1:1">
      <c r="A396" s="2"/>
    </row>
    <row r="397" spans="1:1">
      <c r="A397" s="2"/>
    </row>
    <row r="398" spans="1:1">
      <c r="A398" s="2"/>
    </row>
    <row r="399" spans="1:1">
      <c r="A399" s="2"/>
    </row>
    <row r="400" spans="1:1">
      <c r="A400" s="2"/>
    </row>
    <row r="401" spans="1:1">
      <c r="A401" s="2"/>
    </row>
    <row r="402" spans="1:1">
      <c r="A402" s="2"/>
    </row>
    <row r="403" spans="1:1">
      <c r="A403" s="2"/>
    </row>
    <row r="404" spans="1:1">
      <c r="A404" s="2"/>
    </row>
    <row r="405" spans="1:1">
      <c r="A405" s="2"/>
    </row>
    <row r="406" spans="1:1">
      <c r="A406" s="2"/>
    </row>
    <row r="407" spans="1:1">
      <c r="A407" s="2"/>
    </row>
    <row r="408" spans="1:1">
      <c r="A408" s="2"/>
    </row>
    <row r="409" spans="1:1">
      <c r="A409" s="2"/>
    </row>
    <row r="410" spans="1:1">
      <c r="A410" s="2"/>
    </row>
    <row r="411" spans="1:1">
      <c r="A411" s="2"/>
    </row>
    <row r="412" spans="1:1">
      <c r="A412" s="2"/>
    </row>
    <row r="413" spans="1:1">
      <c r="A413" s="2"/>
    </row>
    <row r="414" spans="1:1">
      <c r="A414" s="2"/>
    </row>
    <row r="415" spans="1:1">
      <c r="A415" s="2"/>
    </row>
    <row r="416" spans="1:1">
      <c r="A416" s="2"/>
    </row>
    <row r="417" spans="1:1">
      <c r="A417" s="2"/>
    </row>
    <row r="418" spans="1:1">
      <c r="A418" s="2"/>
    </row>
    <row r="419" spans="1:1">
      <c r="A419" s="2"/>
    </row>
    <row r="420" spans="1:1">
      <c r="A420" s="2"/>
    </row>
    <row r="421" spans="1:1">
      <c r="A421" s="2"/>
    </row>
    <row r="422" spans="1:1">
      <c r="A422" s="2"/>
    </row>
    <row r="423" spans="1:1">
      <c r="A423" s="2"/>
    </row>
    <row r="424" spans="1:1">
      <c r="A424" s="2"/>
    </row>
    <row r="425" spans="1:1">
      <c r="A425" s="2"/>
    </row>
    <row r="426" spans="1:1">
      <c r="A426" s="2"/>
    </row>
    <row r="427" spans="1:1">
      <c r="A427" s="2"/>
    </row>
    <row r="428" spans="1:1">
      <c r="A428" s="2"/>
    </row>
    <row r="429" spans="1:1">
      <c r="A429" s="2"/>
    </row>
    <row r="430" spans="1:1">
      <c r="A430" s="2"/>
    </row>
    <row r="431" spans="1:1">
      <c r="A431" s="2"/>
    </row>
    <row r="432" spans="1:1">
      <c r="A432" s="2"/>
    </row>
    <row r="433" spans="1:1">
      <c r="A433" s="2"/>
    </row>
    <row r="434" spans="1:1">
      <c r="A434" s="2"/>
    </row>
    <row r="435" spans="1:1">
      <c r="A435" s="2"/>
    </row>
    <row r="436" spans="1:1">
      <c r="A436" s="2"/>
    </row>
    <row r="437" spans="1:1">
      <c r="A437" s="2"/>
    </row>
    <row r="438" spans="1:1">
      <c r="A438" s="2"/>
    </row>
    <row r="439" spans="1:1">
      <c r="A439" s="2"/>
    </row>
    <row r="440" spans="1:1">
      <c r="A440" s="2"/>
    </row>
    <row r="441" spans="1:1">
      <c r="A441" s="2"/>
    </row>
    <row r="442" spans="1:1">
      <c r="A442" s="2"/>
    </row>
    <row r="443" spans="1:1">
      <c r="A443" s="2"/>
    </row>
    <row r="444" spans="1:1">
      <c r="A444" s="2"/>
    </row>
    <row r="445" spans="1:1">
      <c r="A445" s="2"/>
    </row>
    <row r="446" spans="1:1">
      <c r="A446" s="2"/>
    </row>
    <row r="447" spans="1:1">
      <c r="A447" s="2"/>
    </row>
    <row r="448" spans="1:1">
      <c r="A448" s="2"/>
    </row>
    <row r="449" spans="1:1">
      <c r="A449" s="2"/>
    </row>
    <row r="450" spans="1:1">
      <c r="A450" s="2"/>
    </row>
    <row r="451" spans="1:1">
      <c r="A451" s="2"/>
    </row>
    <row r="452" spans="1:1">
      <c r="A452" s="2"/>
    </row>
    <row r="453" spans="1:1">
      <c r="A453" s="2"/>
    </row>
    <row r="454" spans="1:1">
      <c r="A454" s="2"/>
    </row>
    <row r="455" spans="1:1">
      <c r="A455" s="2"/>
    </row>
    <row r="456" spans="1:1">
      <c r="A456" s="2"/>
    </row>
    <row r="457" spans="1:1">
      <c r="A457" s="2"/>
    </row>
    <row r="458" spans="1:1">
      <c r="A458" s="2"/>
    </row>
    <row r="459" spans="1:1">
      <c r="A459" s="2"/>
    </row>
    <row r="460" spans="1:1">
      <c r="A460" s="2"/>
    </row>
    <row r="461" spans="1:1">
      <c r="A461" s="2"/>
    </row>
    <row r="462" spans="1:1">
      <c r="A462" s="2"/>
    </row>
    <row r="463" spans="1:1">
      <c r="A463" s="2"/>
    </row>
    <row r="464" spans="1:1">
      <c r="A464" s="2"/>
    </row>
    <row r="465" spans="1:1">
      <c r="A465" s="2"/>
    </row>
    <row r="466" spans="1:1">
      <c r="A466" s="2"/>
    </row>
    <row r="467" spans="1:1">
      <c r="A467" s="2"/>
    </row>
    <row r="468" spans="1:1">
      <c r="A468" s="2"/>
    </row>
    <row r="469" spans="1:1">
      <c r="A469" s="2"/>
    </row>
    <row r="470" spans="1:1">
      <c r="A470" s="2"/>
    </row>
    <row r="471" spans="1:1">
      <c r="A471" s="2"/>
    </row>
    <row r="472" spans="1:1">
      <c r="A472" s="2"/>
    </row>
    <row r="473" spans="1:1">
      <c r="A473" s="2"/>
    </row>
    <row r="474" spans="1:1">
      <c r="A474" s="2"/>
    </row>
    <row r="475" spans="1:1">
      <c r="A475" s="2"/>
    </row>
    <row r="476" spans="1:1">
      <c r="A476" s="2"/>
    </row>
    <row r="477" spans="1:1">
      <c r="A477" s="2"/>
    </row>
    <row r="478" spans="1:1">
      <c r="A478" s="2"/>
    </row>
    <row r="479" spans="1:1">
      <c r="A479" s="2"/>
    </row>
    <row r="480" spans="1:1">
      <c r="A480" s="2"/>
    </row>
    <row r="481" spans="1:1">
      <c r="A481" s="2"/>
    </row>
    <row r="482" spans="1:1">
      <c r="A482" s="2"/>
    </row>
    <row r="483" spans="1:1">
      <c r="A483" s="2"/>
    </row>
    <row r="484" spans="1:1">
      <c r="A484" s="2"/>
    </row>
    <row r="485" spans="1:1">
      <c r="A485" s="2"/>
    </row>
    <row r="486" spans="1:1">
      <c r="A486" s="2"/>
    </row>
    <row r="487" spans="1:1">
      <c r="A487" s="2"/>
    </row>
    <row r="488" spans="1:1">
      <c r="A488" s="2"/>
    </row>
    <row r="489" spans="1:1">
      <c r="A489" s="2"/>
    </row>
    <row r="490" spans="1:1">
      <c r="A490" s="2"/>
    </row>
    <row r="491" spans="1:1">
      <c r="A491" s="2"/>
    </row>
    <row r="492" spans="1:1">
      <c r="A492" s="2"/>
    </row>
    <row r="493" spans="1:1">
      <c r="A493" s="2"/>
    </row>
    <row r="494" spans="1:1">
      <c r="A494" s="2"/>
    </row>
    <row r="495" spans="1:1">
      <c r="A495" s="2"/>
    </row>
    <row r="496" spans="1:1">
      <c r="A496" s="2"/>
    </row>
    <row r="497" spans="1:1">
      <c r="A497" s="2"/>
    </row>
    <row r="498" spans="1:1">
      <c r="A498" s="2"/>
    </row>
    <row r="499" spans="1:1">
      <c r="A499" s="2"/>
    </row>
    <row r="500" spans="1:1">
      <c r="A500" s="2"/>
    </row>
    <row r="501" spans="1:1">
      <c r="A501" s="2"/>
    </row>
    <row r="502" spans="1:1">
      <c r="A502" s="2"/>
    </row>
    <row r="503" spans="1:1">
      <c r="A503" s="2"/>
    </row>
    <row r="504" spans="1:1">
      <c r="A504" s="2"/>
    </row>
    <row r="505" spans="1:1">
      <c r="A505" s="2"/>
    </row>
    <row r="506" spans="1:1">
      <c r="A506" s="2"/>
    </row>
    <row r="507" spans="1:1">
      <c r="A507" s="2"/>
    </row>
    <row r="508" spans="1:1">
      <c r="A508" s="2"/>
    </row>
    <row r="509" spans="1:1">
      <c r="A509" s="2"/>
    </row>
    <row r="510" spans="1:1">
      <c r="A510" s="2"/>
    </row>
    <row r="511" spans="1:1">
      <c r="A511" s="2"/>
    </row>
    <row r="512" spans="1:1">
      <c r="A512" s="2"/>
    </row>
    <row r="513" spans="1:1">
      <c r="A513" s="2"/>
    </row>
    <row r="514" spans="1:1">
      <c r="A514" s="2"/>
    </row>
    <row r="515" spans="1:1">
      <c r="A515" s="2"/>
    </row>
    <row r="516" spans="1:1">
      <c r="A516" s="2"/>
    </row>
    <row r="517" spans="1:1">
      <c r="A517" s="2"/>
    </row>
    <row r="518" spans="1:1">
      <c r="A518" s="2"/>
    </row>
    <row r="519" spans="1:1">
      <c r="A519" s="2"/>
    </row>
    <row r="520" spans="1:1">
      <c r="A520" s="2"/>
    </row>
    <row r="521" spans="1:1">
      <c r="A521" s="2"/>
    </row>
    <row r="522" spans="1:1">
      <c r="A522" s="2"/>
    </row>
    <row r="523" spans="1:1">
      <c r="A523" s="2"/>
    </row>
    <row r="524" spans="1:1">
      <c r="A524" s="2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144D0D-4759-47D0-BC46-D23F1557AEEB}">
  <sheetPr codeName="Feuil17">
    <tabColor rgb="FF00B0F0"/>
  </sheetPr>
  <dimension ref="A1:BE524"/>
  <sheetViews>
    <sheetView workbookViewId="0">
      <selection sqref="A1:XFD1048576"/>
    </sheetView>
  </sheetViews>
  <sheetFormatPr baseColWidth="10" defaultRowHeight="14.4"/>
  <cols>
    <col min="1" max="1" width="18.33203125" customWidth="1"/>
  </cols>
  <sheetData>
    <row r="1" spans="1:57" ht="15" thickBot="1">
      <c r="A1" t="s">
        <v>2</v>
      </c>
      <c r="B1" t="s">
        <v>3</v>
      </c>
      <c r="C1" t="s">
        <v>4</v>
      </c>
      <c r="D1" t="s">
        <v>5</v>
      </c>
      <c r="E1" t="s">
        <v>6</v>
      </c>
      <c r="F1" t="s">
        <v>7</v>
      </c>
      <c r="G1" t="s">
        <v>8</v>
      </c>
      <c r="H1" t="s">
        <v>9</v>
      </c>
      <c r="I1" t="s">
        <v>10</v>
      </c>
      <c r="J1" t="s">
        <v>11</v>
      </c>
      <c r="K1" t="s">
        <v>12</v>
      </c>
      <c r="L1" t="s">
        <v>13</v>
      </c>
      <c r="M1" t="s">
        <v>14</v>
      </c>
      <c r="N1" t="s">
        <v>15</v>
      </c>
      <c r="O1" t="s">
        <v>16</v>
      </c>
      <c r="P1" t="s">
        <v>17</v>
      </c>
      <c r="Q1" t="s">
        <v>18</v>
      </c>
      <c r="R1" t="s">
        <v>19</v>
      </c>
      <c r="S1" t="s">
        <v>20</v>
      </c>
      <c r="T1" t="s">
        <v>21</v>
      </c>
      <c r="U1" t="s">
        <v>22</v>
      </c>
      <c r="V1" t="s">
        <v>23</v>
      </c>
      <c r="W1" t="s">
        <v>24</v>
      </c>
      <c r="X1" t="s">
        <v>25</v>
      </c>
      <c r="Z1" s="1"/>
      <c r="AA1" s="11">
        <v>43952</v>
      </c>
      <c r="AB1" s="12">
        <v>43953</v>
      </c>
      <c r="AC1" s="12">
        <v>43954</v>
      </c>
      <c r="AD1" s="12">
        <v>43955</v>
      </c>
      <c r="AE1" s="12">
        <v>43956</v>
      </c>
      <c r="AF1" s="12">
        <v>43957</v>
      </c>
      <c r="AG1" s="12">
        <v>43958</v>
      </c>
      <c r="AH1" s="12">
        <v>43959</v>
      </c>
      <c r="AI1" s="12">
        <v>43960</v>
      </c>
      <c r="AJ1" s="12">
        <v>43961</v>
      </c>
      <c r="AK1" s="12">
        <v>43962</v>
      </c>
      <c r="AL1" s="12">
        <v>43963</v>
      </c>
      <c r="AM1" s="12">
        <v>43964</v>
      </c>
      <c r="AN1" s="12">
        <v>43965</v>
      </c>
      <c r="AO1" s="12">
        <v>43966</v>
      </c>
      <c r="AP1" s="12">
        <v>43967</v>
      </c>
      <c r="AQ1" s="12">
        <v>43968</v>
      </c>
      <c r="AR1" s="12">
        <v>43969</v>
      </c>
      <c r="AS1" s="12">
        <v>43970</v>
      </c>
      <c r="AT1" s="12">
        <v>43971</v>
      </c>
      <c r="AU1" s="12">
        <v>43972</v>
      </c>
      <c r="AV1" s="12">
        <v>43973</v>
      </c>
      <c r="AW1" s="12">
        <v>43974</v>
      </c>
      <c r="AX1" s="12">
        <v>43975</v>
      </c>
      <c r="AY1" s="12">
        <v>43976</v>
      </c>
      <c r="AZ1" s="12">
        <v>43977</v>
      </c>
      <c r="BA1" s="12">
        <v>43978</v>
      </c>
      <c r="BB1" s="12">
        <v>43979</v>
      </c>
      <c r="BC1" s="12">
        <v>43980</v>
      </c>
      <c r="BD1" s="12">
        <v>43981</v>
      </c>
      <c r="BE1" s="13">
        <v>43982</v>
      </c>
    </row>
    <row r="2" spans="1:57">
      <c r="A2" s="2">
        <v>43922</v>
      </c>
      <c r="B2">
        <v>55</v>
      </c>
      <c r="C2">
        <v>0</v>
      </c>
      <c r="D2">
        <v>0</v>
      </c>
      <c r="E2">
        <v>10</v>
      </c>
      <c r="F2">
        <v>0</v>
      </c>
      <c r="G2">
        <v>17</v>
      </c>
      <c r="H2">
        <v>0</v>
      </c>
      <c r="I2">
        <v>0</v>
      </c>
      <c r="J2">
        <v>10</v>
      </c>
      <c r="K2">
        <v>17.86</v>
      </c>
      <c r="L2">
        <v>17.86</v>
      </c>
      <c r="M2">
        <v>74.5</v>
      </c>
      <c r="N2">
        <v>745</v>
      </c>
      <c r="O2" t="s">
        <v>26</v>
      </c>
      <c r="Q2">
        <v>0</v>
      </c>
      <c r="R2">
        <v>17</v>
      </c>
      <c r="S2">
        <v>0</v>
      </c>
      <c r="T2">
        <v>-1</v>
      </c>
      <c r="Z2" s="17" t="s">
        <v>0</v>
      </c>
      <c r="AA2" s="14">
        <v>2</v>
      </c>
      <c r="AB2" s="29">
        <v>2</v>
      </c>
      <c r="AC2" s="29">
        <v>0</v>
      </c>
      <c r="AD2" s="29">
        <v>3</v>
      </c>
      <c r="AE2" s="29">
        <v>2</v>
      </c>
      <c r="AF2" s="29">
        <v>2</v>
      </c>
      <c r="AG2" s="29">
        <v>2</v>
      </c>
      <c r="AH2" s="29">
        <v>1</v>
      </c>
      <c r="AI2" s="29">
        <v>12</v>
      </c>
      <c r="AJ2" s="29">
        <v>1</v>
      </c>
      <c r="AK2" s="29">
        <v>1</v>
      </c>
      <c r="AL2" s="29">
        <v>1</v>
      </c>
      <c r="AM2" s="29">
        <v>0</v>
      </c>
      <c r="AN2" s="29">
        <v>0</v>
      </c>
      <c r="AO2" s="29">
        <v>1</v>
      </c>
      <c r="AP2" s="29">
        <v>1</v>
      </c>
      <c r="AQ2" s="29">
        <v>0</v>
      </c>
      <c r="AR2" s="29">
        <v>0</v>
      </c>
      <c r="AS2" s="29">
        <v>0</v>
      </c>
      <c r="AT2" s="29">
        <v>1</v>
      </c>
      <c r="AU2" s="29">
        <v>0</v>
      </c>
      <c r="AV2" s="29">
        <v>1</v>
      </c>
      <c r="AW2" s="29">
        <v>1</v>
      </c>
      <c r="AX2" s="29">
        <v>0</v>
      </c>
      <c r="AY2" s="29">
        <v>0</v>
      </c>
      <c r="AZ2" s="29">
        <v>0</v>
      </c>
      <c r="BA2" s="29">
        <v>0</v>
      </c>
      <c r="BB2" s="29">
        <v>0</v>
      </c>
      <c r="BC2" s="29">
        <v>1</v>
      </c>
      <c r="BD2" s="29">
        <v>4</v>
      </c>
      <c r="BE2" s="15">
        <v>0</v>
      </c>
    </row>
    <row r="3" spans="1:57" ht="15" thickBot="1">
      <c r="A3" s="2">
        <v>43923</v>
      </c>
      <c r="B3">
        <v>55</v>
      </c>
      <c r="C3">
        <v>0</v>
      </c>
      <c r="D3">
        <v>0</v>
      </c>
      <c r="E3">
        <v>10</v>
      </c>
      <c r="F3">
        <v>0</v>
      </c>
      <c r="G3">
        <v>17</v>
      </c>
      <c r="H3">
        <v>0</v>
      </c>
      <c r="I3">
        <v>0</v>
      </c>
      <c r="J3">
        <v>10</v>
      </c>
      <c r="K3">
        <v>17.86</v>
      </c>
      <c r="L3">
        <v>17.86</v>
      </c>
      <c r="M3">
        <v>61.06</v>
      </c>
      <c r="N3">
        <v>610.6</v>
      </c>
      <c r="O3" t="s">
        <v>27</v>
      </c>
      <c r="Q3">
        <v>0</v>
      </c>
      <c r="R3">
        <v>17</v>
      </c>
      <c r="S3">
        <v>0</v>
      </c>
      <c r="T3">
        <v>-1</v>
      </c>
      <c r="Z3" s="18" t="s">
        <v>1</v>
      </c>
      <c r="AA3" s="16">
        <v>124.2</v>
      </c>
      <c r="AB3" s="9">
        <v>138</v>
      </c>
      <c r="AC3" s="9">
        <v>0</v>
      </c>
      <c r="AD3" s="9">
        <v>260.70999999999998</v>
      </c>
      <c r="AE3" s="9">
        <v>198</v>
      </c>
      <c r="AF3" s="9">
        <v>198</v>
      </c>
      <c r="AG3" s="9">
        <v>138</v>
      </c>
      <c r="AH3" s="9">
        <v>52</v>
      </c>
      <c r="AI3" s="9">
        <v>828</v>
      </c>
      <c r="AJ3" s="9">
        <v>69</v>
      </c>
      <c r="AK3" s="9">
        <v>83.08</v>
      </c>
      <c r="AL3" s="9">
        <v>113.05</v>
      </c>
      <c r="AM3" s="9">
        <v>0</v>
      </c>
      <c r="AN3" s="9">
        <v>0</v>
      </c>
      <c r="AO3" s="9">
        <v>47.86</v>
      </c>
      <c r="AP3" s="9">
        <v>47.86</v>
      </c>
      <c r="AQ3" s="9">
        <v>0</v>
      </c>
      <c r="AR3" s="9">
        <v>0</v>
      </c>
      <c r="AS3" s="9">
        <v>0</v>
      </c>
      <c r="AT3" s="9">
        <v>70</v>
      </c>
      <c r="AU3" s="9">
        <v>0</v>
      </c>
      <c r="AV3" s="9">
        <v>55</v>
      </c>
      <c r="AW3" s="9">
        <v>55</v>
      </c>
      <c r="AX3" s="9">
        <v>0</v>
      </c>
      <c r="AY3" s="9">
        <v>0</v>
      </c>
      <c r="AZ3" s="9">
        <v>0</v>
      </c>
      <c r="BA3" s="9">
        <v>0</v>
      </c>
      <c r="BB3" s="9">
        <v>0</v>
      </c>
      <c r="BC3" s="9">
        <v>69</v>
      </c>
      <c r="BD3" s="9">
        <v>277</v>
      </c>
      <c r="BE3" s="10">
        <v>0</v>
      </c>
    </row>
    <row r="4" spans="1:57">
      <c r="A4" s="2">
        <v>43924</v>
      </c>
      <c r="B4">
        <v>52</v>
      </c>
      <c r="C4">
        <v>0</v>
      </c>
      <c r="D4">
        <v>0</v>
      </c>
      <c r="E4">
        <v>17</v>
      </c>
      <c r="F4">
        <v>0</v>
      </c>
      <c r="G4">
        <v>17</v>
      </c>
      <c r="H4">
        <v>16</v>
      </c>
      <c r="I4">
        <v>27</v>
      </c>
      <c r="J4">
        <v>1</v>
      </c>
      <c r="K4">
        <v>30.36</v>
      </c>
      <c r="L4">
        <v>22.02</v>
      </c>
      <c r="M4">
        <v>62.82</v>
      </c>
      <c r="N4">
        <v>1068</v>
      </c>
      <c r="O4" t="s">
        <v>28</v>
      </c>
      <c r="Q4">
        <v>0</v>
      </c>
      <c r="R4">
        <v>17</v>
      </c>
      <c r="S4">
        <v>0</v>
      </c>
      <c r="T4">
        <v>-1</v>
      </c>
      <c r="Z4" s="5" t="s">
        <v>48</v>
      </c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7"/>
    </row>
    <row r="5" spans="1:57" ht="15" thickBot="1">
      <c r="A5" s="2">
        <v>43925</v>
      </c>
      <c r="B5">
        <v>52</v>
      </c>
      <c r="C5">
        <v>0</v>
      </c>
      <c r="D5">
        <v>0</v>
      </c>
      <c r="E5">
        <v>17</v>
      </c>
      <c r="F5">
        <v>0</v>
      </c>
      <c r="G5">
        <v>17</v>
      </c>
      <c r="H5">
        <v>0</v>
      </c>
      <c r="I5">
        <v>0</v>
      </c>
      <c r="J5">
        <v>17</v>
      </c>
      <c r="K5">
        <v>30.36</v>
      </c>
      <c r="L5">
        <v>24.11</v>
      </c>
      <c r="M5">
        <v>62.82</v>
      </c>
      <c r="N5">
        <v>1068</v>
      </c>
      <c r="O5" t="s">
        <v>30</v>
      </c>
      <c r="Q5">
        <v>0</v>
      </c>
      <c r="R5">
        <v>17</v>
      </c>
      <c r="S5">
        <v>0</v>
      </c>
      <c r="T5">
        <v>-1</v>
      </c>
      <c r="Z5" s="8" t="s">
        <v>49</v>
      </c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10"/>
    </row>
    <row r="6" spans="1:57" ht="15" thickBot="1">
      <c r="A6" s="2">
        <v>43926</v>
      </c>
      <c r="B6">
        <v>55</v>
      </c>
      <c r="C6">
        <v>0</v>
      </c>
      <c r="D6">
        <v>0</v>
      </c>
      <c r="E6">
        <v>17</v>
      </c>
      <c r="F6">
        <v>0</v>
      </c>
      <c r="G6">
        <v>17</v>
      </c>
      <c r="H6">
        <v>0</v>
      </c>
      <c r="I6">
        <v>0</v>
      </c>
      <c r="J6">
        <v>17</v>
      </c>
      <c r="K6">
        <v>30.36</v>
      </c>
      <c r="L6">
        <v>25.36</v>
      </c>
      <c r="M6">
        <v>62.82</v>
      </c>
      <c r="N6">
        <v>1068</v>
      </c>
      <c r="O6" t="s">
        <v>31</v>
      </c>
      <c r="Q6">
        <v>0</v>
      </c>
      <c r="R6">
        <v>17</v>
      </c>
      <c r="S6">
        <v>0</v>
      </c>
      <c r="T6">
        <v>-1</v>
      </c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</row>
    <row r="7" spans="1:57" ht="15" thickBot="1">
      <c r="A7" s="2">
        <v>43927</v>
      </c>
      <c r="B7">
        <v>53</v>
      </c>
      <c r="C7">
        <v>0</v>
      </c>
      <c r="D7">
        <v>0</v>
      </c>
      <c r="E7">
        <v>17</v>
      </c>
      <c r="F7">
        <v>0</v>
      </c>
      <c r="G7">
        <v>17</v>
      </c>
      <c r="H7">
        <v>2</v>
      </c>
      <c r="I7">
        <v>2</v>
      </c>
      <c r="J7">
        <v>15</v>
      </c>
      <c r="K7">
        <v>30.36</v>
      </c>
      <c r="L7">
        <v>26.19</v>
      </c>
      <c r="M7">
        <v>62.82</v>
      </c>
      <c r="N7">
        <v>1068</v>
      </c>
      <c r="O7" t="s">
        <v>32</v>
      </c>
      <c r="Q7">
        <v>0</v>
      </c>
      <c r="R7">
        <v>17</v>
      </c>
      <c r="S7">
        <v>0</v>
      </c>
      <c r="T7">
        <v>-1</v>
      </c>
      <c r="Z7" s="1"/>
      <c r="AA7" s="11">
        <v>43983</v>
      </c>
      <c r="AB7" s="12">
        <v>43984</v>
      </c>
      <c r="AC7" s="12">
        <v>43985</v>
      </c>
      <c r="AD7" s="12">
        <v>43986</v>
      </c>
      <c r="AE7" s="12">
        <v>43987</v>
      </c>
      <c r="AF7" s="12">
        <v>43988</v>
      </c>
      <c r="AG7" s="12">
        <v>43989</v>
      </c>
      <c r="AH7" s="12">
        <v>43990</v>
      </c>
      <c r="AI7" s="12">
        <v>43991</v>
      </c>
      <c r="AJ7" s="12">
        <v>43992</v>
      </c>
      <c r="AK7" s="12">
        <v>43993</v>
      </c>
      <c r="AL7" s="12">
        <v>43994</v>
      </c>
      <c r="AM7" s="12">
        <v>43995</v>
      </c>
      <c r="AN7" s="12">
        <v>43996</v>
      </c>
      <c r="AO7" s="12">
        <v>43997</v>
      </c>
      <c r="AP7" s="12">
        <v>43998</v>
      </c>
      <c r="AQ7" s="12">
        <v>43999</v>
      </c>
      <c r="AR7" s="12">
        <v>44000</v>
      </c>
      <c r="AS7" s="12">
        <v>44001</v>
      </c>
      <c r="AT7" s="12">
        <v>44002</v>
      </c>
      <c r="AU7" s="12">
        <v>44003</v>
      </c>
      <c r="AV7" s="12">
        <v>44004</v>
      </c>
      <c r="AW7" s="12">
        <v>44005</v>
      </c>
      <c r="AX7" s="12">
        <v>44006</v>
      </c>
      <c r="AY7" s="12">
        <v>44007</v>
      </c>
      <c r="AZ7" s="12">
        <v>44008</v>
      </c>
      <c r="BA7" s="12">
        <v>44009</v>
      </c>
      <c r="BB7" s="12">
        <v>44010</v>
      </c>
      <c r="BC7" s="12">
        <v>44011</v>
      </c>
      <c r="BD7" s="12">
        <v>44012</v>
      </c>
      <c r="BE7" s="13"/>
    </row>
    <row r="8" spans="1:57">
      <c r="A8" s="2">
        <v>43928</v>
      </c>
      <c r="B8">
        <v>53</v>
      </c>
      <c r="C8">
        <v>0</v>
      </c>
      <c r="D8">
        <v>0</v>
      </c>
      <c r="E8">
        <v>17</v>
      </c>
      <c r="F8">
        <v>0</v>
      </c>
      <c r="G8">
        <v>17</v>
      </c>
      <c r="H8">
        <v>0</v>
      </c>
      <c r="I8">
        <v>0</v>
      </c>
      <c r="J8">
        <v>17</v>
      </c>
      <c r="K8">
        <v>30.36</v>
      </c>
      <c r="L8">
        <v>26.79</v>
      </c>
      <c r="M8">
        <v>57.53</v>
      </c>
      <c r="N8">
        <v>978</v>
      </c>
      <c r="O8" t="s">
        <v>33</v>
      </c>
      <c r="Q8">
        <v>0</v>
      </c>
      <c r="R8">
        <v>17</v>
      </c>
      <c r="S8">
        <v>0</v>
      </c>
      <c r="T8">
        <v>-1</v>
      </c>
      <c r="Z8" s="17" t="s">
        <v>0</v>
      </c>
      <c r="AA8" s="14">
        <v>1</v>
      </c>
      <c r="AB8" s="29">
        <v>0</v>
      </c>
      <c r="AC8" s="29">
        <v>56</v>
      </c>
      <c r="AD8" s="29">
        <v>1</v>
      </c>
      <c r="AE8" s="29">
        <v>55</v>
      </c>
      <c r="AF8" s="29">
        <v>0</v>
      </c>
      <c r="AG8" s="29">
        <v>2</v>
      </c>
      <c r="AH8" s="29">
        <v>0</v>
      </c>
      <c r="AI8" s="29">
        <v>2</v>
      </c>
      <c r="AJ8" s="29">
        <v>50</v>
      </c>
      <c r="AK8" s="29">
        <v>0</v>
      </c>
      <c r="AL8" s="29">
        <v>50</v>
      </c>
      <c r="AM8" s="29">
        <v>2</v>
      </c>
      <c r="AN8" s="29">
        <v>0</v>
      </c>
      <c r="AO8" s="29">
        <v>1</v>
      </c>
      <c r="AP8" s="29">
        <v>1</v>
      </c>
      <c r="AQ8" s="29">
        <v>0</v>
      </c>
      <c r="AR8" s="29">
        <v>0</v>
      </c>
      <c r="AS8" s="29">
        <v>0</v>
      </c>
      <c r="AT8" s="29">
        <v>30</v>
      </c>
      <c r="AU8" s="29">
        <v>0</v>
      </c>
      <c r="AV8" s="29">
        <v>1</v>
      </c>
      <c r="AW8" s="29">
        <v>1</v>
      </c>
      <c r="AX8" s="29">
        <v>1</v>
      </c>
      <c r="AY8" s="29">
        <v>0</v>
      </c>
      <c r="AZ8" s="29">
        <v>75</v>
      </c>
      <c r="BA8" s="29">
        <v>0</v>
      </c>
      <c r="BB8" s="29">
        <v>0</v>
      </c>
      <c r="BC8" s="29">
        <v>0</v>
      </c>
      <c r="BD8" s="29">
        <v>26</v>
      </c>
      <c r="BE8" s="15"/>
    </row>
    <row r="9" spans="1:57" ht="15" thickBot="1">
      <c r="A9" s="2">
        <v>43929</v>
      </c>
      <c r="B9">
        <v>53</v>
      </c>
      <c r="C9">
        <v>0</v>
      </c>
      <c r="D9">
        <v>0</v>
      </c>
      <c r="E9">
        <v>17</v>
      </c>
      <c r="F9">
        <v>0</v>
      </c>
      <c r="G9">
        <v>17</v>
      </c>
      <c r="H9">
        <v>0</v>
      </c>
      <c r="I9">
        <v>0</v>
      </c>
      <c r="J9">
        <v>17</v>
      </c>
      <c r="K9">
        <v>30.36</v>
      </c>
      <c r="L9">
        <v>27.23</v>
      </c>
      <c r="M9">
        <v>62.82</v>
      </c>
      <c r="N9">
        <v>1068</v>
      </c>
      <c r="O9" t="s">
        <v>26</v>
      </c>
      <c r="Q9">
        <v>0</v>
      </c>
      <c r="R9">
        <v>17</v>
      </c>
      <c r="S9">
        <v>0</v>
      </c>
      <c r="T9">
        <v>-1</v>
      </c>
      <c r="Z9" s="18" t="s">
        <v>1</v>
      </c>
      <c r="AA9" s="16">
        <v>65.53</v>
      </c>
      <c r="AB9" s="9">
        <v>0</v>
      </c>
      <c r="AC9" s="9">
        <v>10024</v>
      </c>
      <c r="AD9" s="9">
        <v>179</v>
      </c>
      <c r="AE9" s="9">
        <v>8875</v>
      </c>
      <c r="AF9" s="9">
        <v>0</v>
      </c>
      <c r="AG9" s="9">
        <v>138</v>
      </c>
      <c r="AH9" s="9">
        <v>0</v>
      </c>
      <c r="AI9" s="9">
        <v>245.06</v>
      </c>
      <c r="AJ9" s="9">
        <v>7600</v>
      </c>
      <c r="AK9" s="9">
        <v>0</v>
      </c>
      <c r="AL9" s="9">
        <v>4650</v>
      </c>
      <c r="AM9" s="9">
        <v>95.72</v>
      </c>
      <c r="AN9" s="9">
        <v>0</v>
      </c>
      <c r="AO9" s="9">
        <v>101.75</v>
      </c>
      <c r="AP9" s="9">
        <v>129</v>
      </c>
      <c r="AQ9" s="9">
        <v>0</v>
      </c>
      <c r="AR9" s="9">
        <v>0</v>
      </c>
      <c r="AS9" s="9">
        <v>0</v>
      </c>
      <c r="AT9" s="9">
        <v>1200</v>
      </c>
      <c r="AU9" s="9">
        <v>0</v>
      </c>
      <c r="AV9" s="9">
        <v>107</v>
      </c>
      <c r="AW9" s="9">
        <v>120</v>
      </c>
      <c r="AX9" s="9">
        <v>120</v>
      </c>
      <c r="AY9" s="9">
        <v>0</v>
      </c>
      <c r="AZ9" s="9">
        <v>6037.5</v>
      </c>
      <c r="BA9" s="9">
        <v>0</v>
      </c>
      <c r="BB9" s="9">
        <v>0</v>
      </c>
      <c r="BC9" s="9">
        <v>0</v>
      </c>
      <c r="BD9" s="9">
        <v>3354</v>
      </c>
      <c r="BE9" s="10"/>
    </row>
    <row r="10" spans="1:57">
      <c r="A10" s="2">
        <v>43930</v>
      </c>
      <c r="B10">
        <v>53</v>
      </c>
      <c r="C10">
        <v>0</v>
      </c>
      <c r="D10">
        <v>0</v>
      </c>
      <c r="E10">
        <v>17</v>
      </c>
      <c r="F10">
        <v>0</v>
      </c>
      <c r="G10">
        <v>17</v>
      </c>
      <c r="H10">
        <v>0</v>
      </c>
      <c r="I10">
        <v>0</v>
      </c>
      <c r="J10">
        <v>17</v>
      </c>
      <c r="K10">
        <v>30.36</v>
      </c>
      <c r="L10">
        <v>27.58</v>
      </c>
      <c r="M10">
        <v>62.82</v>
      </c>
      <c r="N10">
        <v>1068</v>
      </c>
      <c r="O10" t="s">
        <v>27</v>
      </c>
      <c r="Q10">
        <v>0</v>
      </c>
      <c r="R10">
        <v>17</v>
      </c>
      <c r="S10">
        <v>0</v>
      </c>
      <c r="T10">
        <v>-1</v>
      </c>
      <c r="Z10" s="5" t="s">
        <v>48</v>
      </c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7"/>
    </row>
    <row r="11" spans="1:57" ht="15" thickBot="1">
      <c r="A11" s="2">
        <v>43931</v>
      </c>
      <c r="B11">
        <v>50</v>
      </c>
      <c r="C11">
        <v>0</v>
      </c>
      <c r="D11">
        <v>0</v>
      </c>
      <c r="E11">
        <v>17</v>
      </c>
      <c r="F11">
        <v>0</v>
      </c>
      <c r="G11">
        <v>17</v>
      </c>
      <c r="H11">
        <v>3</v>
      </c>
      <c r="I11">
        <v>3</v>
      </c>
      <c r="J11">
        <v>14</v>
      </c>
      <c r="K11">
        <v>30.36</v>
      </c>
      <c r="L11">
        <v>27.86</v>
      </c>
      <c r="M11">
        <v>62.82</v>
      </c>
      <c r="N11">
        <v>1068</v>
      </c>
      <c r="O11" t="s">
        <v>28</v>
      </c>
      <c r="Q11">
        <v>0</v>
      </c>
      <c r="R11">
        <v>17</v>
      </c>
      <c r="S11">
        <v>0</v>
      </c>
      <c r="T11">
        <v>-1</v>
      </c>
      <c r="Z11" s="8" t="s">
        <v>49</v>
      </c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10"/>
    </row>
    <row r="12" spans="1:57" ht="15" thickBot="1">
      <c r="A12" s="2">
        <v>43932</v>
      </c>
      <c r="B12">
        <v>50</v>
      </c>
      <c r="C12">
        <v>0</v>
      </c>
      <c r="D12">
        <v>0</v>
      </c>
      <c r="E12">
        <v>17</v>
      </c>
      <c r="F12">
        <v>0</v>
      </c>
      <c r="G12">
        <v>17</v>
      </c>
      <c r="H12">
        <v>0</v>
      </c>
      <c r="I12">
        <v>0</v>
      </c>
      <c r="J12">
        <v>17</v>
      </c>
      <c r="K12">
        <v>30.36</v>
      </c>
      <c r="L12">
        <v>28.08</v>
      </c>
      <c r="M12">
        <v>62.82</v>
      </c>
      <c r="N12">
        <v>1068</v>
      </c>
      <c r="O12" t="s">
        <v>30</v>
      </c>
      <c r="Q12">
        <v>0</v>
      </c>
      <c r="R12">
        <v>17</v>
      </c>
      <c r="S12">
        <v>0</v>
      </c>
      <c r="T12">
        <v>-1</v>
      </c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</row>
    <row r="13" spans="1:57" ht="15" thickBot="1">
      <c r="A13" s="2">
        <v>43933</v>
      </c>
      <c r="B13">
        <v>50</v>
      </c>
      <c r="C13">
        <v>0</v>
      </c>
      <c r="D13">
        <v>0</v>
      </c>
      <c r="E13">
        <v>17</v>
      </c>
      <c r="F13">
        <v>0</v>
      </c>
      <c r="G13">
        <v>17</v>
      </c>
      <c r="H13">
        <v>0</v>
      </c>
      <c r="I13">
        <v>0</v>
      </c>
      <c r="J13">
        <v>17</v>
      </c>
      <c r="K13">
        <v>30.36</v>
      </c>
      <c r="L13">
        <v>28.27</v>
      </c>
      <c r="M13">
        <v>62.82</v>
      </c>
      <c r="N13">
        <v>1068</v>
      </c>
      <c r="O13" t="s">
        <v>31</v>
      </c>
      <c r="Q13">
        <v>0</v>
      </c>
      <c r="R13">
        <v>17</v>
      </c>
      <c r="S13">
        <v>0</v>
      </c>
      <c r="T13">
        <v>-1</v>
      </c>
      <c r="Z13" s="1"/>
      <c r="AA13" s="11">
        <v>44013</v>
      </c>
      <c r="AB13" s="12">
        <v>44014</v>
      </c>
      <c r="AC13" s="12">
        <v>44015</v>
      </c>
      <c r="AD13" s="12">
        <v>44016</v>
      </c>
      <c r="AE13" s="12">
        <v>44017</v>
      </c>
      <c r="AF13" s="12">
        <v>44018</v>
      </c>
      <c r="AG13" s="12">
        <v>44019</v>
      </c>
      <c r="AH13" s="12">
        <v>44020</v>
      </c>
      <c r="AI13" s="12">
        <v>44021</v>
      </c>
      <c r="AJ13" s="12">
        <v>44022</v>
      </c>
      <c r="AK13" s="12">
        <v>44023</v>
      </c>
      <c r="AL13" s="12">
        <v>44024</v>
      </c>
      <c r="AM13" s="12">
        <v>44025</v>
      </c>
      <c r="AN13" s="12">
        <v>44026</v>
      </c>
      <c r="AO13" s="12">
        <v>44027</v>
      </c>
      <c r="AP13" s="12">
        <v>44028</v>
      </c>
      <c r="AQ13" s="12">
        <v>44029</v>
      </c>
      <c r="AR13" s="12">
        <v>44030</v>
      </c>
      <c r="AS13" s="12">
        <v>44031</v>
      </c>
      <c r="AT13" s="12">
        <v>44032</v>
      </c>
      <c r="AU13" s="12">
        <v>44033</v>
      </c>
      <c r="AV13" s="12">
        <v>44034</v>
      </c>
      <c r="AW13" s="12">
        <v>44035</v>
      </c>
      <c r="AX13" s="12">
        <v>44036</v>
      </c>
      <c r="AY13" s="12">
        <v>44037</v>
      </c>
      <c r="AZ13" s="12">
        <v>44038</v>
      </c>
      <c r="BA13" s="12">
        <v>44039</v>
      </c>
      <c r="BB13" s="12">
        <v>44040</v>
      </c>
      <c r="BC13" s="12">
        <v>44041</v>
      </c>
      <c r="BD13" s="12">
        <v>44042</v>
      </c>
      <c r="BE13" s="13">
        <v>44043</v>
      </c>
    </row>
    <row r="14" spans="1:57">
      <c r="A14" s="2">
        <v>43934</v>
      </c>
      <c r="B14">
        <v>50</v>
      </c>
      <c r="C14">
        <v>0</v>
      </c>
      <c r="D14">
        <v>0</v>
      </c>
      <c r="E14">
        <v>17</v>
      </c>
      <c r="F14">
        <v>0</v>
      </c>
      <c r="G14">
        <v>17</v>
      </c>
      <c r="H14">
        <v>0</v>
      </c>
      <c r="I14">
        <v>0</v>
      </c>
      <c r="J14">
        <v>17</v>
      </c>
      <c r="K14">
        <v>30.36</v>
      </c>
      <c r="L14">
        <v>28.43</v>
      </c>
      <c r="M14">
        <v>62.82</v>
      </c>
      <c r="N14">
        <v>1068</v>
      </c>
      <c r="O14" t="s">
        <v>32</v>
      </c>
      <c r="Q14">
        <v>0</v>
      </c>
      <c r="R14">
        <v>17</v>
      </c>
      <c r="S14">
        <v>0</v>
      </c>
      <c r="T14">
        <v>-1</v>
      </c>
      <c r="Z14" s="17" t="s">
        <v>0</v>
      </c>
      <c r="AA14" s="14">
        <v>0</v>
      </c>
      <c r="AB14" s="29">
        <v>1</v>
      </c>
      <c r="AC14" s="29">
        <v>2</v>
      </c>
      <c r="AD14" s="29">
        <v>1</v>
      </c>
      <c r="AE14" s="29">
        <v>24</v>
      </c>
      <c r="AF14" s="29">
        <v>24</v>
      </c>
      <c r="AG14" s="29">
        <v>24</v>
      </c>
      <c r="AH14" s="29">
        <v>0</v>
      </c>
      <c r="AI14" s="29">
        <v>11</v>
      </c>
      <c r="AJ14" s="29">
        <v>7</v>
      </c>
      <c r="AK14" s="29">
        <v>1</v>
      </c>
      <c r="AL14" s="29">
        <v>0</v>
      </c>
      <c r="AM14" s="29">
        <v>0</v>
      </c>
      <c r="AN14" s="29">
        <v>0</v>
      </c>
      <c r="AO14" s="29">
        <v>0</v>
      </c>
      <c r="AP14" s="29">
        <v>32</v>
      </c>
      <c r="AQ14" s="29">
        <v>0</v>
      </c>
      <c r="AR14" s="29">
        <v>3</v>
      </c>
      <c r="AS14" s="29">
        <v>1</v>
      </c>
      <c r="AT14" s="29">
        <v>0</v>
      </c>
      <c r="AU14" s="29">
        <v>0</v>
      </c>
      <c r="AV14" s="29">
        <v>0</v>
      </c>
      <c r="AW14" s="29">
        <v>0</v>
      </c>
      <c r="AX14" s="29">
        <v>0</v>
      </c>
      <c r="AY14" s="29">
        <v>0</v>
      </c>
      <c r="AZ14" s="29">
        <v>0</v>
      </c>
      <c r="BA14" s="29">
        <v>0</v>
      </c>
      <c r="BB14" s="29">
        <v>0</v>
      </c>
      <c r="BC14" s="29">
        <v>0</v>
      </c>
      <c r="BD14" s="29">
        <v>0</v>
      </c>
      <c r="BE14" s="15">
        <v>2</v>
      </c>
    </row>
    <row r="15" spans="1:57" ht="15" thickBot="1">
      <c r="A15" s="2">
        <v>43935</v>
      </c>
      <c r="B15">
        <v>38</v>
      </c>
      <c r="C15">
        <v>0</v>
      </c>
      <c r="D15">
        <v>0</v>
      </c>
      <c r="E15">
        <v>17</v>
      </c>
      <c r="F15">
        <v>0</v>
      </c>
      <c r="G15">
        <v>17</v>
      </c>
      <c r="H15">
        <v>6</v>
      </c>
      <c r="I15">
        <v>6</v>
      </c>
      <c r="J15">
        <v>11</v>
      </c>
      <c r="K15">
        <v>30.36</v>
      </c>
      <c r="L15">
        <v>28.57</v>
      </c>
      <c r="M15">
        <v>62.82</v>
      </c>
      <c r="N15">
        <v>1068</v>
      </c>
      <c r="O15" t="s">
        <v>33</v>
      </c>
      <c r="Q15">
        <v>0</v>
      </c>
      <c r="R15">
        <v>17</v>
      </c>
      <c r="S15">
        <v>0</v>
      </c>
      <c r="T15">
        <v>-1</v>
      </c>
      <c r="Z15" s="18" t="s">
        <v>1</v>
      </c>
      <c r="AA15" s="16">
        <v>0</v>
      </c>
      <c r="AB15" s="9">
        <v>68.599999999999994</v>
      </c>
      <c r="AC15" s="9">
        <v>138</v>
      </c>
      <c r="AD15" s="9">
        <v>49.4</v>
      </c>
      <c r="AE15" s="9">
        <v>960</v>
      </c>
      <c r="AF15" s="9">
        <v>1656</v>
      </c>
      <c r="AG15" s="9">
        <v>960</v>
      </c>
      <c r="AH15" s="9">
        <v>0</v>
      </c>
      <c r="AI15" s="9">
        <v>990</v>
      </c>
      <c r="AJ15" s="9">
        <v>763</v>
      </c>
      <c r="AK15" s="9">
        <v>98</v>
      </c>
      <c r="AL15" s="9">
        <v>0</v>
      </c>
      <c r="AM15" s="9">
        <v>0</v>
      </c>
      <c r="AN15" s="9">
        <v>0</v>
      </c>
      <c r="AO15" s="9">
        <v>0</v>
      </c>
      <c r="AP15" s="9">
        <v>3168</v>
      </c>
      <c r="AQ15" s="9">
        <v>0</v>
      </c>
      <c r="AR15" s="9">
        <v>162.33000000000001</v>
      </c>
      <c r="AS15" s="9">
        <v>50.93</v>
      </c>
      <c r="AT15" s="9">
        <v>0</v>
      </c>
      <c r="AU15" s="9">
        <v>0</v>
      </c>
      <c r="AV15" s="9">
        <v>0</v>
      </c>
      <c r="AW15" s="9">
        <v>0</v>
      </c>
      <c r="AX15" s="9">
        <v>0</v>
      </c>
      <c r="AY15" s="9">
        <v>0</v>
      </c>
      <c r="AZ15" s="9">
        <v>0</v>
      </c>
      <c r="BA15" s="9">
        <v>0</v>
      </c>
      <c r="BB15" s="9">
        <v>0</v>
      </c>
      <c r="BC15" s="9">
        <v>0</v>
      </c>
      <c r="BD15" s="9">
        <v>0</v>
      </c>
      <c r="BE15" s="10">
        <v>104</v>
      </c>
    </row>
    <row r="16" spans="1:57">
      <c r="A16" s="2">
        <v>43936</v>
      </c>
      <c r="B16">
        <v>44</v>
      </c>
      <c r="C16">
        <v>0</v>
      </c>
      <c r="D16">
        <v>0</v>
      </c>
      <c r="E16">
        <v>18</v>
      </c>
      <c r="F16">
        <v>0</v>
      </c>
      <c r="G16">
        <v>18</v>
      </c>
      <c r="H16">
        <v>1</v>
      </c>
      <c r="I16">
        <v>1</v>
      </c>
      <c r="J16">
        <v>17</v>
      </c>
      <c r="K16">
        <v>32.14</v>
      </c>
      <c r="L16">
        <v>28.81</v>
      </c>
      <c r="M16">
        <v>63.25</v>
      </c>
      <c r="N16">
        <v>1138.49</v>
      </c>
      <c r="O16" t="s">
        <v>26</v>
      </c>
      <c r="Q16">
        <v>0</v>
      </c>
      <c r="R16">
        <v>18</v>
      </c>
      <c r="S16">
        <v>0</v>
      </c>
      <c r="T16">
        <v>-1</v>
      </c>
      <c r="Z16" s="5" t="s">
        <v>48</v>
      </c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7"/>
    </row>
    <row r="17" spans="1:57" ht="15" thickBot="1">
      <c r="A17" s="2">
        <v>43937</v>
      </c>
      <c r="B17">
        <v>44</v>
      </c>
      <c r="C17">
        <v>0</v>
      </c>
      <c r="D17">
        <v>0</v>
      </c>
      <c r="E17">
        <v>17</v>
      </c>
      <c r="F17">
        <v>0</v>
      </c>
      <c r="G17">
        <v>17</v>
      </c>
      <c r="H17">
        <v>0</v>
      </c>
      <c r="I17">
        <v>0</v>
      </c>
      <c r="J17">
        <v>17</v>
      </c>
      <c r="K17">
        <v>30.36</v>
      </c>
      <c r="L17">
        <v>28.91</v>
      </c>
      <c r="M17">
        <v>62.82</v>
      </c>
      <c r="N17">
        <v>1068</v>
      </c>
      <c r="O17" t="s">
        <v>27</v>
      </c>
      <c r="Q17">
        <v>0</v>
      </c>
      <c r="R17">
        <v>17</v>
      </c>
      <c r="S17">
        <v>0</v>
      </c>
      <c r="T17">
        <v>-1</v>
      </c>
      <c r="Z17" s="8" t="s">
        <v>49</v>
      </c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  <c r="BE17" s="10"/>
    </row>
    <row r="18" spans="1:57" ht="15" thickBot="1">
      <c r="A18" s="2">
        <v>43938</v>
      </c>
      <c r="B18">
        <v>34</v>
      </c>
      <c r="C18">
        <v>0</v>
      </c>
      <c r="D18">
        <v>0</v>
      </c>
      <c r="E18">
        <v>17</v>
      </c>
      <c r="F18">
        <v>0</v>
      </c>
      <c r="G18">
        <v>17</v>
      </c>
      <c r="H18">
        <v>5</v>
      </c>
      <c r="I18">
        <v>5</v>
      </c>
      <c r="J18">
        <v>12</v>
      </c>
      <c r="K18">
        <v>30.36</v>
      </c>
      <c r="L18">
        <v>28.99</v>
      </c>
      <c r="M18">
        <v>62.82</v>
      </c>
      <c r="N18">
        <v>1068</v>
      </c>
      <c r="O18" t="s">
        <v>28</v>
      </c>
      <c r="Q18">
        <v>0</v>
      </c>
      <c r="R18">
        <v>17</v>
      </c>
      <c r="S18">
        <v>0</v>
      </c>
      <c r="T18">
        <v>-1</v>
      </c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</row>
    <row r="19" spans="1:57" ht="15" thickBot="1">
      <c r="A19" s="2">
        <v>43939</v>
      </c>
      <c r="B19">
        <v>39</v>
      </c>
      <c r="C19">
        <v>0</v>
      </c>
      <c r="D19">
        <v>0</v>
      </c>
      <c r="E19">
        <v>17</v>
      </c>
      <c r="F19">
        <v>0</v>
      </c>
      <c r="G19">
        <v>17</v>
      </c>
      <c r="H19">
        <v>0</v>
      </c>
      <c r="I19">
        <v>0</v>
      </c>
      <c r="J19">
        <v>17</v>
      </c>
      <c r="K19">
        <v>30.36</v>
      </c>
      <c r="L19">
        <v>29.07</v>
      </c>
      <c r="M19">
        <v>62.82</v>
      </c>
      <c r="N19">
        <v>1068</v>
      </c>
      <c r="O19" t="s">
        <v>30</v>
      </c>
      <c r="Q19">
        <v>0</v>
      </c>
      <c r="R19">
        <v>17</v>
      </c>
      <c r="S19">
        <v>0</v>
      </c>
      <c r="T19">
        <v>0</v>
      </c>
      <c r="Z19" s="1"/>
      <c r="AA19" s="11">
        <v>44044</v>
      </c>
      <c r="AB19" s="12">
        <v>44045</v>
      </c>
      <c r="AC19" s="12">
        <v>44046</v>
      </c>
      <c r="AD19" s="12">
        <v>44047</v>
      </c>
      <c r="AE19" s="12">
        <v>44048</v>
      </c>
      <c r="AF19" s="12">
        <v>44049</v>
      </c>
      <c r="AG19" s="12">
        <v>44050</v>
      </c>
      <c r="AH19" s="12">
        <v>44051</v>
      </c>
      <c r="AI19" s="12">
        <v>44052</v>
      </c>
      <c r="AJ19" s="12">
        <v>44053</v>
      </c>
      <c r="AK19" s="12">
        <v>44054</v>
      </c>
      <c r="AL19" s="12">
        <v>44055</v>
      </c>
      <c r="AM19" s="12">
        <v>44056</v>
      </c>
      <c r="AN19" s="12">
        <v>44057</v>
      </c>
      <c r="AO19" s="12">
        <v>44058</v>
      </c>
      <c r="AP19" s="12">
        <v>44059</v>
      </c>
      <c r="AQ19" s="12">
        <v>44060</v>
      </c>
      <c r="AR19" s="12">
        <v>44061</v>
      </c>
      <c r="AS19" s="12">
        <v>44062</v>
      </c>
      <c r="AT19" s="12">
        <v>44063</v>
      </c>
      <c r="AU19" s="12">
        <v>44064</v>
      </c>
      <c r="AV19" s="12">
        <v>44065</v>
      </c>
      <c r="AW19" s="12">
        <v>44066</v>
      </c>
      <c r="AX19" s="12">
        <v>44067</v>
      </c>
      <c r="AY19" s="12">
        <v>44068</v>
      </c>
      <c r="AZ19" s="12">
        <v>44069</v>
      </c>
      <c r="BA19" s="12">
        <v>44070</v>
      </c>
      <c r="BB19" s="12">
        <v>44071</v>
      </c>
      <c r="BC19" s="12">
        <v>44072</v>
      </c>
      <c r="BD19" s="12">
        <v>44073</v>
      </c>
      <c r="BE19" s="13">
        <v>44074</v>
      </c>
    </row>
    <row r="20" spans="1:57">
      <c r="A20" s="2">
        <v>43940</v>
      </c>
      <c r="B20">
        <v>38</v>
      </c>
      <c r="C20">
        <v>0</v>
      </c>
      <c r="D20">
        <v>0</v>
      </c>
      <c r="E20">
        <v>18</v>
      </c>
      <c r="F20">
        <v>0</v>
      </c>
      <c r="G20">
        <v>19</v>
      </c>
      <c r="H20">
        <v>1</v>
      </c>
      <c r="I20">
        <v>0</v>
      </c>
      <c r="J20">
        <v>17</v>
      </c>
      <c r="K20">
        <v>32.14</v>
      </c>
      <c r="L20">
        <v>29.23</v>
      </c>
      <c r="M20">
        <v>62.41</v>
      </c>
      <c r="N20">
        <v>1123.45</v>
      </c>
      <c r="O20" t="s">
        <v>31</v>
      </c>
      <c r="Q20">
        <v>0</v>
      </c>
      <c r="R20">
        <v>19</v>
      </c>
      <c r="S20">
        <v>0</v>
      </c>
      <c r="T20">
        <v>1</v>
      </c>
      <c r="Z20" s="17" t="s">
        <v>0</v>
      </c>
      <c r="AA20" s="14">
        <v>0</v>
      </c>
      <c r="AB20" s="29">
        <v>0</v>
      </c>
      <c r="AC20" s="29">
        <v>0</v>
      </c>
      <c r="AD20" s="29">
        <v>0</v>
      </c>
      <c r="AE20" s="29">
        <v>0</v>
      </c>
      <c r="AF20" s="29">
        <v>1</v>
      </c>
      <c r="AG20" s="29">
        <v>1</v>
      </c>
      <c r="AH20" s="29">
        <v>0</v>
      </c>
      <c r="AI20" s="29">
        <v>1</v>
      </c>
      <c r="AJ20" s="29">
        <v>1</v>
      </c>
      <c r="AK20" s="29">
        <v>0</v>
      </c>
      <c r="AL20" s="29">
        <v>0</v>
      </c>
      <c r="AM20" s="29">
        <v>0</v>
      </c>
      <c r="AN20" s="29">
        <v>0</v>
      </c>
      <c r="AO20" s="29">
        <v>0</v>
      </c>
      <c r="AP20" s="29">
        <v>0</v>
      </c>
      <c r="AQ20" s="29">
        <v>0</v>
      </c>
      <c r="AR20" s="29">
        <v>0</v>
      </c>
      <c r="AS20" s="29">
        <v>0</v>
      </c>
      <c r="AT20" s="29">
        <v>0</v>
      </c>
      <c r="AU20" s="29">
        <v>0</v>
      </c>
      <c r="AV20" s="29">
        <v>0</v>
      </c>
      <c r="AW20" s="29">
        <v>0</v>
      </c>
      <c r="AX20" s="29">
        <v>40</v>
      </c>
      <c r="AY20" s="29">
        <v>2</v>
      </c>
      <c r="AZ20" s="29">
        <v>1</v>
      </c>
      <c r="BA20" s="29">
        <v>23</v>
      </c>
      <c r="BB20" s="29">
        <v>0</v>
      </c>
      <c r="BC20" s="29">
        <v>0</v>
      </c>
      <c r="BD20" s="29">
        <v>0</v>
      </c>
      <c r="BE20" s="15">
        <v>0</v>
      </c>
    </row>
    <row r="21" spans="1:57" ht="15" thickBot="1">
      <c r="A21" s="2">
        <v>43941</v>
      </c>
      <c r="B21">
        <v>39</v>
      </c>
      <c r="C21">
        <v>0</v>
      </c>
      <c r="D21">
        <v>0</v>
      </c>
      <c r="E21">
        <v>17</v>
      </c>
      <c r="F21">
        <v>0</v>
      </c>
      <c r="G21">
        <v>17</v>
      </c>
      <c r="H21">
        <v>4</v>
      </c>
      <c r="I21">
        <v>5</v>
      </c>
      <c r="J21">
        <v>13</v>
      </c>
      <c r="K21">
        <v>30.36</v>
      </c>
      <c r="L21">
        <v>29.29</v>
      </c>
      <c r="M21">
        <v>62.82</v>
      </c>
      <c r="N21">
        <v>1068</v>
      </c>
      <c r="O21" t="s">
        <v>32</v>
      </c>
      <c r="Q21">
        <v>0</v>
      </c>
      <c r="R21">
        <v>17</v>
      </c>
      <c r="S21">
        <v>0</v>
      </c>
      <c r="T21">
        <v>1</v>
      </c>
      <c r="Z21" s="18" t="s">
        <v>1</v>
      </c>
      <c r="AA21" s="16">
        <v>0</v>
      </c>
      <c r="AB21" s="9">
        <v>0</v>
      </c>
      <c r="AC21" s="9">
        <v>0</v>
      </c>
      <c r="AD21" s="9">
        <v>0</v>
      </c>
      <c r="AE21" s="9">
        <v>0</v>
      </c>
      <c r="AF21" s="9">
        <v>52</v>
      </c>
      <c r="AG21" s="9">
        <v>52</v>
      </c>
      <c r="AH21" s="9">
        <v>0</v>
      </c>
      <c r="AI21" s="9">
        <v>52</v>
      </c>
      <c r="AJ21" s="9">
        <v>52</v>
      </c>
      <c r="AK21" s="9">
        <v>0</v>
      </c>
      <c r="AL21" s="9">
        <v>0</v>
      </c>
      <c r="AM21" s="9">
        <v>0</v>
      </c>
      <c r="AN21" s="9">
        <v>0</v>
      </c>
      <c r="AO21" s="9">
        <v>0</v>
      </c>
      <c r="AP21" s="9">
        <v>0</v>
      </c>
      <c r="AQ21" s="9">
        <v>0</v>
      </c>
      <c r="AR21" s="9">
        <v>0</v>
      </c>
      <c r="AS21" s="9">
        <v>0</v>
      </c>
      <c r="AT21" s="9">
        <v>0</v>
      </c>
      <c r="AU21" s="9">
        <v>0</v>
      </c>
      <c r="AV21" s="9">
        <v>0</v>
      </c>
      <c r="AW21" s="9">
        <v>0</v>
      </c>
      <c r="AX21" s="9">
        <v>5180</v>
      </c>
      <c r="AY21" s="9">
        <v>275.08</v>
      </c>
      <c r="AZ21" s="9">
        <v>122.53</v>
      </c>
      <c r="BA21" s="9">
        <v>2978.5</v>
      </c>
      <c r="BB21" s="9">
        <v>0</v>
      </c>
      <c r="BC21" s="9">
        <v>0</v>
      </c>
      <c r="BD21" s="9">
        <v>0</v>
      </c>
      <c r="BE21" s="10">
        <v>0</v>
      </c>
    </row>
    <row r="22" spans="1:57">
      <c r="A22" s="2">
        <v>43942</v>
      </c>
      <c r="B22">
        <v>39</v>
      </c>
      <c r="C22">
        <v>0</v>
      </c>
      <c r="D22">
        <v>0</v>
      </c>
      <c r="E22">
        <v>17</v>
      </c>
      <c r="F22">
        <v>0</v>
      </c>
      <c r="G22">
        <v>17</v>
      </c>
      <c r="H22">
        <v>0</v>
      </c>
      <c r="I22">
        <v>0</v>
      </c>
      <c r="J22">
        <v>17</v>
      </c>
      <c r="K22">
        <v>30.36</v>
      </c>
      <c r="L22">
        <v>29.34</v>
      </c>
      <c r="M22">
        <v>62.82</v>
      </c>
      <c r="N22">
        <v>1068</v>
      </c>
      <c r="O22" t="s">
        <v>33</v>
      </c>
      <c r="Q22">
        <v>0</v>
      </c>
      <c r="R22">
        <v>17</v>
      </c>
      <c r="S22">
        <v>0</v>
      </c>
      <c r="T22">
        <v>1</v>
      </c>
      <c r="Z22" s="5" t="s">
        <v>48</v>
      </c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7"/>
    </row>
    <row r="23" spans="1:57" ht="15" thickBot="1">
      <c r="A23" s="2">
        <v>43943</v>
      </c>
      <c r="B23">
        <v>39</v>
      </c>
      <c r="C23">
        <v>0</v>
      </c>
      <c r="D23">
        <v>0</v>
      </c>
      <c r="E23">
        <v>17</v>
      </c>
      <c r="F23">
        <v>0</v>
      </c>
      <c r="G23">
        <v>17</v>
      </c>
      <c r="H23">
        <v>0</v>
      </c>
      <c r="I23">
        <v>0</v>
      </c>
      <c r="J23">
        <v>17</v>
      </c>
      <c r="K23">
        <v>30.36</v>
      </c>
      <c r="L23">
        <v>29.38</v>
      </c>
      <c r="M23">
        <v>62.82</v>
      </c>
      <c r="N23">
        <v>1068</v>
      </c>
      <c r="O23" t="s">
        <v>26</v>
      </c>
      <c r="Q23">
        <v>0</v>
      </c>
      <c r="R23">
        <v>17</v>
      </c>
      <c r="S23">
        <v>0</v>
      </c>
      <c r="T23">
        <v>1</v>
      </c>
      <c r="Z23" s="8" t="s">
        <v>49</v>
      </c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9"/>
      <c r="AY23" s="9"/>
      <c r="AZ23" s="9"/>
      <c r="BA23" s="9"/>
      <c r="BB23" s="9"/>
      <c r="BC23" s="9"/>
      <c r="BD23" s="9"/>
      <c r="BE23" s="10"/>
    </row>
    <row r="24" spans="1:57" ht="15" thickBot="1">
      <c r="A24" s="2">
        <v>43944</v>
      </c>
      <c r="B24">
        <v>39</v>
      </c>
      <c r="C24">
        <v>0</v>
      </c>
      <c r="D24">
        <v>0</v>
      </c>
      <c r="E24">
        <v>17</v>
      </c>
      <c r="F24">
        <v>0</v>
      </c>
      <c r="G24">
        <v>17</v>
      </c>
      <c r="H24">
        <v>0</v>
      </c>
      <c r="I24">
        <v>0</v>
      </c>
      <c r="J24">
        <v>17</v>
      </c>
      <c r="K24">
        <v>30.36</v>
      </c>
      <c r="L24">
        <v>29.43</v>
      </c>
      <c r="M24">
        <v>62.82</v>
      </c>
      <c r="N24">
        <v>1068</v>
      </c>
      <c r="O24" t="s">
        <v>27</v>
      </c>
      <c r="Q24">
        <v>0</v>
      </c>
      <c r="R24">
        <v>17</v>
      </c>
      <c r="S24">
        <v>0</v>
      </c>
      <c r="T24">
        <v>1</v>
      </c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</row>
    <row r="25" spans="1:57" ht="15" thickBot="1">
      <c r="A25" s="2">
        <v>43945</v>
      </c>
      <c r="B25">
        <v>31</v>
      </c>
      <c r="C25">
        <v>0</v>
      </c>
      <c r="D25">
        <v>0</v>
      </c>
      <c r="E25">
        <v>25</v>
      </c>
      <c r="F25">
        <v>0</v>
      </c>
      <c r="G25">
        <v>32</v>
      </c>
      <c r="H25">
        <v>8</v>
      </c>
      <c r="I25">
        <v>0</v>
      </c>
      <c r="J25">
        <v>17</v>
      </c>
      <c r="K25">
        <v>44.64</v>
      </c>
      <c r="L25">
        <v>30.06</v>
      </c>
      <c r="M25">
        <v>59.85</v>
      </c>
      <c r="N25">
        <v>1496.32</v>
      </c>
      <c r="O25" t="s">
        <v>28</v>
      </c>
      <c r="Q25">
        <v>0</v>
      </c>
      <c r="R25">
        <v>32</v>
      </c>
      <c r="S25">
        <v>0</v>
      </c>
      <c r="T25">
        <v>1</v>
      </c>
      <c r="Z25" s="1"/>
      <c r="AA25" s="11">
        <v>44075</v>
      </c>
      <c r="AB25" s="12">
        <v>44076</v>
      </c>
      <c r="AC25" s="12">
        <v>44077</v>
      </c>
      <c r="AD25" s="12">
        <v>44078</v>
      </c>
      <c r="AE25" s="12">
        <v>44079</v>
      </c>
      <c r="AF25" s="12">
        <v>44080</v>
      </c>
      <c r="AG25" s="12">
        <v>44081</v>
      </c>
      <c r="AH25" s="12">
        <v>44082</v>
      </c>
      <c r="AI25" s="12">
        <v>44083</v>
      </c>
      <c r="AJ25" s="12">
        <v>44084</v>
      </c>
      <c r="AK25" s="12">
        <v>44085</v>
      </c>
      <c r="AL25" s="12">
        <v>44086</v>
      </c>
      <c r="AM25" s="12">
        <v>44087</v>
      </c>
      <c r="AN25" s="12">
        <v>44088</v>
      </c>
      <c r="AO25" s="12">
        <v>44089</v>
      </c>
      <c r="AP25" s="12">
        <v>44090</v>
      </c>
      <c r="AQ25" s="12">
        <v>44091</v>
      </c>
      <c r="AR25" s="12">
        <v>44092</v>
      </c>
      <c r="AS25" s="12">
        <v>44093</v>
      </c>
      <c r="AT25" s="12">
        <v>44094</v>
      </c>
      <c r="AU25" s="12">
        <v>44095</v>
      </c>
      <c r="AV25" s="12">
        <v>44096</v>
      </c>
      <c r="AW25" s="12">
        <v>44097</v>
      </c>
      <c r="AX25" s="12">
        <v>44098</v>
      </c>
      <c r="AY25" s="12">
        <v>44099</v>
      </c>
      <c r="AZ25" s="12">
        <v>44100</v>
      </c>
      <c r="BA25" s="12">
        <v>44101</v>
      </c>
      <c r="BB25" s="12">
        <v>44102</v>
      </c>
      <c r="BC25" s="12">
        <v>44103</v>
      </c>
      <c r="BD25" s="12">
        <v>44104</v>
      </c>
      <c r="BE25" s="13"/>
    </row>
    <row r="26" spans="1:57">
      <c r="A26" s="2">
        <v>43946</v>
      </c>
      <c r="B26">
        <v>39</v>
      </c>
      <c r="C26">
        <v>0</v>
      </c>
      <c r="D26">
        <v>0</v>
      </c>
      <c r="E26">
        <v>17</v>
      </c>
      <c r="F26">
        <v>0</v>
      </c>
      <c r="G26">
        <v>17</v>
      </c>
      <c r="H26">
        <v>0</v>
      </c>
      <c r="I26">
        <v>8</v>
      </c>
      <c r="J26">
        <v>17</v>
      </c>
      <c r="K26">
        <v>30.36</v>
      </c>
      <c r="L26">
        <v>30.07</v>
      </c>
      <c r="M26">
        <v>62.82</v>
      </c>
      <c r="N26">
        <v>1068</v>
      </c>
      <c r="O26" t="s">
        <v>30</v>
      </c>
      <c r="Q26">
        <v>0</v>
      </c>
      <c r="R26">
        <v>17</v>
      </c>
      <c r="S26">
        <v>0</v>
      </c>
      <c r="T26">
        <v>1</v>
      </c>
      <c r="Z26" s="17" t="s">
        <v>0</v>
      </c>
      <c r="AA26" s="14">
        <v>0</v>
      </c>
      <c r="AB26" s="29">
        <v>2</v>
      </c>
      <c r="AC26" s="29">
        <v>10</v>
      </c>
      <c r="AD26" s="29">
        <v>0</v>
      </c>
      <c r="AE26" s="29">
        <v>1</v>
      </c>
      <c r="AF26" s="29">
        <v>0</v>
      </c>
      <c r="AG26" s="29">
        <v>20</v>
      </c>
      <c r="AH26" s="29">
        <v>20</v>
      </c>
      <c r="AI26" s="29">
        <v>20</v>
      </c>
      <c r="AJ26" s="29">
        <v>0</v>
      </c>
      <c r="AK26" s="29">
        <v>0</v>
      </c>
      <c r="AL26" s="29">
        <v>20</v>
      </c>
      <c r="AM26" s="29">
        <v>65</v>
      </c>
      <c r="AN26" s="29">
        <v>1</v>
      </c>
      <c r="AO26" s="29">
        <v>1</v>
      </c>
      <c r="AP26" s="29">
        <v>0</v>
      </c>
      <c r="AQ26" s="29">
        <v>1</v>
      </c>
      <c r="AR26" s="29">
        <v>1</v>
      </c>
      <c r="AS26" s="29">
        <v>1</v>
      </c>
      <c r="AT26" s="29">
        <v>1</v>
      </c>
      <c r="AU26" s="29">
        <v>1</v>
      </c>
      <c r="AV26" s="29">
        <v>1</v>
      </c>
      <c r="AW26" s="29">
        <v>0</v>
      </c>
      <c r="AX26" s="29">
        <v>20</v>
      </c>
      <c r="AY26" s="29">
        <v>20</v>
      </c>
      <c r="AZ26" s="29">
        <v>0</v>
      </c>
      <c r="BA26" s="29">
        <v>0</v>
      </c>
      <c r="BB26" s="29">
        <v>0</v>
      </c>
      <c r="BC26" s="29">
        <v>0</v>
      </c>
      <c r="BD26" s="29">
        <v>20</v>
      </c>
      <c r="BE26" s="15"/>
    </row>
    <row r="27" spans="1:57" ht="15" thickBot="1">
      <c r="A27" s="2">
        <v>43947</v>
      </c>
      <c r="B27">
        <v>40</v>
      </c>
      <c r="C27">
        <v>0</v>
      </c>
      <c r="D27">
        <v>0</v>
      </c>
      <c r="E27">
        <v>16</v>
      </c>
      <c r="F27">
        <v>0</v>
      </c>
      <c r="G27">
        <v>16</v>
      </c>
      <c r="H27">
        <v>0</v>
      </c>
      <c r="I27">
        <v>1</v>
      </c>
      <c r="J27">
        <v>16</v>
      </c>
      <c r="K27">
        <v>28.57</v>
      </c>
      <c r="L27">
        <v>30.01</v>
      </c>
      <c r="M27">
        <v>63</v>
      </c>
      <c r="N27">
        <v>1008</v>
      </c>
      <c r="O27" t="s">
        <v>31</v>
      </c>
      <c r="Q27">
        <v>0</v>
      </c>
      <c r="R27">
        <v>16</v>
      </c>
      <c r="S27">
        <v>0</v>
      </c>
      <c r="T27">
        <v>1</v>
      </c>
      <c r="Z27" s="18" t="s">
        <v>1</v>
      </c>
      <c r="AA27" s="16">
        <v>0</v>
      </c>
      <c r="AB27" s="9">
        <v>238</v>
      </c>
      <c r="AC27" s="9">
        <v>989.66</v>
      </c>
      <c r="AD27" s="9">
        <v>0</v>
      </c>
      <c r="AE27" s="9">
        <v>49.4</v>
      </c>
      <c r="AF27" s="9">
        <v>0</v>
      </c>
      <c r="AG27" s="9">
        <v>1380</v>
      </c>
      <c r="AH27" s="9">
        <v>800</v>
      </c>
      <c r="AI27" s="9">
        <v>800</v>
      </c>
      <c r="AJ27" s="9">
        <v>0</v>
      </c>
      <c r="AK27" s="9">
        <v>0</v>
      </c>
      <c r="AL27" s="9">
        <v>1380</v>
      </c>
      <c r="AM27" s="9">
        <v>5060</v>
      </c>
      <c r="AN27" s="9">
        <v>113.03</v>
      </c>
      <c r="AO27" s="9">
        <v>129</v>
      </c>
      <c r="AP27" s="9">
        <v>0</v>
      </c>
      <c r="AQ27" s="9">
        <v>119</v>
      </c>
      <c r="AR27" s="9">
        <v>179</v>
      </c>
      <c r="AS27" s="9">
        <v>179</v>
      </c>
      <c r="AT27" s="9">
        <v>179</v>
      </c>
      <c r="AU27" s="9">
        <v>179</v>
      </c>
      <c r="AV27" s="9">
        <v>129</v>
      </c>
      <c r="AW27" s="9">
        <v>0</v>
      </c>
      <c r="AX27" s="9">
        <v>2129</v>
      </c>
      <c r="AY27" s="9">
        <v>1089</v>
      </c>
      <c r="AZ27" s="9">
        <v>0</v>
      </c>
      <c r="BA27" s="9">
        <v>0</v>
      </c>
      <c r="BB27" s="9">
        <v>0</v>
      </c>
      <c r="BC27" s="9">
        <v>0</v>
      </c>
      <c r="BD27" s="9">
        <v>3800</v>
      </c>
      <c r="BE27" s="10"/>
    </row>
    <row r="28" spans="1:57">
      <c r="A28" s="2">
        <v>43948</v>
      </c>
      <c r="B28">
        <v>40</v>
      </c>
      <c r="C28">
        <v>0</v>
      </c>
      <c r="D28">
        <v>0</v>
      </c>
      <c r="E28">
        <v>16</v>
      </c>
      <c r="F28">
        <v>0</v>
      </c>
      <c r="G28">
        <v>16</v>
      </c>
      <c r="H28">
        <v>0</v>
      </c>
      <c r="I28">
        <v>0</v>
      </c>
      <c r="J28">
        <v>16</v>
      </c>
      <c r="K28">
        <v>28.57</v>
      </c>
      <c r="L28">
        <v>29.96</v>
      </c>
      <c r="M28">
        <v>63</v>
      </c>
      <c r="N28">
        <v>1008</v>
      </c>
      <c r="O28" t="s">
        <v>32</v>
      </c>
      <c r="Q28">
        <v>0</v>
      </c>
      <c r="R28">
        <v>16</v>
      </c>
      <c r="S28">
        <v>0</v>
      </c>
      <c r="T28">
        <v>1</v>
      </c>
      <c r="Z28" s="5" t="s">
        <v>48</v>
      </c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7"/>
    </row>
    <row r="29" spans="1:57" ht="15" thickBot="1">
      <c r="A29" s="2">
        <v>43949</v>
      </c>
      <c r="B29">
        <v>27</v>
      </c>
      <c r="C29">
        <v>0</v>
      </c>
      <c r="D29">
        <v>0</v>
      </c>
      <c r="E29">
        <v>29</v>
      </c>
      <c r="F29">
        <v>0</v>
      </c>
      <c r="G29">
        <v>29</v>
      </c>
      <c r="H29">
        <v>13</v>
      </c>
      <c r="I29">
        <v>0</v>
      </c>
      <c r="J29">
        <v>16</v>
      </c>
      <c r="K29">
        <v>51.79</v>
      </c>
      <c r="L29">
        <v>30.74</v>
      </c>
      <c r="M29">
        <v>67.48</v>
      </c>
      <c r="N29">
        <v>1957</v>
      </c>
      <c r="O29" t="s">
        <v>33</v>
      </c>
      <c r="Q29">
        <v>0</v>
      </c>
      <c r="R29">
        <v>29</v>
      </c>
      <c r="S29">
        <v>0</v>
      </c>
      <c r="T29">
        <v>1</v>
      </c>
      <c r="Z29" s="8" t="s">
        <v>49</v>
      </c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9"/>
      <c r="AU29" s="9"/>
      <c r="AV29" s="9"/>
      <c r="AW29" s="9"/>
      <c r="AX29" s="9"/>
      <c r="AY29" s="9"/>
      <c r="AZ29" s="9"/>
      <c r="BA29" s="9"/>
      <c r="BB29" s="9"/>
      <c r="BC29" s="9"/>
      <c r="BD29" s="9"/>
      <c r="BE29" s="10"/>
    </row>
    <row r="30" spans="1:57">
      <c r="A30" s="2">
        <v>43950</v>
      </c>
      <c r="B30">
        <v>40</v>
      </c>
      <c r="C30">
        <v>0</v>
      </c>
      <c r="D30">
        <v>0</v>
      </c>
      <c r="E30">
        <v>16</v>
      </c>
      <c r="F30">
        <v>0</v>
      </c>
      <c r="G30">
        <v>16</v>
      </c>
      <c r="H30">
        <v>0</v>
      </c>
      <c r="I30">
        <v>13</v>
      </c>
      <c r="J30">
        <v>16</v>
      </c>
      <c r="K30">
        <v>28.57</v>
      </c>
      <c r="L30">
        <v>30.67</v>
      </c>
      <c r="M30">
        <v>63</v>
      </c>
      <c r="N30">
        <v>1008</v>
      </c>
      <c r="O30" t="s">
        <v>26</v>
      </c>
      <c r="Q30">
        <v>0</v>
      </c>
      <c r="R30">
        <v>16</v>
      </c>
      <c r="S30">
        <v>0</v>
      </c>
      <c r="T30">
        <v>1</v>
      </c>
    </row>
    <row r="31" spans="1:57">
      <c r="A31" s="2">
        <v>43951</v>
      </c>
      <c r="B31">
        <v>55</v>
      </c>
      <c r="C31">
        <v>0</v>
      </c>
      <c r="D31">
        <v>0</v>
      </c>
      <c r="E31">
        <v>1</v>
      </c>
      <c r="F31">
        <v>0</v>
      </c>
      <c r="G31">
        <v>2</v>
      </c>
      <c r="H31">
        <v>1</v>
      </c>
      <c r="I31">
        <v>16</v>
      </c>
      <c r="J31">
        <v>0</v>
      </c>
      <c r="K31">
        <v>1.79</v>
      </c>
      <c r="L31">
        <v>29.7</v>
      </c>
      <c r="M31">
        <v>60.32</v>
      </c>
      <c r="N31">
        <v>60.32</v>
      </c>
      <c r="O31" t="s">
        <v>27</v>
      </c>
      <c r="Q31">
        <v>0</v>
      </c>
      <c r="R31">
        <v>2</v>
      </c>
      <c r="S31">
        <v>0</v>
      </c>
      <c r="T31">
        <v>1</v>
      </c>
    </row>
    <row r="32" spans="1:57">
      <c r="A32" s="2">
        <v>43952</v>
      </c>
      <c r="B32">
        <v>48</v>
      </c>
      <c r="C32">
        <v>0</v>
      </c>
      <c r="D32">
        <v>0</v>
      </c>
      <c r="E32">
        <v>8</v>
      </c>
      <c r="F32">
        <v>0</v>
      </c>
      <c r="G32">
        <v>15</v>
      </c>
      <c r="H32">
        <v>8</v>
      </c>
      <c r="I32">
        <v>1</v>
      </c>
      <c r="J32">
        <v>0</v>
      </c>
      <c r="K32">
        <v>14.29</v>
      </c>
      <c r="L32">
        <v>29.21</v>
      </c>
      <c r="M32">
        <v>67.349999999999994</v>
      </c>
      <c r="N32">
        <v>538.79999999999995</v>
      </c>
      <c r="O32" t="s">
        <v>28</v>
      </c>
      <c r="Q32">
        <v>0</v>
      </c>
      <c r="R32">
        <v>15</v>
      </c>
      <c r="S32">
        <v>0</v>
      </c>
      <c r="T32">
        <v>-1</v>
      </c>
    </row>
    <row r="33" spans="1:20">
      <c r="A33" s="2">
        <v>43953</v>
      </c>
      <c r="B33">
        <v>52</v>
      </c>
      <c r="C33">
        <v>0</v>
      </c>
      <c r="D33">
        <v>0</v>
      </c>
      <c r="E33">
        <v>4</v>
      </c>
      <c r="F33">
        <v>0</v>
      </c>
      <c r="G33">
        <v>8</v>
      </c>
      <c r="H33">
        <v>1</v>
      </c>
      <c r="I33">
        <v>5</v>
      </c>
      <c r="J33">
        <v>3</v>
      </c>
      <c r="K33">
        <v>7.14</v>
      </c>
      <c r="L33">
        <v>28.52</v>
      </c>
      <c r="M33">
        <v>63.73</v>
      </c>
      <c r="N33">
        <v>254.91</v>
      </c>
      <c r="O33" t="s">
        <v>30</v>
      </c>
      <c r="Q33">
        <v>0</v>
      </c>
      <c r="R33">
        <v>8</v>
      </c>
      <c r="S33">
        <v>0</v>
      </c>
      <c r="T33">
        <v>-1</v>
      </c>
    </row>
    <row r="34" spans="1:20">
      <c r="A34" s="2">
        <v>43954</v>
      </c>
      <c r="B34">
        <v>55</v>
      </c>
      <c r="C34">
        <v>0</v>
      </c>
      <c r="D34">
        <v>0</v>
      </c>
      <c r="E34">
        <v>1</v>
      </c>
      <c r="F34">
        <v>0</v>
      </c>
      <c r="G34">
        <v>2</v>
      </c>
      <c r="H34">
        <v>0</v>
      </c>
      <c r="I34">
        <v>3</v>
      </c>
      <c r="J34">
        <v>1</v>
      </c>
      <c r="K34">
        <v>1.79</v>
      </c>
      <c r="L34">
        <v>27.71</v>
      </c>
      <c r="M34">
        <v>79.489999999999995</v>
      </c>
      <c r="N34">
        <v>79.489999999999995</v>
      </c>
      <c r="O34" t="s">
        <v>31</v>
      </c>
      <c r="Q34">
        <v>0</v>
      </c>
      <c r="R34">
        <v>2</v>
      </c>
      <c r="S34">
        <v>0</v>
      </c>
      <c r="T34">
        <v>-1</v>
      </c>
    </row>
    <row r="35" spans="1:20">
      <c r="A35" s="2">
        <v>43955</v>
      </c>
      <c r="B35">
        <v>55</v>
      </c>
      <c r="C35">
        <v>0</v>
      </c>
      <c r="D35">
        <v>0</v>
      </c>
      <c r="E35">
        <v>1</v>
      </c>
      <c r="F35">
        <v>0</v>
      </c>
      <c r="G35">
        <v>1</v>
      </c>
      <c r="H35">
        <v>1</v>
      </c>
      <c r="I35">
        <v>1</v>
      </c>
      <c r="J35">
        <v>0</v>
      </c>
      <c r="K35">
        <v>1.79</v>
      </c>
      <c r="L35">
        <v>26.94</v>
      </c>
      <c r="M35">
        <v>82.72</v>
      </c>
      <c r="N35">
        <v>82.72</v>
      </c>
      <c r="O35" t="s">
        <v>32</v>
      </c>
      <c r="Q35">
        <v>0</v>
      </c>
      <c r="R35">
        <v>1</v>
      </c>
      <c r="S35">
        <v>0</v>
      </c>
      <c r="T35">
        <v>-1</v>
      </c>
    </row>
    <row r="36" spans="1:20">
      <c r="A36" s="2">
        <v>43956</v>
      </c>
      <c r="B36">
        <v>55</v>
      </c>
      <c r="C36">
        <v>0</v>
      </c>
      <c r="D36">
        <v>0</v>
      </c>
      <c r="E36">
        <v>1</v>
      </c>
      <c r="F36">
        <v>0</v>
      </c>
      <c r="G36">
        <v>1</v>
      </c>
      <c r="H36">
        <v>0</v>
      </c>
      <c r="I36">
        <v>0</v>
      </c>
      <c r="J36">
        <v>1</v>
      </c>
      <c r="K36">
        <v>1.79</v>
      </c>
      <c r="L36">
        <v>26.22</v>
      </c>
      <c r="M36">
        <v>82.72</v>
      </c>
      <c r="N36">
        <v>82.72</v>
      </c>
      <c r="O36" t="s">
        <v>33</v>
      </c>
      <c r="Q36">
        <v>0</v>
      </c>
      <c r="R36">
        <v>1</v>
      </c>
      <c r="S36">
        <v>0</v>
      </c>
      <c r="T36">
        <v>-1</v>
      </c>
    </row>
    <row r="37" spans="1:20">
      <c r="A37" s="2">
        <v>43957</v>
      </c>
      <c r="B37">
        <v>55</v>
      </c>
      <c r="C37">
        <v>0</v>
      </c>
      <c r="D37">
        <v>0</v>
      </c>
      <c r="E37">
        <v>1</v>
      </c>
      <c r="F37">
        <v>0</v>
      </c>
      <c r="G37">
        <v>2</v>
      </c>
      <c r="H37">
        <v>1</v>
      </c>
      <c r="I37">
        <v>1</v>
      </c>
      <c r="J37">
        <v>0</v>
      </c>
      <c r="K37">
        <v>1.79</v>
      </c>
      <c r="L37">
        <v>25.55</v>
      </c>
      <c r="M37">
        <v>62.8</v>
      </c>
      <c r="N37">
        <v>62.8</v>
      </c>
      <c r="O37" t="s">
        <v>26</v>
      </c>
      <c r="Q37">
        <v>0</v>
      </c>
      <c r="R37">
        <v>2</v>
      </c>
      <c r="S37">
        <v>0</v>
      </c>
      <c r="T37">
        <v>-1</v>
      </c>
    </row>
    <row r="38" spans="1:20">
      <c r="A38" s="2">
        <v>43958</v>
      </c>
      <c r="B38">
        <v>50</v>
      </c>
      <c r="C38">
        <v>0</v>
      </c>
      <c r="D38">
        <v>0</v>
      </c>
      <c r="E38">
        <v>6</v>
      </c>
      <c r="F38">
        <v>0</v>
      </c>
      <c r="G38">
        <v>11</v>
      </c>
      <c r="H38">
        <v>5</v>
      </c>
      <c r="I38">
        <v>0</v>
      </c>
      <c r="J38">
        <v>1</v>
      </c>
      <c r="K38">
        <v>10.71</v>
      </c>
      <c r="L38">
        <v>25.14</v>
      </c>
      <c r="M38">
        <v>72.53</v>
      </c>
      <c r="N38">
        <v>435.18</v>
      </c>
      <c r="O38" t="s">
        <v>27</v>
      </c>
      <c r="Q38">
        <v>0</v>
      </c>
      <c r="R38">
        <v>11</v>
      </c>
      <c r="S38">
        <v>0</v>
      </c>
      <c r="T38">
        <v>-1</v>
      </c>
    </row>
    <row r="39" spans="1:20">
      <c r="A39" s="2">
        <v>43959</v>
      </c>
      <c r="B39">
        <v>52</v>
      </c>
      <c r="C39">
        <v>0</v>
      </c>
      <c r="D39">
        <v>0</v>
      </c>
      <c r="E39">
        <v>4</v>
      </c>
      <c r="F39">
        <v>0</v>
      </c>
      <c r="G39">
        <v>8</v>
      </c>
      <c r="H39">
        <v>3</v>
      </c>
      <c r="I39">
        <v>5</v>
      </c>
      <c r="J39">
        <v>1</v>
      </c>
      <c r="K39">
        <v>7.14</v>
      </c>
      <c r="L39">
        <v>24.67</v>
      </c>
      <c r="M39">
        <v>68.95</v>
      </c>
      <c r="N39">
        <v>275.82</v>
      </c>
      <c r="O39" t="s">
        <v>28</v>
      </c>
      <c r="Q39">
        <v>0</v>
      </c>
      <c r="R39">
        <v>8</v>
      </c>
      <c r="S39">
        <v>0</v>
      </c>
      <c r="T39">
        <v>-1</v>
      </c>
    </row>
    <row r="40" spans="1:20">
      <c r="A40" s="2">
        <v>43960</v>
      </c>
      <c r="B40">
        <v>53</v>
      </c>
      <c r="C40">
        <v>0</v>
      </c>
      <c r="D40">
        <v>0</v>
      </c>
      <c r="E40">
        <v>3</v>
      </c>
      <c r="F40">
        <v>0</v>
      </c>
      <c r="G40">
        <v>6</v>
      </c>
      <c r="H40">
        <v>0</v>
      </c>
      <c r="I40">
        <v>1</v>
      </c>
      <c r="J40">
        <v>3</v>
      </c>
      <c r="K40">
        <v>5.36</v>
      </c>
      <c r="L40">
        <v>24.18</v>
      </c>
      <c r="M40">
        <v>73.44</v>
      </c>
      <c r="N40">
        <v>220.33</v>
      </c>
      <c r="O40" t="s">
        <v>30</v>
      </c>
      <c r="Q40">
        <v>0</v>
      </c>
      <c r="R40">
        <v>6</v>
      </c>
      <c r="S40">
        <v>0</v>
      </c>
      <c r="T40">
        <v>-1</v>
      </c>
    </row>
    <row r="41" spans="1:20">
      <c r="A41" s="2">
        <v>43961</v>
      </c>
      <c r="B41">
        <v>55</v>
      </c>
      <c r="C41">
        <v>0</v>
      </c>
      <c r="D41">
        <v>0</v>
      </c>
      <c r="E41">
        <v>1</v>
      </c>
      <c r="F41">
        <v>0</v>
      </c>
      <c r="G41">
        <v>2</v>
      </c>
      <c r="H41">
        <v>1</v>
      </c>
      <c r="I41">
        <v>3</v>
      </c>
      <c r="J41">
        <v>0</v>
      </c>
      <c r="K41">
        <v>1.79</v>
      </c>
      <c r="L41">
        <v>23.62</v>
      </c>
      <c r="M41">
        <v>71.540000000000006</v>
      </c>
      <c r="N41">
        <v>71.540000000000006</v>
      </c>
      <c r="O41" t="s">
        <v>31</v>
      </c>
      <c r="Q41">
        <v>0</v>
      </c>
      <c r="R41">
        <v>2</v>
      </c>
      <c r="S41">
        <v>0</v>
      </c>
      <c r="T41">
        <v>-1</v>
      </c>
    </row>
    <row r="42" spans="1:20">
      <c r="A42" s="2">
        <v>43962</v>
      </c>
      <c r="B42">
        <v>53</v>
      </c>
      <c r="C42">
        <v>0</v>
      </c>
      <c r="D42">
        <v>0</v>
      </c>
      <c r="E42">
        <v>3</v>
      </c>
      <c r="F42">
        <v>0</v>
      </c>
      <c r="G42">
        <v>6</v>
      </c>
      <c r="H42">
        <v>2</v>
      </c>
      <c r="I42">
        <v>0</v>
      </c>
      <c r="J42">
        <v>1</v>
      </c>
      <c r="K42">
        <v>5.36</v>
      </c>
      <c r="L42">
        <v>23.17</v>
      </c>
      <c r="M42">
        <v>71.05</v>
      </c>
      <c r="N42">
        <v>213.16</v>
      </c>
      <c r="O42" t="s">
        <v>32</v>
      </c>
      <c r="Q42">
        <v>0</v>
      </c>
      <c r="R42">
        <v>6</v>
      </c>
      <c r="S42">
        <v>0</v>
      </c>
      <c r="T42">
        <v>-1</v>
      </c>
    </row>
    <row r="43" spans="1:20">
      <c r="A43" s="2">
        <v>43963</v>
      </c>
      <c r="B43">
        <v>54</v>
      </c>
      <c r="C43">
        <v>0</v>
      </c>
      <c r="D43">
        <v>0</v>
      </c>
      <c r="E43">
        <v>2</v>
      </c>
      <c r="F43">
        <v>0</v>
      </c>
      <c r="G43">
        <v>4</v>
      </c>
      <c r="H43">
        <v>0</v>
      </c>
      <c r="I43">
        <v>1</v>
      </c>
      <c r="J43">
        <v>2</v>
      </c>
      <c r="K43">
        <v>3.57</v>
      </c>
      <c r="L43">
        <v>22.7</v>
      </c>
      <c r="M43">
        <v>85.08</v>
      </c>
      <c r="N43">
        <v>170.17</v>
      </c>
      <c r="O43" t="s">
        <v>33</v>
      </c>
      <c r="Q43">
        <v>0</v>
      </c>
      <c r="R43">
        <v>4</v>
      </c>
      <c r="S43">
        <v>0</v>
      </c>
      <c r="T43">
        <v>-1</v>
      </c>
    </row>
    <row r="44" spans="1:20">
      <c r="A44" s="2">
        <v>43964</v>
      </c>
      <c r="B44">
        <v>54</v>
      </c>
      <c r="C44">
        <v>0</v>
      </c>
      <c r="D44">
        <v>0</v>
      </c>
      <c r="E44">
        <v>2</v>
      </c>
      <c r="F44">
        <v>0</v>
      </c>
      <c r="G44">
        <v>4</v>
      </c>
      <c r="H44">
        <v>0</v>
      </c>
      <c r="I44">
        <v>0</v>
      </c>
      <c r="J44">
        <v>2</v>
      </c>
      <c r="K44">
        <v>3.57</v>
      </c>
      <c r="L44">
        <v>22.26</v>
      </c>
      <c r="M44">
        <v>85.08</v>
      </c>
      <c r="N44">
        <v>170.17</v>
      </c>
      <c r="O44" t="s">
        <v>26</v>
      </c>
      <c r="Q44">
        <v>0</v>
      </c>
      <c r="R44">
        <v>4</v>
      </c>
      <c r="S44">
        <v>0</v>
      </c>
      <c r="T44">
        <v>-1</v>
      </c>
    </row>
    <row r="45" spans="1:20">
      <c r="A45" s="2">
        <v>43965</v>
      </c>
      <c r="B45">
        <v>53</v>
      </c>
      <c r="C45">
        <v>0</v>
      </c>
      <c r="D45">
        <v>0</v>
      </c>
      <c r="E45">
        <v>3</v>
      </c>
      <c r="F45">
        <v>0</v>
      </c>
      <c r="G45">
        <v>6</v>
      </c>
      <c r="H45">
        <v>1</v>
      </c>
      <c r="I45">
        <v>0</v>
      </c>
      <c r="J45">
        <v>2</v>
      </c>
      <c r="K45">
        <v>5.36</v>
      </c>
      <c r="L45">
        <v>21.88</v>
      </c>
      <c r="M45">
        <v>71.05</v>
      </c>
      <c r="N45">
        <v>213.16</v>
      </c>
      <c r="O45" t="s">
        <v>27</v>
      </c>
      <c r="Q45">
        <v>0</v>
      </c>
      <c r="R45">
        <v>6</v>
      </c>
      <c r="S45">
        <v>0</v>
      </c>
      <c r="T45">
        <v>-1</v>
      </c>
    </row>
    <row r="46" spans="1:20">
      <c r="A46" s="2">
        <v>43966</v>
      </c>
      <c r="B46">
        <v>50</v>
      </c>
      <c r="C46">
        <v>0</v>
      </c>
      <c r="D46">
        <v>0</v>
      </c>
      <c r="E46">
        <v>6</v>
      </c>
      <c r="F46">
        <v>0</v>
      </c>
      <c r="G46">
        <v>12</v>
      </c>
      <c r="H46">
        <v>3</v>
      </c>
      <c r="I46">
        <v>0</v>
      </c>
      <c r="J46">
        <v>3</v>
      </c>
      <c r="K46">
        <v>10.71</v>
      </c>
      <c r="L46">
        <v>21.63</v>
      </c>
      <c r="M46">
        <v>59.48</v>
      </c>
      <c r="N46">
        <v>356.86</v>
      </c>
      <c r="O46" t="s">
        <v>28</v>
      </c>
      <c r="Q46">
        <v>0</v>
      </c>
      <c r="R46">
        <v>12</v>
      </c>
      <c r="S46">
        <v>0</v>
      </c>
      <c r="T46">
        <v>-1</v>
      </c>
    </row>
    <row r="47" spans="1:20">
      <c r="A47" s="2">
        <v>43967</v>
      </c>
      <c r="B47">
        <v>49</v>
      </c>
      <c r="C47">
        <v>0</v>
      </c>
      <c r="D47">
        <v>0</v>
      </c>
      <c r="E47">
        <v>7</v>
      </c>
      <c r="F47">
        <v>0</v>
      </c>
      <c r="G47">
        <v>14</v>
      </c>
      <c r="H47">
        <v>5</v>
      </c>
      <c r="I47">
        <v>4</v>
      </c>
      <c r="J47">
        <v>2</v>
      </c>
      <c r="K47">
        <v>12.5</v>
      </c>
      <c r="L47">
        <v>21.43</v>
      </c>
      <c r="M47">
        <v>57.19</v>
      </c>
      <c r="N47">
        <v>400.33</v>
      </c>
      <c r="O47" t="s">
        <v>30</v>
      </c>
      <c r="Q47">
        <v>0</v>
      </c>
      <c r="R47">
        <v>14</v>
      </c>
      <c r="S47">
        <v>0</v>
      </c>
      <c r="T47">
        <v>-1</v>
      </c>
    </row>
    <row r="48" spans="1:20">
      <c r="A48" s="2">
        <v>43968</v>
      </c>
      <c r="B48">
        <v>56</v>
      </c>
      <c r="C48">
        <v>0</v>
      </c>
      <c r="D48">
        <v>0</v>
      </c>
      <c r="E48">
        <v>0</v>
      </c>
      <c r="F48">
        <v>0</v>
      </c>
      <c r="G48">
        <v>0</v>
      </c>
      <c r="H48">
        <v>0</v>
      </c>
      <c r="I48">
        <v>7</v>
      </c>
      <c r="J48">
        <v>0</v>
      </c>
      <c r="K48">
        <v>0</v>
      </c>
      <c r="L48">
        <v>20.97</v>
      </c>
      <c r="N48">
        <v>0</v>
      </c>
      <c r="O48" t="s">
        <v>31</v>
      </c>
      <c r="Q48">
        <v>0</v>
      </c>
      <c r="R48">
        <v>0</v>
      </c>
      <c r="S48">
        <v>0</v>
      </c>
      <c r="T48">
        <v>-1</v>
      </c>
    </row>
    <row r="49" spans="1:20">
      <c r="A49" s="2">
        <v>43969</v>
      </c>
      <c r="B49">
        <v>56</v>
      </c>
      <c r="C49">
        <v>0</v>
      </c>
      <c r="D49">
        <v>0</v>
      </c>
      <c r="E49">
        <v>0</v>
      </c>
      <c r="F49">
        <v>0</v>
      </c>
      <c r="G49">
        <v>0</v>
      </c>
      <c r="H49">
        <v>0</v>
      </c>
      <c r="I49">
        <v>0</v>
      </c>
      <c r="J49">
        <v>0</v>
      </c>
      <c r="K49">
        <v>0</v>
      </c>
      <c r="L49">
        <v>20.54</v>
      </c>
      <c r="N49">
        <v>0</v>
      </c>
      <c r="O49" t="s">
        <v>32</v>
      </c>
      <c r="Q49">
        <v>0</v>
      </c>
      <c r="R49">
        <v>0</v>
      </c>
      <c r="S49">
        <v>0</v>
      </c>
      <c r="T49">
        <v>0</v>
      </c>
    </row>
    <row r="50" spans="1:20">
      <c r="A50" s="2">
        <v>43970</v>
      </c>
      <c r="B50">
        <v>56</v>
      </c>
      <c r="C50">
        <v>0</v>
      </c>
      <c r="D50">
        <v>0</v>
      </c>
      <c r="E50">
        <v>0</v>
      </c>
      <c r="F50">
        <v>0</v>
      </c>
      <c r="G50">
        <v>0</v>
      </c>
      <c r="H50">
        <v>0</v>
      </c>
      <c r="I50">
        <v>0</v>
      </c>
      <c r="J50">
        <v>0</v>
      </c>
      <c r="K50">
        <v>0</v>
      </c>
      <c r="L50">
        <v>20.12</v>
      </c>
      <c r="N50">
        <v>0</v>
      </c>
      <c r="O50" t="s">
        <v>33</v>
      </c>
      <c r="Q50">
        <v>0</v>
      </c>
      <c r="R50">
        <v>0</v>
      </c>
      <c r="S50">
        <v>0</v>
      </c>
      <c r="T50">
        <v>1</v>
      </c>
    </row>
    <row r="51" spans="1:20">
      <c r="A51" s="2">
        <v>43971</v>
      </c>
      <c r="B51">
        <v>40</v>
      </c>
      <c r="C51">
        <v>0</v>
      </c>
      <c r="D51">
        <v>0</v>
      </c>
      <c r="E51">
        <v>16</v>
      </c>
      <c r="F51">
        <v>0</v>
      </c>
      <c r="G51">
        <v>28</v>
      </c>
      <c r="H51">
        <v>16</v>
      </c>
      <c r="I51">
        <v>0</v>
      </c>
      <c r="J51">
        <v>0</v>
      </c>
      <c r="K51">
        <v>28.57</v>
      </c>
      <c r="L51">
        <v>20.29</v>
      </c>
      <c r="M51">
        <v>76.239999999999995</v>
      </c>
      <c r="N51">
        <v>1219.8800000000001</v>
      </c>
      <c r="O51" t="s">
        <v>26</v>
      </c>
      <c r="Q51">
        <v>0</v>
      </c>
      <c r="R51">
        <v>28</v>
      </c>
      <c r="S51">
        <v>0</v>
      </c>
      <c r="T51">
        <v>1</v>
      </c>
    </row>
    <row r="52" spans="1:20">
      <c r="A52" s="2">
        <v>43972</v>
      </c>
      <c r="B52">
        <v>39</v>
      </c>
      <c r="C52">
        <v>0</v>
      </c>
      <c r="D52">
        <v>0</v>
      </c>
      <c r="E52">
        <v>17</v>
      </c>
      <c r="F52">
        <v>0</v>
      </c>
      <c r="G52">
        <v>30</v>
      </c>
      <c r="H52">
        <v>1</v>
      </c>
      <c r="I52">
        <v>0</v>
      </c>
      <c r="J52">
        <v>16</v>
      </c>
      <c r="K52">
        <v>30.36</v>
      </c>
      <c r="L52">
        <v>20.48</v>
      </c>
      <c r="M52">
        <v>72.2</v>
      </c>
      <c r="N52">
        <v>1227.3699999999999</v>
      </c>
      <c r="O52" t="s">
        <v>27</v>
      </c>
      <c r="Q52">
        <v>0</v>
      </c>
      <c r="R52">
        <v>30</v>
      </c>
      <c r="S52">
        <v>0</v>
      </c>
      <c r="T52">
        <v>1</v>
      </c>
    </row>
    <row r="53" spans="1:20">
      <c r="A53" s="2">
        <v>43973</v>
      </c>
      <c r="B53">
        <v>54</v>
      </c>
      <c r="C53">
        <v>0</v>
      </c>
      <c r="D53">
        <v>0</v>
      </c>
      <c r="E53">
        <v>2</v>
      </c>
      <c r="F53">
        <v>0</v>
      </c>
      <c r="G53">
        <v>4</v>
      </c>
      <c r="H53">
        <v>2</v>
      </c>
      <c r="I53">
        <v>17</v>
      </c>
      <c r="J53">
        <v>0</v>
      </c>
      <c r="K53">
        <v>3.57</v>
      </c>
      <c r="L53">
        <v>20.16</v>
      </c>
      <c r="M53">
        <v>60.34</v>
      </c>
      <c r="N53">
        <v>120.67</v>
      </c>
      <c r="O53" t="s">
        <v>28</v>
      </c>
      <c r="Q53">
        <v>0</v>
      </c>
      <c r="R53">
        <v>4</v>
      </c>
      <c r="S53">
        <v>0</v>
      </c>
      <c r="T53">
        <v>1</v>
      </c>
    </row>
    <row r="54" spans="1:20">
      <c r="A54" s="2">
        <v>43974</v>
      </c>
      <c r="B54">
        <v>50</v>
      </c>
      <c r="C54">
        <v>0</v>
      </c>
      <c r="D54">
        <v>0</v>
      </c>
      <c r="E54">
        <v>6</v>
      </c>
      <c r="F54">
        <v>0</v>
      </c>
      <c r="G54">
        <v>8</v>
      </c>
      <c r="H54">
        <v>4</v>
      </c>
      <c r="I54">
        <v>0</v>
      </c>
      <c r="J54">
        <v>2</v>
      </c>
      <c r="K54">
        <v>10.71</v>
      </c>
      <c r="L54">
        <v>19.98</v>
      </c>
      <c r="M54">
        <v>61.45</v>
      </c>
      <c r="N54">
        <v>368.67</v>
      </c>
      <c r="O54" t="s">
        <v>30</v>
      </c>
      <c r="Q54">
        <v>0</v>
      </c>
      <c r="R54">
        <v>8</v>
      </c>
      <c r="S54">
        <v>0</v>
      </c>
      <c r="T54">
        <v>1</v>
      </c>
    </row>
    <row r="55" spans="1:20">
      <c r="A55" s="2">
        <v>43975</v>
      </c>
      <c r="B55">
        <v>54</v>
      </c>
      <c r="C55">
        <v>0</v>
      </c>
      <c r="D55">
        <v>0</v>
      </c>
      <c r="E55">
        <v>2</v>
      </c>
      <c r="F55">
        <v>0</v>
      </c>
      <c r="G55">
        <v>4</v>
      </c>
      <c r="H55">
        <v>0</v>
      </c>
      <c r="I55">
        <v>4</v>
      </c>
      <c r="J55">
        <v>2</v>
      </c>
      <c r="K55">
        <v>3.57</v>
      </c>
      <c r="L55">
        <v>19.68</v>
      </c>
      <c r="M55">
        <v>60.34</v>
      </c>
      <c r="N55">
        <v>120.67</v>
      </c>
      <c r="O55" t="s">
        <v>31</v>
      </c>
      <c r="Q55">
        <v>0</v>
      </c>
      <c r="R55">
        <v>4</v>
      </c>
      <c r="S55">
        <v>0</v>
      </c>
      <c r="T55">
        <v>1</v>
      </c>
    </row>
    <row r="56" spans="1:20">
      <c r="A56" s="2">
        <v>43976</v>
      </c>
      <c r="B56">
        <v>52</v>
      </c>
      <c r="C56">
        <v>0</v>
      </c>
      <c r="D56">
        <v>0</v>
      </c>
      <c r="E56">
        <v>4</v>
      </c>
      <c r="F56">
        <v>0</v>
      </c>
      <c r="G56">
        <v>5</v>
      </c>
      <c r="H56">
        <v>3</v>
      </c>
      <c r="I56">
        <v>1</v>
      </c>
      <c r="J56">
        <v>1</v>
      </c>
      <c r="K56">
        <v>7.14</v>
      </c>
      <c r="L56">
        <v>19.45</v>
      </c>
      <c r="M56">
        <v>70.09</v>
      </c>
      <c r="N56">
        <v>280.36</v>
      </c>
      <c r="O56" t="s">
        <v>32</v>
      </c>
      <c r="Q56">
        <v>0</v>
      </c>
      <c r="R56">
        <v>5</v>
      </c>
      <c r="S56">
        <v>0</v>
      </c>
      <c r="T56">
        <v>1</v>
      </c>
    </row>
    <row r="57" spans="1:20">
      <c r="A57" s="2">
        <v>43977</v>
      </c>
      <c r="B57">
        <v>54</v>
      </c>
      <c r="C57">
        <v>0</v>
      </c>
      <c r="D57">
        <v>0</v>
      </c>
      <c r="E57">
        <v>2</v>
      </c>
      <c r="F57">
        <v>0</v>
      </c>
      <c r="G57">
        <v>2</v>
      </c>
      <c r="H57">
        <v>1</v>
      </c>
      <c r="I57">
        <v>3</v>
      </c>
      <c r="J57">
        <v>1</v>
      </c>
      <c r="K57">
        <v>3.57</v>
      </c>
      <c r="L57">
        <v>19.16</v>
      </c>
      <c r="M57">
        <v>84.11</v>
      </c>
      <c r="N57">
        <v>168.21</v>
      </c>
      <c r="O57" t="s">
        <v>33</v>
      </c>
      <c r="Q57">
        <v>0</v>
      </c>
      <c r="R57">
        <v>2</v>
      </c>
      <c r="S57">
        <v>0</v>
      </c>
      <c r="T57">
        <v>1</v>
      </c>
    </row>
    <row r="58" spans="1:20">
      <c r="A58" s="2">
        <v>43978</v>
      </c>
      <c r="B58">
        <v>53</v>
      </c>
      <c r="C58">
        <v>0</v>
      </c>
      <c r="D58">
        <v>0</v>
      </c>
      <c r="E58">
        <v>3</v>
      </c>
      <c r="F58">
        <v>0</v>
      </c>
      <c r="G58">
        <v>3</v>
      </c>
      <c r="H58">
        <v>1</v>
      </c>
      <c r="I58">
        <v>0</v>
      </c>
      <c r="J58">
        <v>2</v>
      </c>
      <c r="K58">
        <v>5.36</v>
      </c>
      <c r="L58">
        <v>18.920000000000002</v>
      </c>
      <c r="M58">
        <v>83.64</v>
      </c>
      <c r="N58">
        <v>250.93</v>
      </c>
      <c r="O58" t="s">
        <v>26</v>
      </c>
      <c r="Q58">
        <v>0</v>
      </c>
      <c r="R58">
        <v>3</v>
      </c>
      <c r="S58">
        <v>0</v>
      </c>
      <c r="T58">
        <v>1</v>
      </c>
    </row>
    <row r="59" spans="1:20">
      <c r="A59" s="2">
        <v>43979</v>
      </c>
      <c r="B59">
        <v>55</v>
      </c>
      <c r="C59">
        <v>0</v>
      </c>
      <c r="D59">
        <v>0</v>
      </c>
      <c r="E59">
        <v>1</v>
      </c>
      <c r="F59">
        <v>0</v>
      </c>
      <c r="G59">
        <v>1</v>
      </c>
      <c r="H59">
        <v>0</v>
      </c>
      <c r="I59">
        <v>2</v>
      </c>
      <c r="J59">
        <v>1</v>
      </c>
      <c r="K59">
        <v>1.79</v>
      </c>
      <c r="L59">
        <v>18.63</v>
      </c>
      <c r="M59">
        <v>82.72</v>
      </c>
      <c r="N59">
        <v>82.72</v>
      </c>
      <c r="O59" t="s">
        <v>27</v>
      </c>
      <c r="Q59">
        <v>0</v>
      </c>
      <c r="R59">
        <v>1</v>
      </c>
      <c r="S59">
        <v>0</v>
      </c>
      <c r="T59">
        <v>1</v>
      </c>
    </row>
    <row r="60" spans="1:20">
      <c r="A60" s="2">
        <v>43980</v>
      </c>
      <c r="B60">
        <v>55</v>
      </c>
      <c r="C60">
        <v>0</v>
      </c>
      <c r="D60">
        <v>0</v>
      </c>
      <c r="E60">
        <v>1</v>
      </c>
      <c r="F60">
        <v>0</v>
      </c>
      <c r="G60">
        <v>2</v>
      </c>
      <c r="H60">
        <v>1</v>
      </c>
      <c r="I60">
        <v>1</v>
      </c>
      <c r="J60">
        <v>0</v>
      </c>
      <c r="K60">
        <v>1.79</v>
      </c>
      <c r="L60">
        <v>18.34</v>
      </c>
      <c r="M60">
        <v>57.16</v>
      </c>
      <c r="N60">
        <v>57.16</v>
      </c>
      <c r="O60" t="s">
        <v>28</v>
      </c>
      <c r="Q60">
        <v>0</v>
      </c>
      <c r="R60">
        <v>2</v>
      </c>
      <c r="S60">
        <v>0</v>
      </c>
      <c r="T60">
        <v>1</v>
      </c>
    </row>
    <row r="61" spans="1:20">
      <c r="A61" s="2">
        <v>43981</v>
      </c>
      <c r="B61">
        <v>50</v>
      </c>
      <c r="C61">
        <v>0</v>
      </c>
      <c r="D61">
        <v>0</v>
      </c>
      <c r="E61">
        <v>6</v>
      </c>
      <c r="F61">
        <v>0</v>
      </c>
      <c r="G61">
        <v>12</v>
      </c>
      <c r="H61">
        <v>6</v>
      </c>
      <c r="I61">
        <v>1</v>
      </c>
      <c r="J61">
        <v>0</v>
      </c>
      <c r="K61">
        <v>10.71</v>
      </c>
      <c r="L61">
        <v>18.21</v>
      </c>
      <c r="M61">
        <v>70.25</v>
      </c>
      <c r="N61">
        <v>421.53</v>
      </c>
      <c r="O61" t="s">
        <v>30</v>
      </c>
      <c r="Q61">
        <v>0</v>
      </c>
      <c r="R61">
        <v>12</v>
      </c>
      <c r="S61">
        <v>0</v>
      </c>
      <c r="T61">
        <v>1</v>
      </c>
    </row>
    <row r="62" spans="1:20">
      <c r="A62" s="2">
        <v>43982</v>
      </c>
      <c r="B62">
        <v>49</v>
      </c>
      <c r="C62">
        <v>0</v>
      </c>
      <c r="D62">
        <v>0</v>
      </c>
      <c r="E62">
        <v>7</v>
      </c>
      <c r="F62">
        <v>0</v>
      </c>
      <c r="G62">
        <v>14</v>
      </c>
      <c r="H62">
        <v>4</v>
      </c>
      <c r="I62">
        <v>3</v>
      </c>
      <c r="J62">
        <v>3</v>
      </c>
      <c r="K62">
        <v>12.5</v>
      </c>
      <c r="L62">
        <v>18.12</v>
      </c>
      <c r="M62">
        <v>68.13</v>
      </c>
      <c r="N62">
        <v>476.91</v>
      </c>
      <c r="O62" t="s">
        <v>31</v>
      </c>
      <c r="Q62">
        <v>0</v>
      </c>
      <c r="R62">
        <v>14</v>
      </c>
      <c r="S62">
        <v>0</v>
      </c>
      <c r="T62">
        <v>1</v>
      </c>
    </row>
    <row r="63" spans="1:20">
      <c r="A63" s="2">
        <v>43983</v>
      </c>
      <c r="B63">
        <v>35</v>
      </c>
      <c r="C63">
        <v>0</v>
      </c>
      <c r="D63">
        <v>0</v>
      </c>
      <c r="E63">
        <v>21</v>
      </c>
      <c r="F63">
        <v>0</v>
      </c>
      <c r="G63">
        <v>36</v>
      </c>
      <c r="H63">
        <v>21</v>
      </c>
      <c r="I63">
        <v>7</v>
      </c>
      <c r="J63">
        <v>0</v>
      </c>
      <c r="K63">
        <v>37.5</v>
      </c>
      <c r="L63">
        <v>18.43</v>
      </c>
      <c r="M63">
        <v>76.77</v>
      </c>
      <c r="N63">
        <v>1612.22</v>
      </c>
      <c r="O63" t="s">
        <v>32</v>
      </c>
      <c r="Q63">
        <v>0</v>
      </c>
      <c r="R63">
        <v>36</v>
      </c>
      <c r="S63">
        <v>0</v>
      </c>
      <c r="T63">
        <v>-1</v>
      </c>
    </row>
    <row r="64" spans="1:20">
      <c r="A64" s="2">
        <v>43984</v>
      </c>
      <c r="B64">
        <v>55</v>
      </c>
      <c r="C64">
        <v>0</v>
      </c>
      <c r="D64">
        <v>0</v>
      </c>
      <c r="E64">
        <v>1</v>
      </c>
      <c r="F64">
        <v>0</v>
      </c>
      <c r="G64">
        <v>1</v>
      </c>
      <c r="H64">
        <v>0</v>
      </c>
      <c r="I64">
        <v>20</v>
      </c>
      <c r="J64">
        <v>1</v>
      </c>
      <c r="K64">
        <v>1.79</v>
      </c>
      <c r="L64">
        <v>18.170000000000002</v>
      </c>
      <c r="M64">
        <v>86.52</v>
      </c>
      <c r="N64">
        <v>86.52</v>
      </c>
      <c r="O64" t="s">
        <v>33</v>
      </c>
      <c r="Q64">
        <v>0</v>
      </c>
      <c r="R64">
        <v>1</v>
      </c>
      <c r="S64">
        <v>0</v>
      </c>
      <c r="T64">
        <v>-1</v>
      </c>
    </row>
    <row r="65" spans="1:20">
      <c r="A65" s="2">
        <v>43985</v>
      </c>
      <c r="B65">
        <v>23</v>
      </c>
      <c r="C65">
        <v>0</v>
      </c>
      <c r="D65">
        <v>0</v>
      </c>
      <c r="E65">
        <v>33</v>
      </c>
      <c r="F65">
        <v>0</v>
      </c>
      <c r="G65">
        <v>61</v>
      </c>
      <c r="H65">
        <v>33</v>
      </c>
      <c r="I65">
        <v>1</v>
      </c>
      <c r="J65">
        <v>0</v>
      </c>
      <c r="K65">
        <v>58.93</v>
      </c>
      <c r="L65">
        <v>18.809999999999999</v>
      </c>
      <c r="M65">
        <v>79.58</v>
      </c>
      <c r="N65">
        <v>2626.05</v>
      </c>
      <c r="O65" t="s">
        <v>26</v>
      </c>
      <c r="Q65">
        <v>0</v>
      </c>
      <c r="R65">
        <v>61</v>
      </c>
      <c r="S65">
        <v>0</v>
      </c>
      <c r="T65">
        <v>-1</v>
      </c>
    </row>
    <row r="66" spans="1:20">
      <c r="A66" s="2">
        <v>43986</v>
      </c>
      <c r="B66">
        <v>56</v>
      </c>
      <c r="C66">
        <v>0</v>
      </c>
      <c r="D66">
        <v>0</v>
      </c>
      <c r="E66">
        <v>0</v>
      </c>
      <c r="F66">
        <v>0</v>
      </c>
      <c r="G66">
        <v>0</v>
      </c>
      <c r="H66">
        <v>0</v>
      </c>
      <c r="I66">
        <v>33</v>
      </c>
      <c r="J66">
        <v>0</v>
      </c>
      <c r="K66">
        <v>0</v>
      </c>
      <c r="L66">
        <v>18.52</v>
      </c>
      <c r="N66">
        <v>0</v>
      </c>
      <c r="O66" t="s">
        <v>27</v>
      </c>
      <c r="Q66">
        <v>0</v>
      </c>
      <c r="R66">
        <v>0</v>
      </c>
      <c r="S66">
        <v>0</v>
      </c>
      <c r="T66">
        <v>-1</v>
      </c>
    </row>
    <row r="67" spans="1:20">
      <c r="A67" s="2">
        <v>43987</v>
      </c>
      <c r="B67">
        <v>50</v>
      </c>
      <c r="C67">
        <v>0</v>
      </c>
      <c r="D67">
        <v>0</v>
      </c>
      <c r="E67">
        <v>6</v>
      </c>
      <c r="F67">
        <v>0</v>
      </c>
      <c r="G67">
        <v>12</v>
      </c>
      <c r="H67">
        <v>6</v>
      </c>
      <c r="I67">
        <v>0</v>
      </c>
      <c r="J67">
        <v>0</v>
      </c>
      <c r="K67">
        <v>10.71</v>
      </c>
      <c r="L67">
        <v>18.399999999999999</v>
      </c>
      <c r="M67">
        <v>79.73</v>
      </c>
      <c r="N67">
        <v>478.39</v>
      </c>
      <c r="O67" t="s">
        <v>28</v>
      </c>
      <c r="Q67">
        <v>0</v>
      </c>
      <c r="R67">
        <v>12</v>
      </c>
      <c r="S67">
        <v>0</v>
      </c>
      <c r="T67">
        <v>-1</v>
      </c>
    </row>
    <row r="68" spans="1:20">
      <c r="A68" s="2">
        <v>43988</v>
      </c>
      <c r="B68">
        <v>50</v>
      </c>
      <c r="C68">
        <v>0</v>
      </c>
      <c r="D68">
        <v>0</v>
      </c>
      <c r="E68">
        <v>6</v>
      </c>
      <c r="F68">
        <v>0</v>
      </c>
      <c r="G68">
        <v>12</v>
      </c>
      <c r="H68">
        <v>1</v>
      </c>
      <c r="I68">
        <v>1</v>
      </c>
      <c r="J68">
        <v>5</v>
      </c>
      <c r="K68">
        <v>10.71</v>
      </c>
      <c r="L68">
        <v>18.28</v>
      </c>
      <c r="M68">
        <v>79.08</v>
      </c>
      <c r="N68">
        <v>474.49</v>
      </c>
      <c r="O68" t="s">
        <v>30</v>
      </c>
      <c r="Q68">
        <v>0</v>
      </c>
      <c r="R68">
        <v>12</v>
      </c>
      <c r="S68">
        <v>0</v>
      </c>
      <c r="T68">
        <v>-1</v>
      </c>
    </row>
    <row r="69" spans="1:20">
      <c r="A69" s="2">
        <v>43989</v>
      </c>
      <c r="B69">
        <v>18</v>
      </c>
      <c r="C69">
        <v>0</v>
      </c>
      <c r="D69">
        <v>0</v>
      </c>
      <c r="E69">
        <v>38</v>
      </c>
      <c r="F69">
        <v>0</v>
      </c>
      <c r="G69">
        <v>73</v>
      </c>
      <c r="H69">
        <v>38</v>
      </c>
      <c r="I69">
        <v>6</v>
      </c>
      <c r="J69">
        <v>0</v>
      </c>
      <c r="K69">
        <v>67.86</v>
      </c>
      <c r="L69">
        <v>19.010000000000002</v>
      </c>
      <c r="M69">
        <v>76.680000000000007</v>
      </c>
      <c r="N69">
        <v>2914</v>
      </c>
      <c r="O69" t="s">
        <v>31</v>
      </c>
      <c r="Q69">
        <v>0</v>
      </c>
      <c r="R69">
        <v>73</v>
      </c>
      <c r="S69">
        <v>0</v>
      </c>
      <c r="T69">
        <v>-1</v>
      </c>
    </row>
    <row r="70" spans="1:20">
      <c r="A70" s="2">
        <v>43990</v>
      </c>
      <c r="B70">
        <v>12</v>
      </c>
      <c r="C70">
        <v>0</v>
      </c>
      <c r="D70">
        <v>0</v>
      </c>
      <c r="E70">
        <v>44</v>
      </c>
      <c r="F70">
        <v>0</v>
      </c>
      <c r="G70">
        <v>82</v>
      </c>
      <c r="H70">
        <v>34</v>
      </c>
      <c r="I70">
        <v>28</v>
      </c>
      <c r="J70">
        <v>10</v>
      </c>
      <c r="K70">
        <v>78.569999999999993</v>
      </c>
      <c r="L70">
        <v>19.88</v>
      </c>
      <c r="M70">
        <v>76.45</v>
      </c>
      <c r="N70">
        <v>3364</v>
      </c>
      <c r="O70" t="s">
        <v>32</v>
      </c>
      <c r="Q70">
        <v>0</v>
      </c>
      <c r="R70">
        <v>82</v>
      </c>
      <c r="S70">
        <v>0</v>
      </c>
      <c r="T70">
        <v>-1</v>
      </c>
    </row>
    <row r="71" spans="1:20">
      <c r="A71" s="2">
        <v>43991</v>
      </c>
      <c r="B71">
        <v>45</v>
      </c>
      <c r="C71">
        <v>0</v>
      </c>
      <c r="D71">
        <v>0</v>
      </c>
      <c r="E71">
        <v>11</v>
      </c>
      <c r="F71">
        <v>0</v>
      </c>
      <c r="G71">
        <v>22</v>
      </c>
      <c r="H71">
        <v>1</v>
      </c>
      <c r="I71">
        <v>34</v>
      </c>
      <c r="J71">
        <v>10</v>
      </c>
      <c r="K71">
        <v>19.64</v>
      </c>
      <c r="L71">
        <v>19.87</v>
      </c>
      <c r="M71">
        <v>78.989999999999995</v>
      </c>
      <c r="N71">
        <v>868.86</v>
      </c>
      <c r="O71" t="s">
        <v>33</v>
      </c>
      <c r="Q71">
        <v>0</v>
      </c>
      <c r="R71">
        <v>22</v>
      </c>
      <c r="S71">
        <v>0</v>
      </c>
      <c r="T71">
        <v>-1</v>
      </c>
    </row>
    <row r="72" spans="1:20">
      <c r="A72" s="2">
        <v>43992</v>
      </c>
      <c r="B72">
        <v>18</v>
      </c>
      <c r="C72">
        <v>0</v>
      </c>
      <c r="D72">
        <v>0</v>
      </c>
      <c r="E72">
        <v>38</v>
      </c>
      <c r="F72">
        <v>0</v>
      </c>
      <c r="G72">
        <v>76</v>
      </c>
      <c r="H72">
        <v>28</v>
      </c>
      <c r="I72">
        <v>1</v>
      </c>
      <c r="J72">
        <v>10</v>
      </c>
      <c r="K72">
        <v>67.86</v>
      </c>
      <c r="L72">
        <v>20.55</v>
      </c>
      <c r="M72">
        <v>77</v>
      </c>
      <c r="N72">
        <v>2926</v>
      </c>
      <c r="O72" t="s">
        <v>26</v>
      </c>
      <c r="Q72">
        <v>0</v>
      </c>
      <c r="R72">
        <v>76</v>
      </c>
      <c r="S72">
        <v>0</v>
      </c>
      <c r="T72">
        <v>-1</v>
      </c>
    </row>
    <row r="73" spans="1:20">
      <c r="A73" s="2">
        <v>43993</v>
      </c>
      <c r="B73">
        <v>46</v>
      </c>
      <c r="C73">
        <v>0</v>
      </c>
      <c r="D73">
        <v>0</v>
      </c>
      <c r="E73">
        <v>10</v>
      </c>
      <c r="F73">
        <v>0</v>
      </c>
      <c r="G73">
        <v>20</v>
      </c>
      <c r="H73">
        <v>0</v>
      </c>
      <c r="I73">
        <v>28</v>
      </c>
      <c r="J73">
        <v>10</v>
      </c>
      <c r="K73">
        <v>17.86</v>
      </c>
      <c r="L73">
        <v>20.51</v>
      </c>
      <c r="M73">
        <v>77</v>
      </c>
      <c r="N73">
        <v>770</v>
      </c>
      <c r="O73" t="s">
        <v>27</v>
      </c>
      <c r="Q73">
        <v>0</v>
      </c>
      <c r="R73">
        <v>20</v>
      </c>
      <c r="S73">
        <v>0</v>
      </c>
      <c r="T73">
        <v>-1</v>
      </c>
    </row>
    <row r="74" spans="1:20">
      <c r="A74" s="2">
        <v>43994</v>
      </c>
      <c r="B74">
        <v>44</v>
      </c>
      <c r="C74">
        <v>0</v>
      </c>
      <c r="D74">
        <v>0</v>
      </c>
      <c r="E74">
        <v>12</v>
      </c>
      <c r="F74">
        <v>0</v>
      </c>
      <c r="G74">
        <v>24</v>
      </c>
      <c r="H74">
        <v>2</v>
      </c>
      <c r="I74">
        <v>0</v>
      </c>
      <c r="J74">
        <v>10</v>
      </c>
      <c r="K74">
        <v>21.43</v>
      </c>
      <c r="L74">
        <v>20.52</v>
      </c>
      <c r="M74">
        <v>77.34</v>
      </c>
      <c r="N74">
        <v>928.05</v>
      </c>
      <c r="O74" t="s">
        <v>28</v>
      </c>
      <c r="Q74">
        <v>0</v>
      </c>
      <c r="R74">
        <v>24</v>
      </c>
      <c r="S74">
        <v>0</v>
      </c>
      <c r="T74">
        <v>-1</v>
      </c>
    </row>
    <row r="75" spans="1:20">
      <c r="A75" s="2">
        <v>43995</v>
      </c>
      <c r="B75">
        <v>42</v>
      </c>
      <c r="C75">
        <v>0</v>
      </c>
      <c r="D75">
        <v>0</v>
      </c>
      <c r="E75">
        <v>14</v>
      </c>
      <c r="F75">
        <v>0</v>
      </c>
      <c r="G75">
        <v>28</v>
      </c>
      <c r="H75">
        <v>4</v>
      </c>
      <c r="I75">
        <v>2</v>
      </c>
      <c r="J75">
        <v>10</v>
      </c>
      <c r="K75">
        <v>25</v>
      </c>
      <c r="L75">
        <v>20.58</v>
      </c>
      <c r="M75">
        <v>78.45</v>
      </c>
      <c r="N75">
        <v>1098.23</v>
      </c>
      <c r="O75" t="s">
        <v>30</v>
      </c>
      <c r="Q75">
        <v>0</v>
      </c>
      <c r="R75">
        <v>28</v>
      </c>
      <c r="S75">
        <v>0</v>
      </c>
      <c r="T75">
        <v>-1</v>
      </c>
    </row>
    <row r="76" spans="1:20">
      <c r="A76" s="2">
        <v>43996</v>
      </c>
      <c r="B76">
        <v>41</v>
      </c>
      <c r="C76">
        <v>0</v>
      </c>
      <c r="D76">
        <v>0</v>
      </c>
      <c r="E76">
        <v>15</v>
      </c>
      <c r="F76">
        <v>0</v>
      </c>
      <c r="G76">
        <v>30</v>
      </c>
      <c r="H76">
        <v>4</v>
      </c>
      <c r="I76">
        <v>3</v>
      </c>
      <c r="J76">
        <v>11</v>
      </c>
      <c r="K76">
        <v>26.79</v>
      </c>
      <c r="L76">
        <v>20.67</v>
      </c>
      <c r="M76">
        <v>80.02</v>
      </c>
      <c r="N76">
        <v>1200.3499999999999</v>
      </c>
      <c r="O76" t="s">
        <v>31</v>
      </c>
      <c r="Q76">
        <v>0</v>
      </c>
      <c r="R76">
        <v>30</v>
      </c>
      <c r="S76">
        <v>0</v>
      </c>
      <c r="T76">
        <v>-1</v>
      </c>
    </row>
    <row r="77" spans="1:20">
      <c r="A77" s="2">
        <v>43997</v>
      </c>
      <c r="B77">
        <v>52</v>
      </c>
      <c r="C77">
        <v>0</v>
      </c>
      <c r="D77">
        <v>0</v>
      </c>
      <c r="E77">
        <v>4</v>
      </c>
      <c r="F77">
        <v>0</v>
      </c>
      <c r="G77">
        <v>8</v>
      </c>
      <c r="H77">
        <v>0</v>
      </c>
      <c r="I77">
        <v>11</v>
      </c>
      <c r="J77">
        <v>4</v>
      </c>
      <c r="K77">
        <v>7.14</v>
      </c>
      <c r="L77">
        <v>20.49</v>
      </c>
      <c r="M77">
        <v>89.49</v>
      </c>
      <c r="N77">
        <v>357.96</v>
      </c>
      <c r="O77" t="s">
        <v>32</v>
      </c>
      <c r="Q77">
        <v>0</v>
      </c>
      <c r="R77">
        <v>8</v>
      </c>
      <c r="S77">
        <v>0</v>
      </c>
      <c r="T77">
        <v>-1</v>
      </c>
    </row>
    <row r="78" spans="1:20">
      <c r="A78" s="2">
        <v>43998</v>
      </c>
      <c r="B78">
        <v>56</v>
      </c>
      <c r="C78">
        <v>0</v>
      </c>
      <c r="D78">
        <v>0</v>
      </c>
      <c r="E78">
        <v>0</v>
      </c>
      <c r="F78">
        <v>0</v>
      </c>
      <c r="G78">
        <v>0</v>
      </c>
      <c r="H78">
        <v>0</v>
      </c>
      <c r="I78">
        <v>4</v>
      </c>
      <c r="J78">
        <v>0</v>
      </c>
      <c r="K78">
        <v>0</v>
      </c>
      <c r="L78">
        <v>20.22</v>
      </c>
      <c r="N78">
        <v>0</v>
      </c>
      <c r="O78" t="s">
        <v>33</v>
      </c>
      <c r="Q78">
        <v>0</v>
      </c>
      <c r="R78">
        <v>0</v>
      </c>
      <c r="S78">
        <v>0</v>
      </c>
      <c r="T78">
        <v>-1</v>
      </c>
    </row>
    <row r="79" spans="1:20">
      <c r="A79" s="2">
        <v>43999</v>
      </c>
      <c r="B79">
        <v>27</v>
      </c>
      <c r="C79">
        <v>0</v>
      </c>
      <c r="D79">
        <v>0</v>
      </c>
      <c r="E79">
        <v>29</v>
      </c>
      <c r="F79">
        <v>0</v>
      </c>
      <c r="G79">
        <v>58</v>
      </c>
      <c r="H79">
        <v>29</v>
      </c>
      <c r="I79">
        <v>0</v>
      </c>
      <c r="J79">
        <v>0</v>
      </c>
      <c r="K79">
        <v>51.79</v>
      </c>
      <c r="L79">
        <v>20.63</v>
      </c>
      <c r="M79">
        <v>77.28</v>
      </c>
      <c r="N79">
        <v>2241.02</v>
      </c>
      <c r="O79" t="s">
        <v>26</v>
      </c>
      <c r="Q79">
        <v>0</v>
      </c>
      <c r="R79">
        <v>58</v>
      </c>
      <c r="S79">
        <v>0</v>
      </c>
      <c r="T79">
        <v>-1</v>
      </c>
    </row>
    <row r="80" spans="1:20">
      <c r="A80" s="2">
        <v>44000</v>
      </c>
      <c r="B80">
        <v>55</v>
      </c>
      <c r="C80">
        <v>0</v>
      </c>
      <c r="D80">
        <v>0</v>
      </c>
      <c r="E80">
        <v>1</v>
      </c>
      <c r="F80">
        <v>0</v>
      </c>
      <c r="G80">
        <v>2</v>
      </c>
      <c r="H80">
        <v>0</v>
      </c>
      <c r="I80">
        <v>28</v>
      </c>
      <c r="J80">
        <v>1</v>
      </c>
      <c r="K80">
        <v>1.79</v>
      </c>
      <c r="L80">
        <v>20.39</v>
      </c>
      <c r="M80">
        <v>85.02</v>
      </c>
      <c r="N80">
        <v>85.02</v>
      </c>
      <c r="O80" t="s">
        <v>27</v>
      </c>
      <c r="Q80">
        <v>0</v>
      </c>
      <c r="R80">
        <v>2</v>
      </c>
      <c r="S80">
        <v>0</v>
      </c>
      <c r="T80">
        <v>0</v>
      </c>
    </row>
    <row r="81" spans="1:20">
      <c r="A81" s="2">
        <v>44001</v>
      </c>
      <c r="B81">
        <v>50</v>
      </c>
      <c r="C81">
        <v>0</v>
      </c>
      <c r="D81">
        <v>0</v>
      </c>
      <c r="E81">
        <v>6</v>
      </c>
      <c r="F81">
        <v>0</v>
      </c>
      <c r="G81">
        <v>12</v>
      </c>
      <c r="H81">
        <v>5</v>
      </c>
      <c r="I81">
        <v>0</v>
      </c>
      <c r="J81">
        <v>1</v>
      </c>
      <c r="K81">
        <v>10.71</v>
      </c>
      <c r="L81">
        <v>20.27</v>
      </c>
      <c r="M81">
        <v>74.17</v>
      </c>
      <c r="N81">
        <v>445.02</v>
      </c>
      <c r="O81" t="s">
        <v>28</v>
      </c>
      <c r="Q81">
        <v>0</v>
      </c>
      <c r="R81">
        <v>12</v>
      </c>
      <c r="S81">
        <v>0</v>
      </c>
      <c r="T81">
        <v>1</v>
      </c>
    </row>
    <row r="82" spans="1:20">
      <c r="A82" s="2">
        <v>44002</v>
      </c>
      <c r="B82">
        <v>46</v>
      </c>
      <c r="C82">
        <v>0</v>
      </c>
      <c r="D82">
        <v>0</v>
      </c>
      <c r="E82">
        <v>10</v>
      </c>
      <c r="F82">
        <v>0</v>
      </c>
      <c r="G82">
        <v>20</v>
      </c>
      <c r="H82">
        <v>5</v>
      </c>
      <c r="I82">
        <v>1</v>
      </c>
      <c r="J82">
        <v>5</v>
      </c>
      <c r="K82">
        <v>17.86</v>
      </c>
      <c r="L82">
        <v>20.239999999999998</v>
      </c>
      <c r="M82">
        <v>73.3</v>
      </c>
      <c r="N82">
        <v>733.02</v>
      </c>
      <c r="O82" t="s">
        <v>30</v>
      </c>
      <c r="Q82">
        <v>0</v>
      </c>
      <c r="R82">
        <v>20</v>
      </c>
      <c r="S82">
        <v>0</v>
      </c>
      <c r="T82">
        <v>1</v>
      </c>
    </row>
    <row r="83" spans="1:20">
      <c r="A83" s="2">
        <v>44003</v>
      </c>
      <c r="B83">
        <v>52</v>
      </c>
      <c r="C83">
        <v>0</v>
      </c>
      <c r="D83">
        <v>0</v>
      </c>
      <c r="E83">
        <v>4</v>
      </c>
      <c r="F83">
        <v>0</v>
      </c>
      <c r="G83">
        <v>8</v>
      </c>
      <c r="H83">
        <v>1</v>
      </c>
      <c r="I83">
        <v>7</v>
      </c>
      <c r="J83">
        <v>3</v>
      </c>
      <c r="K83">
        <v>7.14</v>
      </c>
      <c r="L83">
        <v>20.079999999999998</v>
      </c>
      <c r="M83">
        <v>81.97</v>
      </c>
      <c r="N83">
        <v>327.88</v>
      </c>
      <c r="O83" t="s">
        <v>31</v>
      </c>
      <c r="Q83">
        <v>0</v>
      </c>
      <c r="R83">
        <v>8</v>
      </c>
      <c r="S83">
        <v>0</v>
      </c>
      <c r="T83">
        <v>1</v>
      </c>
    </row>
    <row r="84" spans="1:20">
      <c r="A84" s="2">
        <v>44004</v>
      </c>
      <c r="B84">
        <v>48</v>
      </c>
      <c r="C84">
        <v>0</v>
      </c>
      <c r="D84">
        <v>0</v>
      </c>
      <c r="E84">
        <v>8</v>
      </c>
      <c r="F84">
        <v>0</v>
      </c>
      <c r="G84">
        <v>15</v>
      </c>
      <c r="H84">
        <v>7</v>
      </c>
      <c r="I84">
        <v>3</v>
      </c>
      <c r="J84">
        <v>1</v>
      </c>
      <c r="K84">
        <v>14.29</v>
      </c>
      <c r="L84">
        <v>20.010000000000002</v>
      </c>
      <c r="M84">
        <v>90.22</v>
      </c>
      <c r="N84">
        <v>721.8</v>
      </c>
      <c r="O84" t="s">
        <v>32</v>
      </c>
      <c r="Q84">
        <v>0</v>
      </c>
      <c r="R84">
        <v>15</v>
      </c>
      <c r="S84">
        <v>0</v>
      </c>
      <c r="T84">
        <v>1</v>
      </c>
    </row>
    <row r="85" spans="1:20">
      <c r="A85" s="2">
        <v>44005</v>
      </c>
      <c r="B85">
        <v>51</v>
      </c>
      <c r="C85">
        <v>0</v>
      </c>
      <c r="D85">
        <v>0</v>
      </c>
      <c r="E85">
        <v>5</v>
      </c>
      <c r="F85">
        <v>0</v>
      </c>
      <c r="G85">
        <v>9</v>
      </c>
      <c r="H85">
        <v>1</v>
      </c>
      <c r="I85">
        <v>4</v>
      </c>
      <c r="J85">
        <v>4</v>
      </c>
      <c r="K85">
        <v>8.93</v>
      </c>
      <c r="L85">
        <v>19.88</v>
      </c>
      <c r="M85">
        <v>92.71</v>
      </c>
      <c r="N85">
        <v>463.53</v>
      </c>
      <c r="O85" t="s">
        <v>33</v>
      </c>
      <c r="Q85">
        <v>0</v>
      </c>
      <c r="R85">
        <v>9</v>
      </c>
      <c r="S85">
        <v>0</v>
      </c>
      <c r="T85">
        <v>1</v>
      </c>
    </row>
    <row r="86" spans="1:20">
      <c r="A86" s="2">
        <v>44006</v>
      </c>
      <c r="B86">
        <v>24</v>
      </c>
      <c r="C86">
        <v>0</v>
      </c>
      <c r="D86">
        <v>0</v>
      </c>
      <c r="E86">
        <v>32</v>
      </c>
      <c r="F86">
        <v>0</v>
      </c>
      <c r="G86">
        <v>63</v>
      </c>
      <c r="H86">
        <v>28</v>
      </c>
      <c r="I86">
        <v>1</v>
      </c>
      <c r="J86">
        <v>4</v>
      </c>
      <c r="K86">
        <v>57.14</v>
      </c>
      <c r="L86">
        <v>20.32</v>
      </c>
      <c r="M86">
        <v>79.33</v>
      </c>
      <c r="N86">
        <v>2538.67</v>
      </c>
      <c r="O86" t="s">
        <v>26</v>
      </c>
      <c r="Q86">
        <v>0</v>
      </c>
      <c r="R86">
        <v>63</v>
      </c>
      <c r="S86">
        <v>0</v>
      </c>
      <c r="T86">
        <v>1</v>
      </c>
    </row>
    <row r="87" spans="1:20">
      <c r="A87" s="2">
        <v>44007</v>
      </c>
      <c r="B87">
        <v>52</v>
      </c>
      <c r="C87">
        <v>0</v>
      </c>
      <c r="D87">
        <v>0</v>
      </c>
      <c r="E87">
        <v>4</v>
      </c>
      <c r="F87">
        <v>0</v>
      </c>
      <c r="G87">
        <v>6</v>
      </c>
      <c r="H87">
        <v>4</v>
      </c>
      <c r="I87">
        <v>32</v>
      </c>
      <c r="J87">
        <v>0</v>
      </c>
      <c r="K87">
        <v>7.14</v>
      </c>
      <c r="L87">
        <v>20.16</v>
      </c>
      <c r="M87">
        <v>79.86</v>
      </c>
      <c r="N87">
        <v>319.45</v>
      </c>
      <c r="O87" t="s">
        <v>27</v>
      </c>
      <c r="Q87">
        <v>0</v>
      </c>
      <c r="R87">
        <v>6</v>
      </c>
      <c r="S87">
        <v>0</v>
      </c>
      <c r="T87">
        <v>1</v>
      </c>
    </row>
    <row r="88" spans="1:20">
      <c r="A88" s="2">
        <v>44008</v>
      </c>
      <c r="B88">
        <v>32</v>
      </c>
      <c r="C88">
        <v>0</v>
      </c>
      <c r="D88">
        <v>0</v>
      </c>
      <c r="E88">
        <v>24</v>
      </c>
      <c r="F88">
        <v>0</v>
      </c>
      <c r="G88">
        <v>40</v>
      </c>
      <c r="H88">
        <v>21</v>
      </c>
      <c r="I88">
        <v>1</v>
      </c>
      <c r="J88">
        <v>3</v>
      </c>
      <c r="K88">
        <v>42.86</v>
      </c>
      <c r="L88">
        <v>20.420000000000002</v>
      </c>
      <c r="M88">
        <v>83</v>
      </c>
      <c r="N88">
        <v>1991.97</v>
      </c>
      <c r="O88" t="s">
        <v>28</v>
      </c>
      <c r="Q88">
        <v>0</v>
      </c>
      <c r="R88">
        <v>40</v>
      </c>
      <c r="S88">
        <v>0</v>
      </c>
      <c r="T88">
        <v>1</v>
      </c>
    </row>
    <row r="89" spans="1:20">
      <c r="A89" s="2">
        <v>44009</v>
      </c>
      <c r="B89">
        <v>32</v>
      </c>
      <c r="C89">
        <v>0</v>
      </c>
      <c r="D89">
        <v>0</v>
      </c>
      <c r="E89">
        <v>24</v>
      </c>
      <c r="F89">
        <v>0</v>
      </c>
      <c r="G89">
        <v>41</v>
      </c>
      <c r="H89">
        <v>1</v>
      </c>
      <c r="I89">
        <v>1</v>
      </c>
      <c r="J89">
        <v>23</v>
      </c>
      <c r="K89">
        <v>42.86</v>
      </c>
      <c r="L89">
        <v>20.68</v>
      </c>
      <c r="M89">
        <v>82.52</v>
      </c>
      <c r="N89">
        <v>1980.53</v>
      </c>
      <c r="O89" t="s">
        <v>30</v>
      </c>
      <c r="Q89">
        <v>0</v>
      </c>
      <c r="R89">
        <v>41</v>
      </c>
      <c r="S89">
        <v>0</v>
      </c>
      <c r="T89">
        <v>1</v>
      </c>
    </row>
    <row r="90" spans="1:20">
      <c r="A90" s="2">
        <v>44010</v>
      </c>
      <c r="B90">
        <v>53</v>
      </c>
      <c r="C90">
        <v>0</v>
      </c>
      <c r="D90">
        <v>0</v>
      </c>
      <c r="E90">
        <v>3</v>
      </c>
      <c r="F90">
        <v>0</v>
      </c>
      <c r="G90">
        <v>6</v>
      </c>
      <c r="H90">
        <v>0</v>
      </c>
      <c r="I90">
        <v>21</v>
      </c>
      <c r="J90">
        <v>3</v>
      </c>
      <c r="K90">
        <v>5.36</v>
      </c>
      <c r="L90">
        <v>20.51</v>
      </c>
      <c r="M90">
        <v>91.95</v>
      </c>
      <c r="N90">
        <v>275.83999999999997</v>
      </c>
      <c r="O90" t="s">
        <v>31</v>
      </c>
      <c r="Q90">
        <v>0</v>
      </c>
      <c r="R90">
        <v>6</v>
      </c>
      <c r="S90">
        <v>0</v>
      </c>
      <c r="T90">
        <v>1</v>
      </c>
    </row>
    <row r="91" spans="1:20">
      <c r="A91" s="2">
        <v>44011</v>
      </c>
      <c r="B91">
        <v>53</v>
      </c>
      <c r="C91">
        <v>0</v>
      </c>
      <c r="D91">
        <v>0</v>
      </c>
      <c r="E91">
        <v>3</v>
      </c>
      <c r="F91">
        <v>0</v>
      </c>
      <c r="G91">
        <v>6</v>
      </c>
      <c r="H91">
        <v>3</v>
      </c>
      <c r="I91">
        <v>3</v>
      </c>
      <c r="J91">
        <v>0</v>
      </c>
      <c r="K91">
        <v>5.36</v>
      </c>
      <c r="L91">
        <v>20.34</v>
      </c>
      <c r="M91">
        <v>91.95</v>
      </c>
      <c r="N91">
        <v>275.83999999999997</v>
      </c>
      <c r="O91" t="s">
        <v>32</v>
      </c>
      <c r="Q91">
        <v>0</v>
      </c>
      <c r="R91">
        <v>6</v>
      </c>
      <c r="S91">
        <v>0</v>
      </c>
      <c r="T91">
        <v>1</v>
      </c>
    </row>
    <row r="92" spans="1:20">
      <c r="A92" s="2">
        <v>44012</v>
      </c>
      <c r="B92">
        <v>56</v>
      </c>
      <c r="C92">
        <v>0</v>
      </c>
      <c r="D92">
        <v>0</v>
      </c>
      <c r="E92">
        <v>0</v>
      </c>
      <c r="F92">
        <v>0</v>
      </c>
      <c r="G92">
        <v>0</v>
      </c>
      <c r="H92">
        <v>0</v>
      </c>
      <c r="I92">
        <v>3</v>
      </c>
      <c r="J92">
        <v>0</v>
      </c>
      <c r="K92">
        <v>0</v>
      </c>
      <c r="L92">
        <v>20.11</v>
      </c>
      <c r="N92">
        <v>0</v>
      </c>
      <c r="O92" t="s">
        <v>33</v>
      </c>
      <c r="Q92">
        <v>0</v>
      </c>
      <c r="R92">
        <v>0</v>
      </c>
      <c r="S92">
        <v>0</v>
      </c>
      <c r="T92">
        <v>1</v>
      </c>
    </row>
    <row r="93" spans="1:20">
      <c r="A93" s="2">
        <v>44013</v>
      </c>
      <c r="B93">
        <v>25</v>
      </c>
      <c r="C93">
        <v>0</v>
      </c>
      <c r="D93">
        <v>0</v>
      </c>
      <c r="E93">
        <v>31</v>
      </c>
      <c r="F93">
        <v>0</v>
      </c>
      <c r="G93">
        <v>60</v>
      </c>
      <c r="H93">
        <v>31</v>
      </c>
      <c r="I93">
        <v>0</v>
      </c>
      <c r="J93">
        <v>0</v>
      </c>
      <c r="K93">
        <v>55.36</v>
      </c>
      <c r="L93">
        <v>20.5</v>
      </c>
      <c r="M93">
        <v>73.5</v>
      </c>
      <c r="N93">
        <v>2278.5</v>
      </c>
      <c r="O93" t="s">
        <v>26</v>
      </c>
      <c r="Q93">
        <v>0</v>
      </c>
      <c r="R93">
        <v>60</v>
      </c>
      <c r="S93">
        <v>0</v>
      </c>
      <c r="T93">
        <v>-1</v>
      </c>
    </row>
    <row r="94" spans="1:20">
      <c r="A94" s="2">
        <v>44014</v>
      </c>
      <c r="B94">
        <v>52</v>
      </c>
      <c r="C94">
        <v>0</v>
      </c>
      <c r="D94">
        <v>0</v>
      </c>
      <c r="E94">
        <v>4</v>
      </c>
      <c r="F94">
        <v>0</v>
      </c>
      <c r="G94">
        <v>4</v>
      </c>
      <c r="H94">
        <v>2</v>
      </c>
      <c r="I94">
        <v>29</v>
      </c>
      <c r="J94">
        <v>2</v>
      </c>
      <c r="K94">
        <v>7.14</v>
      </c>
      <c r="L94">
        <v>20.350000000000001</v>
      </c>
      <c r="M94">
        <v>79.489999999999995</v>
      </c>
      <c r="N94">
        <v>317.95999999999998</v>
      </c>
      <c r="O94" t="s">
        <v>27</v>
      </c>
      <c r="Q94">
        <v>0</v>
      </c>
      <c r="R94">
        <v>4</v>
      </c>
      <c r="S94">
        <v>0</v>
      </c>
      <c r="T94">
        <v>-1</v>
      </c>
    </row>
    <row r="95" spans="1:20">
      <c r="A95" s="2">
        <v>44015</v>
      </c>
      <c r="B95">
        <v>50</v>
      </c>
      <c r="C95">
        <v>0</v>
      </c>
      <c r="D95">
        <v>0</v>
      </c>
      <c r="E95">
        <v>6</v>
      </c>
      <c r="F95">
        <v>0</v>
      </c>
      <c r="G95">
        <v>8</v>
      </c>
      <c r="H95">
        <v>2</v>
      </c>
      <c r="I95">
        <v>0</v>
      </c>
      <c r="J95">
        <v>4</v>
      </c>
      <c r="K95">
        <v>10.71</v>
      </c>
      <c r="L95">
        <v>20.25</v>
      </c>
      <c r="M95">
        <v>74.819999999999993</v>
      </c>
      <c r="N95">
        <v>448.94</v>
      </c>
      <c r="O95" t="s">
        <v>28</v>
      </c>
      <c r="Q95">
        <v>0</v>
      </c>
      <c r="R95">
        <v>8</v>
      </c>
      <c r="S95">
        <v>0</v>
      </c>
      <c r="T95">
        <v>-1</v>
      </c>
    </row>
    <row r="96" spans="1:20">
      <c r="A96" s="2">
        <v>44016</v>
      </c>
      <c r="B96">
        <v>40</v>
      </c>
      <c r="C96">
        <v>0</v>
      </c>
      <c r="D96">
        <v>0</v>
      </c>
      <c r="E96">
        <v>16</v>
      </c>
      <c r="F96">
        <v>0</v>
      </c>
      <c r="G96">
        <v>20</v>
      </c>
      <c r="H96">
        <v>10</v>
      </c>
      <c r="I96">
        <v>0</v>
      </c>
      <c r="J96">
        <v>6</v>
      </c>
      <c r="K96">
        <v>28.57</v>
      </c>
      <c r="L96">
        <v>20.34</v>
      </c>
      <c r="M96">
        <v>76.739999999999995</v>
      </c>
      <c r="N96">
        <v>1227.8599999999999</v>
      </c>
      <c r="O96" t="s">
        <v>30</v>
      </c>
      <c r="Q96">
        <v>0</v>
      </c>
      <c r="R96">
        <v>20</v>
      </c>
      <c r="S96">
        <v>0</v>
      </c>
      <c r="T96">
        <v>-1</v>
      </c>
    </row>
    <row r="97" spans="1:20">
      <c r="A97" s="2">
        <v>44017</v>
      </c>
      <c r="B97">
        <v>54</v>
      </c>
      <c r="C97">
        <v>0</v>
      </c>
      <c r="D97">
        <v>0</v>
      </c>
      <c r="E97">
        <v>2</v>
      </c>
      <c r="F97">
        <v>0</v>
      </c>
      <c r="G97">
        <v>2</v>
      </c>
      <c r="H97">
        <v>0</v>
      </c>
      <c r="I97">
        <v>14</v>
      </c>
      <c r="J97">
        <v>2</v>
      </c>
      <c r="K97">
        <v>3.57</v>
      </c>
      <c r="L97">
        <v>20.16</v>
      </c>
      <c r="M97">
        <v>79.489999999999995</v>
      </c>
      <c r="N97">
        <v>158.97999999999999</v>
      </c>
      <c r="O97" t="s">
        <v>31</v>
      </c>
      <c r="Q97">
        <v>0</v>
      </c>
      <c r="R97">
        <v>2</v>
      </c>
      <c r="S97">
        <v>0</v>
      </c>
      <c r="T97">
        <v>-1</v>
      </c>
    </row>
    <row r="98" spans="1:20">
      <c r="A98" s="2">
        <v>44018</v>
      </c>
      <c r="B98">
        <v>22</v>
      </c>
      <c r="C98">
        <v>0</v>
      </c>
      <c r="D98">
        <v>0</v>
      </c>
      <c r="E98">
        <v>34</v>
      </c>
      <c r="F98">
        <v>0</v>
      </c>
      <c r="G98">
        <v>61</v>
      </c>
      <c r="H98">
        <v>32</v>
      </c>
      <c r="I98">
        <v>0</v>
      </c>
      <c r="J98">
        <v>2</v>
      </c>
      <c r="K98">
        <v>60.71</v>
      </c>
      <c r="L98">
        <v>20.58</v>
      </c>
      <c r="M98">
        <v>73.010000000000005</v>
      </c>
      <c r="N98">
        <v>2482.42</v>
      </c>
      <c r="O98" t="s">
        <v>32</v>
      </c>
      <c r="Q98">
        <v>0</v>
      </c>
      <c r="R98">
        <v>61</v>
      </c>
      <c r="S98">
        <v>0</v>
      </c>
      <c r="T98">
        <v>-1</v>
      </c>
    </row>
    <row r="99" spans="1:20">
      <c r="A99" s="2">
        <v>44019</v>
      </c>
      <c r="B99">
        <v>53</v>
      </c>
      <c r="C99">
        <v>0</v>
      </c>
      <c r="D99">
        <v>0</v>
      </c>
      <c r="E99">
        <v>3</v>
      </c>
      <c r="F99">
        <v>0</v>
      </c>
      <c r="G99">
        <v>4</v>
      </c>
      <c r="H99">
        <v>0</v>
      </c>
      <c r="I99">
        <v>31</v>
      </c>
      <c r="J99">
        <v>3</v>
      </c>
      <c r="K99">
        <v>5.36</v>
      </c>
      <c r="L99">
        <v>20.43</v>
      </c>
      <c r="M99">
        <v>78.97</v>
      </c>
      <c r="N99">
        <v>236.9</v>
      </c>
      <c r="O99" t="s">
        <v>33</v>
      </c>
      <c r="Q99">
        <v>0</v>
      </c>
      <c r="R99">
        <v>4</v>
      </c>
      <c r="S99">
        <v>0</v>
      </c>
      <c r="T99">
        <v>-1</v>
      </c>
    </row>
    <row r="100" spans="1:20">
      <c r="A100" s="2">
        <v>44020</v>
      </c>
      <c r="B100">
        <v>26</v>
      </c>
      <c r="C100">
        <v>0</v>
      </c>
      <c r="D100">
        <v>0</v>
      </c>
      <c r="E100">
        <v>30</v>
      </c>
      <c r="F100">
        <v>0</v>
      </c>
      <c r="G100">
        <v>58</v>
      </c>
      <c r="H100">
        <v>28</v>
      </c>
      <c r="I100">
        <v>1</v>
      </c>
      <c r="J100">
        <v>2</v>
      </c>
      <c r="K100">
        <v>53.57</v>
      </c>
      <c r="L100">
        <v>20.76</v>
      </c>
      <c r="M100">
        <v>73.430000000000007</v>
      </c>
      <c r="N100">
        <v>2202.98</v>
      </c>
      <c r="O100" t="s">
        <v>26</v>
      </c>
      <c r="Q100">
        <v>0</v>
      </c>
      <c r="R100">
        <v>58</v>
      </c>
      <c r="S100">
        <v>0</v>
      </c>
      <c r="T100">
        <v>-1</v>
      </c>
    </row>
    <row r="101" spans="1:20">
      <c r="A101" s="2">
        <v>44021</v>
      </c>
      <c r="B101">
        <v>53</v>
      </c>
      <c r="C101">
        <v>0</v>
      </c>
      <c r="D101">
        <v>0</v>
      </c>
      <c r="E101">
        <v>3</v>
      </c>
      <c r="F101">
        <v>0</v>
      </c>
      <c r="G101">
        <v>3</v>
      </c>
      <c r="H101">
        <v>1</v>
      </c>
      <c r="I101">
        <v>28</v>
      </c>
      <c r="J101">
        <v>2</v>
      </c>
      <c r="K101">
        <v>5.36</v>
      </c>
      <c r="L101">
        <v>20.61</v>
      </c>
      <c r="M101">
        <v>78.67</v>
      </c>
      <c r="N101">
        <v>236</v>
      </c>
      <c r="O101" t="s">
        <v>27</v>
      </c>
      <c r="Q101">
        <v>0</v>
      </c>
      <c r="R101">
        <v>3</v>
      </c>
      <c r="S101">
        <v>0</v>
      </c>
      <c r="T101">
        <v>-1</v>
      </c>
    </row>
    <row r="102" spans="1:20">
      <c r="A102" s="2">
        <v>44022</v>
      </c>
      <c r="B102">
        <v>35</v>
      </c>
      <c r="C102">
        <v>0</v>
      </c>
      <c r="D102">
        <v>0</v>
      </c>
      <c r="E102">
        <v>21</v>
      </c>
      <c r="F102">
        <v>0</v>
      </c>
      <c r="G102">
        <v>31</v>
      </c>
      <c r="H102">
        <v>20</v>
      </c>
      <c r="I102">
        <v>2</v>
      </c>
      <c r="J102">
        <v>1</v>
      </c>
      <c r="K102">
        <v>37.5</v>
      </c>
      <c r="L102">
        <v>20.77</v>
      </c>
      <c r="M102">
        <v>76.069999999999993</v>
      </c>
      <c r="N102">
        <v>1597.51</v>
      </c>
      <c r="O102" t="s">
        <v>28</v>
      </c>
      <c r="Q102">
        <v>0</v>
      </c>
      <c r="R102">
        <v>29</v>
      </c>
      <c r="S102">
        <v>2</v>
      </c>
      <c r="T102">
        <v>-1</v>
      </c>
    </row>
    <row r="103" spans="1:20">
      <c r="A103" s="2">
        <v>44023</v>
      </c>
      <c r="B103">
        <v>18</v>
      </c>
      <c r="C103">
        <v>0</v>
      </c>
      <c r="D103">
        <v>0</v>
      </c>
      <c r="E103">
        <v>38</v>
      </c>
      <c r="F103">
        <v>0</v>
      </c>
      <c r="G103">
        <v>58</v>
      </c>
      <c r="H103">
        <v>22</v>
      </c>
      <c r="I103">
        <v>5</v>
      </c>
      <c r="J103">
        <v>16</v>
      </c>
      <c r="K103">
        <v>67.86</v>
      </c>
      <c r="L103">
        <v>21.24</v>
      </c>
      <c r="M103">
        <v>73.819999999999993</v>
      </c>
      <c r="N103">
        <v>2805.14</v>
      </c>
      <c r="O103" t="s">
        <v>30</v>
      </c>
      <c r="Q103">
        <v>0</v>
      </c>
      <c r="R103">
        <v>58</v>
      </c>
      <c r="S103">
        <v>0</v>
      </c>
      <c r="T103">
        <v>-1</v>
      </c>
    </row>
    <row r="104" spans="1:20">
      <c r="A104" s="2">
        <v>44024</v>
      </c>
      <c r="B104">
        <v>53</v>
      </c>
      <c r="C104">
        <v>0</v>
      </c>
      <c r="D104">
        <v>0</v>
      </c>
      <c r="E104">
        <v>3</v>
      </c>
      <c r="F104">
        <v>0</v>
      </c>
      <c r="G104">
        <v>6</v>
      </c>
      <c r="H104">
        <v>1</v>
      </c>
      <c r="I104">
        <v>36</v>
      </c>
      <c r="J104">
        <v>2</v>
      </c>
      <c r="K104">
        <v>5.36</v>
      </c>
      <c r="L104">
        <v>21.08</v>
      </c>
      <c r="M104">
        <v>81.260000000000005</v>
      </c>
      <c r="N104">
        <v>243.78</v>
      </c>
      <c r="O104" t="s">
        <v>31</v>
      </c>
      <c r="Q104">
        <v>0</v>
      </c>
      <c r="R104">
        <v>6</v>
      </c>
      <c r="S104">
        <v>0</v>
      </c>
      <c r="T104">
        <v>-1</v>
      </c>
    </row>
    <row r="105" spans="1:20">
      <c r="A105" s="2">
        <v>44025</v>
      </c>
      <c r="B105">
        <v>20</v>
      </c>
      <c r="C105">
        <v>0</v>
      </c>
      <c r="D105">
        <v>0</v>
      </c>
      <c r="E105">
        <v>36</v>
      </c>
      <c r="F105">
        <v>0</v>
      </c>
      <c r="G105">
        <v>72</v>
      </c>
      <c r="H105">
        <v>35</v>
      </c>
      <c r="I105">
        <v>2</v>
      </c>
      <c r="J105">
        <v>1</v>
      </c>
      <c r="K105">
        <v>64.290000000000006</v>
      </c>
      <c r="L105">
        <v>21.5</v>
      </c>
      <c r="M105">
        <v>75.69</v>
      </c>
      <c r="N105">
        <v>2724.89</v>
      </c>
      <c r="O105" t="s">
        <v>32</v>
      </c>
      <c r="Q105">
        <v>0</v>
      </c>
      <c r="R105">
        <v>70</v>
      </c>
      <c r="S105">
        <v>2</v>
      </c>
      <c r="T105">
        <v>-1</v>
      </c>
    </row>
    <row r="106" spans="1:20">
      <c r="A106" s="2">
        <v>44026</v>
      </c>
      <c r="B106">
        <v>56</v>
      </c>
      <c r="C106">
        <v>0</v>
      </c>
      <c r="D106">
        <v>0</v>
      </c>
      <c r="E106">
        <v>0</v>
      </c>
      <c r="F106">
        <v>0</v>
      </c>
      <c r="G106">
        <v>0</v>
      </c>
      <c r="H106">
        <v>0</v>
      </c>
      <c r="I106">
        <v>36</v>
      </c>
      <c r="J106">
        <v>0</v>
      </c>
      <c r="K106">
        <v>0</v>
      </c>
      <c r="L106">
        <v>21.29</v>
      </c>
      <c r="N106">
        <v>0</v>
      </c>
      <c r="O106" t="s">
        <v>33</v>
      </c>
      <c r="Q106">
        <v>0</v>
      </c>
      <c r="R106">
        <v>0</v>
      </c>
      <c r="S106">
        <v>0</v>
      </c>
      <c r="T106">
        <v>-1</v>
      </c>
    </row>
    <row r="107" spans="1:20">
      <c r="A107" s="2">
        <v>44027</v>
      </c>
      <c r="B107">
        <v>3</v>
      </c>
      <c r="C107">
        <v>0</v>
      </c>
      <c r="D107">
        <v>0</v>
      </c>
      <c r="E107">
        <v>53</v>
      </c>
      <c r="F107">
        <v>0</v>
      </c>
      <c r="G107">
        <v>81</v>
      </c>
      <c r="H107">
        <v>53</v>
      </c>
      <c r="I107">
        <v>0</v>
      </c>
      <c r="J107">
        <v>0</v>
      </c>
      <c r="K107">
        <v>94.64</v>
      </c>
      <c r="L107">
        <v>21.98</v>
      </c>
      <c r="M107">
        <v>73</v>
      </c>
      <c r="N107">
        <v>3869</v>
      </c>
      <c r="O107" t="s">
        <v>26</v>
      </c>
      <c r="Q107">
        <v>0</v>
      </c>
      <c r="R107">
        <v>81</v>
      </c>
      <c r="S107">
        <v>0</v>
      </c>
      <c r="T107">
        <v>-1</v>
      </c>
    </row>
    <row r="108" spans="1:20">
      <c r="A108" s="2">
        <v>44028</v>
      </c>
      <c r="B108">
        <v>31</v>
      </c>
      <c r="C108">
        <v>0</v>
      </c>
      <c r="D108">
        <v>0</v>
      </c>
      <c r="E108">
        <v>25</v>
      </c>
      <c r="F108">
        <v>0</v>
      </c>
      <c r="G108">
        <v>25</v>
      </c>
      <c r="H108">
        <v>0</v>
      </c>
      <c r="I108">
        <v>28</v>
      </c>
      <c r="J108">
        <v>25</v>
      </c>
      <c r="K108">
        <v>44.64</v>
      </c>
      <c r="L108">
        <v>22.2</v>
      </c>
      <c r="M108">
        <v>73</v>
      </c>
      <c r="N108">
        <v>1825</v>
      </c>
      <c r="O108" t="s">
        <v>27</v>
      </c>
      <c r="Q108">
        <v>0</v>
      </c>
      <c r="R108">
        <v>25</v>
      </c>
      <c r="S108">
        <v>0</v>
      </c>
      <c r="T108">
        <v>-1</v>
      </c>
    </row>
    <row r="109" spans="1:20">
      <c r="A109" s="2">
        <v>44029</v>
      </c>
      <c r="B109">
        <v>52</v>
      </c>
      <c r="C109">
        <v>0</v>
      </c>
      <c r="D109">
        <v>0</v>
      </c>
      <c r="E109">
        <v>4</v>
      </c>
      <c r="F109">
        <v>0</v>
      </c>
      <c r="G109">
        <v>12</v>
      </c>
      <c r="H109">
        <v>4</v>
      </c>
      <c r="I109">
        <v>25</v>
      </c>
      <c r="J109">
        <v>0</v>
      </c>
      <c r="K109">
        <v>7.14</v>
      </c>
      <c r="L109">
        <v>22.06</v>
      </c>
      <c r="M109">
        <v>79.42</v>
      </c>
      <c r="N109">
        <v>317.7</v>
      </c>
      <c r="O109" t="s">
        <v>28</v>
      </c>
      <c r="Q109">
        <v>0</v>
      </c>
      <c r="R109">
        <v>8</v>
      </c>
      <c r="S109">
        <v>4</v>
      </c>
      <c r="T109">
        <v>-1</v>
      </c>
    </row>
    <row r="110" spans="1:20">
      <c r="A110" s="2">
        <v>44030</v>
      </c>
      <c r="B110">
        <v>55</v>
      </c>
      <c r="C110">
        <v>0</v>
      </c>
      <c r="D110">
        <v>0</v>
      </c>
      <c r="E110">
        <v>1</v>
      </c>
      <c r="F110">
        <v>0</v>
      </c>
      <c r="G110">
        <v>2</v>
      </c>
      <c r="H110">
        <v>1</v>
      </c>
      <c r="I110">
        <v>4</v>
      </c>
      <c r="J110">
        <v>0</v>
      </c>
      <c r="K110">
        <v>1.79</v>
      </c>
      <c r="L110">
        <v>21.87</v>
      </c>
      <c r="M110">
        <v>57.47</v>
      </c>
      <c r="N110">
        <v>57.47</v>
      </c>
      <c r="O110" t="s">
        <v>30</v>
      </c>
      <c r="Q110">
        <v>0</v>
      </c>
      <c r="R110">
        <v>2</v>
      </c>
      <c r="S110">
        <v>0</v>
      </c>
      <c r="T110">
        <v>0</v>
      </c>
    </row>
    <row r="111" spans="1:20">
      <c r="A111" s="2">
        <v>44031</v>
      </c>
      <c r="B111">
        <v>51</v>
      </c>
      <c r="C111">
        <v>0</v>
      </c>
      <c r="D111">
        <v>0</v>
      </c>
      <c r="E111">
        <v>5</v>
      </c>
      <c r="F111">
        <v>0</v>
      </c>
      <c r="G111">
        <v>11</v>
      </c>
      <c r="H111">
        <v>4</v>
      </c>
      <c r="I111">
        <v>0</v>
      </c>
      <c r="J111">
        <v>1</v>
      </c>
      <c r="K111">
        <v>8.93</v>
      </c>
      <c r="L111">
        <v>21.75</v>
      </c>
      <c r="M111">
        <v>71.37</v>
      </c>
      <c r="N111">
        <v>356.84</v>
      </c>
      <c r="O111" t="s">
        <v>31</v>
      </c>
      <c r="Q111">
        <v>0</v>
      </c>
      <c r="R111">
        <v>8</v>
      </c>
      <c r="S111">
        <v>3</v>
      </c>
      <c r="T111">
        <v>1</v>
      </c>
    </row>
    <row r="112" spans="1:20">
      <c r="A112" s="2">
        <v>44032</v>
      </c>
      <c r="B112">
        <v>56</v>
      </c>
      <c r="C112">
        <v>0</v>
      </c>
      <c r="D112">
        <v>0</v>
      </c>
      <c r="E112">
        <v>0</v>
      </c>
      <c r="F112">
        <v>0</v>
      </c>
      <c r="G112">
        <v>0</v>
      </c>
      <c r="H112">
        <v>0</v>
      </c>
      <c r="I112">
        <v>5</v>
      </c>
      <c r="J112">
        <v>0</v>
      </c>
      <c r="K112">
        <v>0</v>
      </c>
      <c r="L112">
        <v>21.56</v>
      </c>
      <c r="N112">
        <v>0</v>
      </c>
      <c r="O112" t="s">
        <v>32</v>
      </c>
      <c r="Q112">
        <v>0</v>
      </c>
      <c r="R112">
        <v>0</v>
      </c>
      <c r="S112">
        <v>0</v>
      </c>
      <c r="T112">
        <v>1</v>
      </c>
    </row>
    <row r="113" spans="1:20">
      <c r="A113" s="2">
        <v>44033</v>
      </c>
      <c r="B113">
        <v>56</v>
      </c>
      <c r="C113">
        <v>0</v>
      </c>
      <c r="D113">
        <v>0</v>
      </c>
      <c r="E113">
        <v>0</v>
      </c>
      <c r="F113">
        <v>0</v>
      </c>
      <c r="G113">
        <v>0</v>
      </c>
      <c r="H113">
        <v>0</v>
      </c>
      <c r="I113">
        <v>0</v>
      </c>
      <c r="J113">
        <v>0</v>
      </c>
      <c r="K113">
        <v>0</v>
      </c>
      <c r="L113">
        <v>21.36</v>
      </c>
      <c r="N113">
        <v>0</v>
      </c>
      <c r="O113" t="s">
        <v>33</v>
      </c>
      <c r="Q113">
        <v>0</v>
      </c>
      <c r="R113">
        <v>0</v>
      </c>
      <c r="S113">
        <v>0</v>
      </c>
      <c r="T113">
        <v>1</v>
      </c>
    </row>
    <row r="114" spans="1:20">
      <c r="A114" s="2">
        <v>44034</v>
      </c>
      <c r="B114">
        <v>28</v>
      </c>
      <c r="C114">
        <v>0</v>
      </c>
      <c r="D114">
        <v>0</v>
      </c>
      <c r="E114">
        <v>28</v>
      </c>
      <c r="F114">
        <v>0</v>
      </c>
      <c r="G114">
        <v>56</v>
      </c>
      <c r="H114">
        <v>28</v>
      </c>
      <c r="I114">
        <v>0</v>
      </c>
      <c r="J114">
        <v>0</v>
      </c>
      <c r="K114">
        <v>50</v>
      </c>
      <c r="L114">
        <v>21.62</v>
      </c>
      <c r="M114">
        <v>73</v>
      </c>
      <c r="N114">
        <v>2044</v>
      </c>
      <c r="O114" t="s">
        <v>26</v>
      </c>
      <c r="Q114">
        <v>0</v>
      </c>
      <c r="R114">
        <v>56</v>
      </c>
      <c r="S114">
        <v>0</v>
      </c>
      <c r="T114">
        <v>1</v>
      </c>
    </row>
    <row r="115" spans="1:20">
      <c r="A115" s="2">
        <v>44035</v>
      </c>
      <c r="B115">
        <v>53</v>
      </c>
      <c r="C115">
        <v>0</v>
      </c>
      <c r="D115">
        <v>0</v>
      </c>
      <c r="E115">
        <v>3</v>
      </c>
      <c r="F115">
        <v>0</v>
      </c>
      <c r="G115">
        <v>5</v>
      </c>
      <c r="H115">
        <v>3</v>
      </c>
      <c r="I115">
        <v>28</v>
      </c>
      <c r="J115">
        <v>0</v>
      </c>
      <c r="K115">
        <v>5.36</v>
      </c>
      <c r="L115">
        <v>21.48</v>
      </c>
      <c r="M115">
        <v>70</v>
      </c>
      <c r="N115">
        <v>210</v>
      </c>
      <c r="O115" t="s">
        <v>27</v>
      </c>
      <c r="Q115">
        <v>0</v>
      </c>
      <c r="R115">
        <v>5</v>
      </c>
      <c r="S115">
        <v>0</v>
      </c>
      <c r="T115">
        <v>1</v>
      </c>
    </row>
    <row r="116" spans="1:20">
      <c r="A116" s="2">
        <v>44036</v>
      </c>
      <c r="B116">
        <v>39</v>
      </c>
      <c r="C116">
        <v>0</v>
      </c>
      <c r="D116">
        <v>0</v>
      </c>
      <c r="E116">
        <v>17</v>
      </c>
      <c r="F116">
        <v>0</v>
      </c>
      <c r="G116">
        <v>34</v>
      </c>
      <c r="H116">
        <v>14</v>
      </c>
      <c r="I116">
        <v>0</v>
      </c>
      <c r="J116">
        <v>3</v>
      </c>
      <c r="K116">
        <v>30.36</v>
      </c>
      <c r="L116">
        <v>21.55</v>
      </c>
      <c r="M116">
        <v>66.540000000000006</v>
      </c>
      <c r="N116">
        <v>1131.1099999999999</v>
      </c>
      <c r="O116" t="s">
        <v>28</v>
      </c>
      <c r="Q116">
        <v>0</v>
      </c>
      <c r="R116">
        <v>27</v>
      </c>
      <c r="S116">
        <v>7</v>
      </c>
      <c r="T116">
        <v>1</v>
      </c>
    </row>
    <row r="117" spans="1:20">
      <c r="A117" s="2">
        <v>44037</v>
      </c>
      <c r="B117">
        <v>42</v>
      </c>
      <c r="C117">
        <v>0</v>
      </c>
      <c r="D117">
        <v>0</v>
      </c>
      <c r="E117">
        <v>14</v>
      </c>
      <c r="F117">
        <v>0</v>
      </c>
      <c r="G117">
        <v>30</v>
      </c>
      <c r="H117">
        <v>1</v>
      </c>
      <c r="I117">
        <v>4</v>
      </c>
      <c r="J117">
        <v>13</v>
      </c>
      <c r="K117">
        <v>25</v>
      </c>
      <c r="L117">
        <v>21.58</v>
      </c>
      <c r="M117">
        <v>68.94</v>
      </c>
      <c r="N117">
        <v>965.11</v>
      </c>
      <c r="O117" t="s">
        <v>30</v>
      </c>
      <c r="Q117">
        <v>0</v>
      </c>
      <c r="R117">
        <v>23</v>
      </c>
      <c r="S117">
        <v>7</v>
      </c>
      <c r="T117">
        <v>1</v>
      </c>
    </row>
    <row r="118" spans="1:20">
      <c r="A118" s="2">
        <v>44038</v>
      </c>
      <c r="B118">
        <v>15</v>
      </c>
      <c r="C118">
        <v>0</v>
      </c>
      <c r="D118">
        <v>0</v>
      </c>
      <c r="E118">
        <v>41</v>
      </c>
      <c r="F118">
        <v>0</v>
      </c>
      <c r="G118">
        <v>42</v>
      </c>
      <c r="H118">
        <v>40</v>
      </c>
      <c r="I118">
        <v>13</v>
      </c>
      <c r="J118">
        <v>1</v>
      </c>
      <c r="K118">
        <v>73.209999999999994</v>
      </c>
      <c r="L118">
        <v>22.02</v>
      </c>
      <c r="M118">
        <v>73.05</v>
      </c>
      <c r="N118">
        <v>2995.11</v>
      </c>
      <c r="O118" t="s">
        <v>31</v>
      </c>
      <c r="Q118">
        <v>0</v>
      </c>
      <c r="R118">
        <v>42</v>
      </c>
      <c r="S118">
        <v>0</v>
      </c>
      <c r="T118">
        <v>1</v>
      </c>
    </row>
    <row r="119" spans="1:20">
      <c r="A119" s="2">
        <v>44039</v>
      </c>
      <c r="B119">
        <v>11</v>
      </c>
      <c r="C119">
        <v>0</v>
      </c>
      <c r="D119">
        <v>0</v>
      </c>
      <c r="E119">
        <v>45</v>
      </c>
      <c r="F119">
        <v>0</v>
      </c>
      <c r="G119">
        <v>50</v>
      </c>
      <c r="H119">
        <v>5</v>
      </c>
      <c r="I119">
        <v>1</v>
      </c>
      <c r="J119">
        <v>40</v>
      </c>
      <c r="K119">
        <v>80.36</v>
      </c>
      <c r="L119">
        <v>22.52</v>
      </c>
      <c r="M119">
        <v>73.489999999999995</v>
      </c>
      <c r="N119">
        <v>3307.2</v>
      </c>
      <c r="O119" t="s">
        <v>32</v>
      </c>
      <c r="Q119">
        <v>0</v>
      </c>
      <c r="R119">
        <v>50</v>
      </c>
      <c r="S119">
        <v>0</v>
      </c>
      <c r="T119">
        <v>1</v>
      </c>
    </row>
    <row r="120" spans="1:20">
      <c r="A120" s="2">
        <v>44040</v>
      </c>
      <c r="B120">
        <v>14</v>
      </c>
      <c r="C120">
        <v>0</v>
      </c>
      <c r="D120">
        <v>0</v>
      </c>
      <c r="E120">
        <v>42</v>
      </c>
      <c r="F120">
        <v>0</v>
      </c>
      <c r="G120">
        <v>44</v>
      </c>
      <c r="H120">
        <v>2</v>
      </c>
      <c r="I120">
        <v>5</v>
      </c>
      <c r="J120">
        <v>40</v>
      </c>
      <c r="K120">
        <v>75</v>
      </c>
      <c r="L120">
        <v>22.96</v>
      </c>
      <c r="M120">
        <v>72.5</v>
      </c>
      <c r="N120">
        <v>3045.12</v>
      </c>
      <c r="O120" t="s">
        <v>33</v>
      </c>
      <c r="Q120">
        <v>0</v>
      </c>
      <c r="R120">
        <v>44</v>
      </c>
      <c r="S120">
        <v>0</v>
      </c>
      <c r="T120">
        <v>1</v>
      </c>
    </row>
    <row r="121" spans="1:20">
      <c r="A121" s="2">
        <v>44041</v>
      </c>
      <c r="B121">
        <v>27</v>
      </c>
      <c r="C121">
        <v>0</v>
      </c>
      <c r="D121">
        <v>0</v>
      </c>
      <c r="E121">
        <v>29</v>
      </c>
      <c r="F121">
        <v>0</v>
      </c>
      <c r="G121">
        <v>58</v>
      </c>
      <c r="H121">
        <v>28</v>
      </c>
      <c r="I121">
        <v>41</v>
      </c>
      <c r="J121">
        <v>1</v>
      </c>
      <c r="K121">
        <v>51.79</v>
      </c>
      <c r="L121">
        <v>23.2</v>
      </c>
      <c r="M121">
        <v>72.45</v>
      </c>
      <c r="N121">
        <v>2101.16</v>
      </c>
      <c r="O121" t="s">
        <v>26</v>
      </c>
      <c r="Q121">
        <v>0</v>
      </c>
      <c r="R121">
        <v>58</v>
      </c>
      <c r="S121">
        <v>0</v>
      </c>
      <c r="T121">
        <v>1</v>
      </c>
    </row>
    <row r="122" spans="1:20">
      <c r="A122" s="2">
        <v>44042</v>
      </c>
      <c r="B122">
        <v>55</v>
      </c>
      <c r="C122">
        <v>0</v>
      </c>
      <c r="D122">
        <v>0</v>
      </c>
      <c r="E122">
        <v>1</v>
      </c>
      <c r="F122">
        <v>0</v>
      </c>
      <c r="G122">
        <v>2</v>
      </c>
      <c r="H122">
        <v>1</v>
      </c>
      <c r="I122">
        <v>29</v>
      </c>
      <c r="J122">
        <v>0</v>
      </c>
      <c r="K122">
        <v>1.79</v>
      </c>
      <c r="L122">
        <v>23.02</v>
      </c>
      <c r="M122">
        <v>83.39</v>
      </c>
      <c r="N122">
        <v>83.39</v>
      </c>
      <c r="O122" t="s">
        <v>27</v>
      </c>
      <c r="Q122">
        <v>0</v>
      </c>
      <c r="R122">
        <v>2</v>
      </c>
      <c r="S122">
        <v>0</v>
      </c>
      <c r="T122">
        <v>1</v>
      </c>
    </row>
    <row r="123" spans="1:20">
      <c r="A123" s="2">
        <v>44043</v>
      </c>
      <c r="B123">
        <v>48</v>
      </c>
      <c r="C123">
        <v>0</v>
      </c>
      <c r="D123">
        <v>0</v>
      </c>
      <c r="E123">
        <v>8</v>
      </c>
      <c r="F123">
        <v>0</v>
      </c>
      <c r="G123">
        <v>20</v>
      </c>
      <c r="H123">
        <v>8</v>
      </c>
      <c r="I123">
        <v>1</v>
      </c>
      <c r="J123">
        <v>0</v>
      </c>
      <c r="K123">
        <v>14.29</v>
      </c>
      <c r="L123">
        <v>22.95</v>
      </c>
      <c r="M123">
        <v>71.22</v>
      </c>
      <c r="N123">
        <v>569.79</v>
      </c>
      <c r="O123" t="s">
        <v>28</v>
      </c>
      <c r="Q123">
        <v>0</v>
      </c>
      <c r="R123">
        <v>16</v>
      </c>
      <c r="S123">
        <v>4</v>
      </c>
      <c r="T123">
        <v>1</v>
      </c>
    </row>
    <row r="124" spans="1:20">
      <c r="A124" s="2">
        <v>44044</v>
      </c>
      <c r="B124">
        <v>41</v>
      </c>
      <c r="C124">
        <v>0</v>
      </c>
      <c r="D124">
        <v>0</v>
      </c>
      <c r="E124">
        <v>15</v>
      </c>
      <c r="F124">
        <v>0</v>
      </c>
      <c r="G124">
        <v>30</v>
      </c>
      <c r="H124">
        <v>10</v>
      </c>
      <c r="I124">
        <v>3</v>
      </c>
      <c r="J124">
        <v>5</v>
      </c>
      <c r="K124">
        <v>26.79</v>
      </c>
      <c r="L124">
        <v>22.98</v>
      </c>
      <c r="M124">
        <v>72.11</v>
      </c>
      <c r="N124">
        <v>1081.6600000000001</v>
      </c>
      <c r="O124" t="s">
        <v>30</v>
      </c>
      <c r="Q124">
        <v>0</v>
      </c>
      <c r="R124">
        <v>28</v>
      </c>
      <c r="S124">
        <v>2</v>
      </c>
      <c r="T124">
        <v>-1</v>
      </c>
    </row>
    <row r="125" spans="1:20">
      <c r="A125" s="2">
        <v>44045</v>
      </c>
      <c r="B125">
        <v>55</v>
      </c>
      <c r="C125">
        <v>0</v>
      </c>
      <c r="D125">
        <v>0</v>
      </c>
      <c r="E125">
        <v>1</v>
      </c>
      <c r="F125">
        <v>0</v>
      </c>
      <c r="G125">
        <v>1</v>
      </c>
      <c r="H125">
        <v>1</v>
      </c>
      <c r="I125">
        <v>15</v>
      </c>
      <c r="J125">
        <v>0</v>
      </c>
      <c r="K125">
        <v>1.79</v>
      </c>
      <c r="L125">
        <v>22.81</v>
      </c>
      <c r="M125">
        <v>75.52</v>
      </c>
      <c r="N125">
        <v>75.52</v>
      </c>
      <c r="O125" t="s">
        <v>31</v>
      </c>
      <c r="Q125">
        <v>0</v>
      </c>
      <c r="R125">
        <v>1</v>
      </c>
      <c r="S125">
        <v>0</v>
      </c>
      <c r="T125">
        <v>-1</v>
      </c>
    </row>
    <row r="126" spans="1:20">
      <c r="A126" s="2">
        <v>44046</v>
      </c>
      <c r="B126">
        <v>56</v>
      </c>
      <c r="C126">
        <v>0</v>
      </c>
      <c r="D126">
        <v>0</v>
      </c>
      <c r="E126">
        <v>0</v>
      </c>
      <c r="F126">
        <v>0</v>
      </c>
      <c r="G126">
        <v>0</v>
      </c>
      <c r="H126">
        <v>0</v>
      </c>
      <c r="I126">
        <v>1</v>
      </c>
      <c r="J126">
        <v>0</v>
      </c>
      <c r="K126">
        <v>0</v>
      </c>
      <c r="L126">
        <v>22.63</v>
      </c>
      <c r="N126">
        <v>0</v>
      </c>
      <c r="O126" t="s">
        <v>32</v>
      </c>
      <c r="Q126">
        <v>0</v>
      </c>
      <c r="R126">
        <v>0</v>
      </c>
      <c r="S126">
        <v>0</v>
      </c>
      <c r="T126">
        <v>-1</v>
      </c>
    </row>
    <row r="127" spans="1:20">
      <c r="A127" s="2">
        <v>44047</v>
      </c>
      <c r="B127">
        <v>56</v>
      </c>
      <c r="C127">
        <v>0</v>
      </c>
      <c r="D127">
        <v>0</v>
      </c>
      <c r="E127">
        <v>0</v>
      </c>
      <c r="F127">
        <v>0</v>
      </c>
      <c r="G127">
        <v>0</v>
      </c>
      <c r="H127">
        <v>0</v>
      </c>
      <c r="I127">
        <v>0</v>
      </c>
      <c r="J127">
        <v>0</v>
      </c>
      <c r="K127">
        <v>0</v>
      </c>
      <c r="L127">
        <v>22.45</v>
      </c>
      <c r="N127">
        <v>0</v>
      </c>
      <c r="O127" t="s">
        <v>33</v>
      </c>
      <c r="Q127">
        <v>0</v>
      </c>
      <c r="R127">
        <v>0</v>
      </c>
      <c r="S127">
        <v>0</v>
      </c>
      <c r="T127">
        <v>-1</v>
      </c>
    </row>
    <row r="128" spans="1:20">
      <c r="A128" s="2">
        <v>44048</v>
      </c>
      <c r="B128">
        <v>28</v>
      </c>
      <c r="C128">
        <v>0</v>
      </c>
      <c r="D128">
        <v>0</v>
      </c>
      <c r="E128">
        <v>28</v>
      </c>
      <c r="F128">
        <v>0</v>
      </c>
      <c r="G128">
        <v>56</v>
      </c>
      <c r="H128">
        <v>28</v>
      </c>
      <c r="I128">
        <v>0</v>
      </c>
      <c r="J128">
        <v>0</v>
      </c>
      <c r="K128">
        <v>50</v>
      </c>
      <c r="L128">
        <v>22.67</v>
      </c>
      <c r="M128">
        <v>73</v>
      </c>
      <c r="N128">
        <v>2044</v>
      </c>
      <c r="O128" t="s">
        <v>26</v>
      </c>
      <c r="Q128">
        <v>0</v>
      </c>
      <c r="R128">
        <v>56</v>
      </c>
      <c r="S128">
        <v>0</v>
      </c>
      <c r="T128">
        <v>-1</v>
      </c>
    </row>
    <row r="129" spans="1:20">
      <c r="A129" s="2">
        <v>44049</v>
      </c>
      <c r="B129">
        <v>56</v>
      </c>
      <c r="C129">
        <v>0</v>
      </c>
      <c r="D129">
        <v>0</v>
      </c>
      <c r="E129">
        <v>0</v>
      </c>
      <c r="F129">
        <v>0</v>
      </c>
      <c r="G129">
        <v>0</v>
      </c>
      <c r="H129">
        <v>0</v>
      </c>
      <c r="I129">
        <v>28</v>
      </c>
      <c r="J129">
        <v>0</v>
      </c>
      <c r="K129">
        <v>0</v>
      </c>
      <c r="L129">
        <v>22.49</v>
      </c>
      <c r="N129">
        <v>0</v>
      </c>
      <c r="O129" t="s">
        <v>27</v>
      </c>
      <c r="Q129">
        <v>0</v>
      </c>
      <c r="R129">
        <v>0</v>
      </c>
      <c r="S129">
        <v>0</v>
      </c>
      <c r="T129">
        <v>-1</v>
      </c>
    </row>
    <row r="130" spans="1:20">
      <c r="A130" s="2">
        <v>44050</v>
      </c>
      <c r="B130">
        <v>47</v>
      </c>
      <c r="C130">
        <v>0</v>
      </c>
      <c r="D130">
        <v>0</v>
      </c>
      <c r="E130">
        <v>9</v>
      </c>
      <c r="F130">
        <v>0</v>
      </c>
      <c r="G130">
        <v>21</v>
      </c>
      <c r="H130">
        <v>9</v>
      </c>
      <c r="I130">
        <v>0</v>
      </c>
      <c r="J130">
        <v>0</v>
      </c>
      <c r="K130">
        <v>16.07</v>
      </c>
      <c r="L130">
        <v>22.44</v>
      </c>
      <c r="M130">
        <v>79.97</v>
      </c>
      <c r="N130">
        <v>719.77</v>
      </c>
      <c r="O130" t="s">
        <v>28</v>
      </c>
      <c r="Q130">
        <v>0</v>
      </c>
      <c r="R130">
        <v>16</v>
      </c>
      <c r="S130">
        <v>5</v>
      </c>
      <c r="T130">
        <v>-1</v>
      </c>
    </row>
    <row r="131" spans="1:20">
      <c r="A131" s="2">
        <v>44051</v>
      </c>
      <c r="B131">
        <v>37</v>
      </c>
      <c r="C131">
        <v>0</v>
      </c>
      <c r="D131">
        <v>0</v>
      </c>
      <c r="E131">
        <v>19</v>
      </c>
      <c r="F131">
        <v>0</v>
      </c>
      <c r="G131">
        <v>44</v>
      </c>
      <c r="H131">
        <v>13</v>
      </c>
      <c r="I131">
        <v>3</v>
      </c>
      <c r="J131">
        <v>6</v>
      </c>
      <c r="K131">
        <v>33.93</v>
      </c>
      <c r="L131">
        <v>22.53</v>
      </c>
      <c r="M131">
        <v>85.04</v>
      </c>
      <c r="N131">
        <v>1615.85</v>
      </c>
      <c r="O131" t="s">
        <v>30</v>
      </c>
      <c r="Q131">
        <v>0</v>
      </c>
      <c r="R131">
        <v>36</v>
      </c>
      <c r="S131">
        <v>8</v>
      </c>
      <c r="T131">
        <v>-1</v>
      </c>
    </row>
    <row r="132" spans="1:20">
      <c r="A132" s="2">
        <v>44052</v>
      </c>
      <c r="B132">
        <v>53</v>
      </c>
      <c r="C132">
        <v>0</v>
      </c>
      <c r="D132">
        <v>0</v>
      </c>
      <c r="E132">
        <v>3</v>
      </c>
      <c r="F132">
        <v>0</v>
      </c>
      <c r="G132">
        <v>6</v>
      </c>
      <c r="H132">
        <v>1</v>
      </c>
      <c r="I132">
        <v>17</v>
      </c>
      <c r="J132">
        <v>2</v>
      </c>
      <c r="K132">
        <v>5.36</v>
      </c>
      <c r="L132">
        <v>22.4</v>
      </c>
      <c r="M132">
        <v>80.680000000000007</v>
      </c>
      <c r="N132">
        <v>242.03</v>
      </c>
      <c r="O132" t="s">
        <v>31</v>
      </c>
      <c r="Q132">
        <v>0</v>
      </c>
      <c r="R132">
        <v>6</v>
      </c>
      <c r="S132">
        <v>0</v>
      </c>
      <c r="T132">
        <v>-1</v>
      </c>
    </row>
    <row r="133" spans="1:20">
      <c r="A133" s="2">
        <v>44053</v>
      </c>
      <c r="B133">
        <v>55</v>
      </c>
      <c r="C133">
        <v>0</v>
      </c>
      <c r="D133">
        <v>0</v>
      </c>
      <c r="E133">
        <v>1</v>
      </c>
      <c r="F133">
        <v>0</v>
      </c>
      <c r="G133">
        <v>1</v>
      </c>
      <c r="H133">
        <v>1</v>
      </c>
      <c r="I133">
        <v>3</v>
      </c>
      <c r="J133">
        <v>0</v>
      </c>
      <c r="K133">
        <v>1.79</v>
      </c>
      <c r="L133">
        <v>22.24</v>
      </c>
      <c r="M133">
        <v>62.49</v>
      </c>
      <c r="N133">
        <v>62.49</v>
      </c>
      <c r="O133" t="s">
        <v>32</v>
      </c>
      <c r="Q133">
        <v>0</v>
      </c>
      <c r="R133">
        <v>1</v>
      </c>
      <c r="S133">
        <v>0</v>
      </c>
      <c r="T133">
        <v>-1</v>
      </c>
    </row>
    <row r="134" spans="1:20">
      <c r="A134" s="2">
        <v>44054</v>
      </c>
      <c r="B134">
        <v>55</v>
      </c>
      <c r="C134">
        <v>0</v>
      </c>
      <c r="D134">
        <v>0</v>
      </c>
      <c r="E134">
        <v>1</v>
      </c>
      <c r="F134">
        <v>0</v>
      </c>
      <c r="G134">
        <v>2</v>
      </c>
      <c r="H134">
        <v>1</v>
      </c>
      <c r="I134">
        <v>1</v>
      </c>
      <c r="J134">
        <v>0</v>
      </c>
      <c r="K134">
        <v>1.79</v>
      </c>
      <c r="L134">
        <v>22.09</v>
      </c>
      <c r="M134">
        <v>75.11</v>
      </c>
      <c r="N134">
        <v>75.11</v>
      </c>
      <c r="O134" t="s">
        <v>33</v>
      </c>
      <c r="Q134">
        <v>0</v>
      </c>
      <c r="R134">
        <v>2</v>
      </c>
      <c r="S134">
        <v>0</v>
      </c>
      <c r="T134">
        <v>-1</v>
      </c>
    </row>
    <row r="135" spans="1:20">
      <c r="A135" s="2">
        <v>44055</v>
      </c>
      <c r="B135">
        <v>27</v>
      </c>
      <c r="C135">
        <v>0</v>
      </c>
      <c r="D135">
        <v>0</v>
      </c>
      <c r="E135">
        <v>29</v>
      </c>
      <c r="F135">
        <v>0</v>
      </c>
      <c r="G135">
        <v>58</v>
      </c>
      <c r="H135">
        <v>29</v>
      </c>
      <c r="I135">
        <v>1</v>
      </c>
      <c r="J135">
        <v>0</v>
      </c>
      <c r="K135">
        <v>51.79</v>
      </c>
      <c r="L135">
        <v>22.31</v>
      </c>
      <c r="M135">
        <v>73.19</v>
      </c>
      <c r="N135">
        <v>2122.42</v>
      </c>
      <c r="O135" t="s">
        <v>26</v>
      </c>
      <c r="Q135">
        <v>0</v>
      </c>
      <c r="R135">
        <v>58</v>
      </c>
      <c r="S135">
        <v>0</v>
      </c>
      <c r="T135">
        <v>-1</v>
      </c>
    </row>
    <row r="136" spans="1:20">
      <c r="A136" s="2">
        <v>44056</v>
      </c>
      <c r="B136">
        <v>56</v>
      </c>
      <c r="C136">
        <v>0</v>
      </c>
      <c r="D136">
        <v>0</v>
      </c>
      <c r="E136">
        <v>0</v>
      </c>
      <c r="F136">
        <v>0</v>
      </c>
      <c r="G136">
        <v>0</v>
      </c>
      <c r="H136">
        <v>0</v>
      </c>
      <c r="I136">
        <v>29</v>
      </c>
      <c r="J136">
        <v>0</v>
      </c>
      <c r="K136">
        <v>0</v>
      </c>
      <c r="L136">
        <v>22.14</v>
      </c>
      <c r="N136">
        <v>0</v>
      </c>
      <c r="O136" t="s">
        <v>27</v>
      </c>
      <c r="Q136">
        <v>0</v>
      </c>
      <c r="R136">
        <v>0</v>
      </c>
      <c r="S136">
        <v>0</v>
      </c>
      <c r="T136">
        <v>-1</v>
      </c>
    </row>
    <row r="137" spans="1:20">
      <c r="A137" s="2">
        <v>44057</v>
      </c>
      <c r="B137">
        <v>48</v>
      </c>
      <c r="C137">
        <v>0</v>
      </c>
      <c r="D137">
        <v>0</v>
      </c>
      <c r="E137">
        <v>8</v>
      </c>
      <c r="F137">
        <v>0</v>
      </c>
      <c r="G137">
        <v>18</v>
      </c>
      <c r="H137">
        <v>8</v>
      </c>
      <c r="I137">
        <v>0</v>
      </c>
      <c r="J137">
        <v>0</v>
      </c>
      <c r="K137">
        <v>14.29</v>
      </c>
      <c r="L137">
        <v>22.09</v>
      </c>
      <c r="M137">
        <v>66.010000000000005</v>
      </c>
      <c r="N137">
        <v>528.09</v>
      </c>
      <c r="O137" t="s">
        <v>28</v>
      </c>
      <c r="Q137">
        <v>0</v>
      </c>
      <c r="R137">
        <v>14</v>
      </c>
      <c r="S137">
        <v>4</v>
      </c>
      <c r="T137">
        <v>-1</v>
      </c>
    </row>
    <row r="138" spans="1:20">
      <c r="A138" s="2">
        <v>44058</v>
      </c>
      <c r="B138">
        <v>53</v>
      </c>
      <c r="C138">
        <v>0</v>
      </c>
      <c r="D138">
        <v>0</v>
      </c>
      <c r="E138">
        <v>3</v>
      </c>
      <c r="F138">
        <v>0</v>
      </c>
      <c r="G138">
        <v>6</v>
      </c>
      <c r="H138">
        <v>0</v>
      </c>
      <c r="I138">
        <v>5</v>
      </c>
      <c r="J138">
        <v>3</v>
      </c>
      <c r="K138">
        <v>5.36</v>
      </c>
      <c r="L138">
        <v>21.96</v>
      </c>
      <c r="M138">
        <v>52.65</v>
      </c>
      <c r="N138">
        <v>157.96</v>
      </c>
      <c r="O138" t="s">
        <v>30</v>
      </c>
      <c r="Q138">
        <v>0</v>
      </c>
      <c r="R138">
        <v>4</v>
      </c>
      <c r="S138">
        <v>2</v>
      </c>
      <c r="T138">
        <v>-1</v>
      </c>
    </row>
    <row r="139" spans="1:20">
      <c r="A139" s="2">
        <v>44059</v>
      </c>
      <c r="B139">
        <v>56</v>
      </c>
      <c r="C139">
        <v>0</v>
      </c>
      <c r="D139">
        <v>0</v>
      </c>
      <c r="E139">
        <v>0</v>
      </c>
      <c r="F139">
        <v>0</v>
      </c>
      <c r="G139">
        <v>0</v>
      </c>
      <c r="H139">
        <v>0</v>
      </c>
      <c r="I139">
        <v>3</v>
      </c>
      <c r="J139">
        <v>0</v>
      </c>
      <c r="K139">
        <v>0</v>
      </c>
      <c r="L139">
        <v>21.8</v>
      </c>
      <c r="N139">
        <v>0</v>
      </c>
      <c r="O139" t="s">
        <v>31</v>
      </c>
      <c r="Q139">
        <v>0</v>
      </c>
      <c r="R139">
        <v>0</v>
      </c>
      <c r="S139">
        <v>0</v>
      </c>
      <c r="T139">
        <v>-1</v>
      </c>
    </row>
    <row r="140" spans="1:20">
      <c r="A140" s="2">
        <v>44060</v>
      </c>
      <c r="B140">
        <v>56</v>
      </c>
      <c r="C140">
        <v>0</v>
      </c>
      <c r="D140">
        <v>0</v>
      </c>
      <c r="E140">
        <v>0</v>
      </c>
      <c r="F140">
        <v>0</v>
      </c>
      <c r="G140">
        <v>0</v>
      </c>
      <c r="H140">
        <v>0</v>
      </c>
      <c r="I140">
        <v>0</v>
      </c>
      <c r="J140">
        <v>0</v>
      </c>
      <c r="K140">
        <v>0</v>
      </c>
      <c r="L140">
        <v>21.65</v>
      </c>
      <c r="N140">
        <v>0</v>
      </c>
      <c r="O140" t="s">
        <v>32</v>
      </c>
      <c r="Q140">
        <v>0</v>
      </c>
      <c r="R140">
        <v>0</v>
      </c>
      <c r="S140">
        <v>0</v>
      </c>
      <c r="T140">
        <v>-1</v>
      </c>
    </row>
    <row r="141" spans="1:20">
      <c r="A141" s="2">
        <v>44061</v>
      </c>
      <c r="B141">
        <v>56</v>
      </c>
      <c r="C141">
        <v>0</v>
      </c>
      <c r="D141">
        <v>0</v>
      </c>
      <c r="E141">
        <v>0</v>
      </c>
      <c r="F141">
        <v>0</v>
      </c>
      <c r="G141">
        <v>0</v>
      </c>
      <c r="H141">
        <v>0</v>
      </c>
      <c r="I141">
        <v>0</v>
      </c>
      <c r="J141">
        <v>0</v>
      </c>
      <c r="K141">
        <v>0</v>
      </c>
      <c r="L141">
        <v>21.49</v>
      </c>
      <c r="N141">
        <v>0</v>
      </c>
      <c r="O141" t="s">
        <v>33</v>
      </c>
      <c r="Q141">
        <v>0</v>
      </c>
      <c r="R141">
        <v>0</v>
      </c>
      <c r="S141">
        <v>0</v>
      </c>
      <c r="T141">
        <v>0</v>
      </c>
    </row>
    <row r="142" spans="1:20">
      <c r="A142" s="2">
        <v>44062</v>
      </c>
      <c r="B142">
        <v>28</v>
      </c>
      <c r="C142">
        <v>0</v>
      </c>
      <c r="D142">
        <v>0</v>
      </c>
      <c r="E142">
        <v>28</v>
      </c>
      <c r="F142">
        <v>0</v>
      </c>
      <c r="G142">
        <v>56</v>
      </c>
      <c r="H142">
        <v>28</v>
      </c>
      <c r="I142">
        <v>0</v>
      </c>
      <c r="J142">
        <v>0</v>
      </c>
      <c r="K142">
        <v>50</v>
      </c>
      <c r="L142">
        <v>21.69</v>
      </c>
      <c r="M142">
        <v>73</v>
      </c>
      <c r="N142">
        <v>2044</v>
      </c>
      <c r="O142" t="s">
        <v>26</v>
      </c>
      <c r="Q142">
        <v>0</v>
      </c>
      <c r="R142">
        <v>56</v>
      </c>
      <c r="S142">
        <v>0</v>
      </c>
      <c r="T142">
        <v>1</v>
      </c>
    </row>
    <row r="143" spans="1:20">
      <c r="A143" s="2">
        <v>44063</v>
      </c>
      <c r="B143">
        <v>55</v>
      </c>
      <c r="C143">
        <v>0</v>
      </c>
      <c r="D143">
        <v>0</v>
      </c>
      <c r="E143">
        <v>1</v>
      </c>
      <c r="F143">
        <v>0</v>
      </c>
      <c r="G143">
        <v>2</v>
      </c>
      <c r="H143">
        <v>1</v>
      </c>
      <c r="I143">
        <v>28</v>
      </c>
      <c r="J143">
        <v>0</v>
      </c>
      <c r="K143">
        <v>1.79</v>
      </c>
      <c r="L143">
        <v>21.55</v>
      </c>
      <c r="M143">
        <v>78.42</v>
      </c>
      <c r="N143">
        <v>78.42</v>
      </c>
      <c r="O143" t="s">
        <v>27</v>
      </c>
      <c r="Q143">
        <v>0</v>
      </c>
      <c r="R143">
        <v>2</v>
      </c>
      <c r="S143">
        <v>0</v>
      </c>
      <c r="T143">
        <v>1</v>
      </c>
    </row>
    <row r="144" spans="1:20">
      <c r="A144" s="2">
        <v>44064</v>
      </c>
      <c r="B144">
        <v>46</v>
      </c>
      <c r="C144">
        <v>0</v>
      </c>
      <c r="D144">
        <v>0</v>
      </c>
      <c r="E144">
        <v>10</v>
      </c>
      <c r="F144">
        <v>0</v>
      </c>
      <c r="G144">
        <v>20</v>
      </c>
      <c r="H144">
        <v>9</v>
      </c>
      <c r="I144">
        <v>0</v>
      </c>
      <c r="J144">
        <v>1</v>
      </c>
      <c r="K144">
        <v>17.86</v>
      </c>
      <c r="L144">
        <v>21.53</v>
      </c>
      <c r="M144">
        <v>69.150000000000006</v>
      </c>
      <c r="N144">
        <v>691.51</v>
      </c>
      <c r="O144" t="s">
        <v>28</v>
      </c>
      <c r="Q144">
        <v>0</v>
      </c>
      <c r="R144">
        <v>20</v>
      </c>
      <c r="S144">
        <v>0</v>
      </c>
      <c r="T144">
        <v>1</v>
      </c>
    </row>
    <row r="145" spans="1:20">
      <c r="A145" s="2">
        <v>44065</v>
      </c>
      <c r="B145">
        <v>48</v>
      </c>
      <c r="C145">
        <v>0</v>
      </c>
      <c r="D145">
        <v>0</v>
      </c>
      <c r="E145">
        <v>8</v>
      </c>
      <c r="F145">
        <v>0</v>
      </c>
      <c r="G145">
        <v>16</v>
      </c>
      <c r="H145">
        <v>0</v>
      </c>
      <c r="I145">
        <v>2</v>
      </c>
      <c r="J145">
        <v>8</v>
      </c>
      <c r="K145">
        <v>14.29</v>
      </c>
      <c r="L145">
        <v>21.48</v>
      </c>
      <c r="M145">
        <v>63.45</v>
      </c>
      <c r="N145">
        <v>507.63</v>
      </c>
      <c r="O145" t="s">
        <v>30</v>
      </c>
      <c r="Q145">
        <v>0</v>
      </c>
      <c r="R145">
        <v>16</v>
      </c>
      <c r="S145">
        <v>0</v>
      </c>
      <c r="T145">
        <v>1</v>
      </c>
    </row>
    <row r="146" spans="1:20">
      <c r="A146" s="2">
        <v>44066</v>
      </c>
      <c r="B146">
        <v>50</v>
      </c>
      <c r="C146">
        <v>0</v>
      </c>
      <c r="D146">
        <v>0</v>
      </c>
      <c r="E146">
        <v>6</v>
      </c>
      <c r="F146">
        <v>0</v>
      </c>
      <c r="G146">
        <v>12</v>
      </c>
      <c r="H146">
        <v>1</v>
      </c>
      <c r="I146">
        <v>3</v>
      </c>
      <c r="J146">
        <v>5</v>
      </c>
      <c r="K146">
        <v>10.71</v>
      </c>
      <c r="L146">
        <v>21.4</v>
      </c>
      <c r="M146">
        <v>62.35</v>
      </c>
      <c r="N146">
        <v>374.13</v>
      </c>
      <c r="O146" t="s">
        <v>31</v>
      </c>
      <c r="Q146">
        <v>0</v>
      </c>
      <c r="R146">
        <v>12</v>
      </c>
      <c r="S146">
        <v>0</v>
      </c>
      <c r="T146">
        <v>1</v>
      </c>
    </row>
    <row r="147" spans="1:20">
      <c r="A147" s="2">
        <v>44067</v>
      </c>
      <c r="B147">
        <v>56</v>
      </c>
      <c r="C147">
        <v>0</v>
      </c>
      <c r="D147">
        <v>0</v>
      </c>
      <c r="E147">
        <v>0</v>
      </c>
      <c r="F147">
        <v>0</v>
      </c>
      <c r="G147">
        <v>0</v>
      </c>
      <c r="H147">
        <v>0</v>
      </c>
      <c r="I147">
        <v>6</v>
      </c>
      <c r="J147">
        <v>0</v>
      </c>
      <c r="K147">
        <v>0</v>
      </c>
      <c r="L147">
        <v>21.26</v>
      </c>
      <c r="N147">
        <v>0</v>
      </c>
      <c r="O147" t="s">
        <v>32</v>
      </c>
      <c r="Q147">
        <v>0</v>
      </c>
      <c r="R147">
        <v>0</v>
      </c>
      <c r="S147">
        <v>0</v>
      </c>
      <c r="T147">
        <v>1</v>
      </c>
    </row>
    <row r="148" spans="1:20">
      <c r="A148" s="2">
        <v>44068</v>
      </c>
      <c r="B148">
        <v>56</v>
      </c>
      <c r="C148">
        <v>0</v>
      </c>
      <c r="D148">
        <v>0</v>
      </c>
      <c r="E148">
        <v>0</v>
      </c>
      <c r="F148">
        <v>0</v>
      </c>
      <c r="G148">
        <v>0</v>
      </c>
      <c r="H148">
        <v>0</v>
      </c>
      <c r="I148">
        <v>0</v>
      </c>
      <c r="J148">
        <v>0</v>
      </c>
      <c r="K148">
        <v>0</v>
      </c>
      <c r="L148">
        <v>21.11</v>
      </c>
      <c r="N148">
        <v>0</v>
      </c>
      <c r="O148" t="s">
        <v>33</v>
      </c>
      <c r="Q148">
        <v>0</v>
      </c>
      <c r="R148">
        <v>0</v>
      </c>
      <c r="S148">
        <v>0</v>
      </c>
      <c r="T148">
        <v>1</v>
      </c>
    </row>
    <row r="149" spans="1:20">
      <c r="A149" s="2">
        <v>44069</v>
      </c>
      <c r="B149">
        <v>27</v>
      </c>
      <c r="C149">
        <v>0</v>
      </c>
      <c r="D149">
        <v>0</v>
      </c>
      <c r="E149">
        <v>29</v>
      </c>
      <c r="F149">
        <v>0</v>
      </c>
      <c r="G149">
        <v>58</v>
      </c>
      <c r="H149">
        <v>29</v>
      </c>
      <c r="I149">
        <v>0</v>
      </c>
      <c r="J149">
        <v>0</v>
      </c>
      <c r="K149">
        <v>51.79</v>
      </c>
      <c r="L149">
        <v>21.32</v>
      </c>
      <c r="M149">
        <v>73.069999999999993</v>
      </c>
      <c r="N149">
        <v>2119.11</v>
      </c>
      <c r="O149" t="s">
        <v>26</v>
      </c>
      <c r="Q149">
        <v>0</v>
      </c>
      <c r="R149">
        <v>58</v>
      </c>
      <c r="S149">
        <v>0</v>
      </c>
      <c r="T149">
        <v>1</v>
      </c>
    </row>
    <row r="150" spans="1:20">
      <c r="A150" s="2">
        <v>44070</v>
      </c>
      <c r="B150">
        <v>55</v>
      </c>
      <c r="C150">
        <v>0</v>
      </c>
      <c r="D150">
        <v>0</v>
      </c>
      <c r="E150">
        <v>1</v>
      </c>
      <c r="F150">
        <v>0</v>
      </c>
      <c r="G150">
        <v>2</v>
      </c>
      <c r="H150">
        <v>0</v>
      </c>
      <c r="I150">
        <v>28</v>
      </c>
      <c r="J150">
        <v>1</v>
      </c>
      <c r="K150">
        <v>1.79</v>
      </c>
      <c r="L150">
        <v>21.19</v>
      </c>
      <c r="M150">
        <v>75.11</v>
      </c>
      <c r="N150">
        <v>75.11</v>
      </c>
      <c r="O150" t="s">
        <v>27</v>
      </c>
      <c r="Q150">
        <v>0</v>
      </c>
      <c r="R150">
        <v>2</v>
      </c>
      <c r="S150">
        <v>0</v>
      </c>
      <c r="T150">
        <v>1</v>
      </c>
    </row>
    <row r="151" spans="1:20">
      <c r="A151" s="2">
        <v>44071</v>
      </c>
      <c r="B151">
        <v>29</v>
      </c>
      <c r="C151">
        <v>0</v>
      </c>
      <c r="D151">
        <v>0</v>
      </c>
      <c r="E151">
        <v>27</v>
      </c>
      <c r="F151">
        <v>0</v>
      </c>
      <c r="G151">
        <v>54</v>
      </c>
      <c r="H151">
        <v>26</v>
      </c>
      <c r="I151">
        <v>0</v>
      </c>
      <c r="J151">
        <v>1</v>
      </c>
      <c r="K151">
        <v>48.21</v>
      </c>
      <c r="L151">
        <v>21.37</v>
      </c>
      <c r="M151">
        <v>76.83</v>
      </c>
      <c r="N151">
        <v>2074.44</v>
      </c>
      <c r="O151" t="s">
        <v>28</v>
      </c>
      <c r="Q151">
        <v>0</v>
      </c>
      <c r="R151">
        <v>54</v>
      </c>
      <c r="S151">
        <v>0</v>
      </c>
      <c r="T151">
        <v>1</v>
      </c>
    </row>
    <row r="152" spans="1:20">
      <c r="A152" s="2">
        <v>44072</v>
      </c>
      <c r="B152">
        <v>29</v>
      </c>
      <c r="C152">
        <v>0</v>
      </c>
      <c r="D152">
        <v>0</v>
      </c>
      <c r="E152">
        <v>27</v>
      </c>
      <c r="F152">
        <v>0</v>
      </c>
      <c r="G152">
        <v>54</v>
      </c>
      <c r="H152">
        <v>0</v>
      </c>
      <c r="I152">
        <v>0</v>
      </c>
      <c r="J152">
        <v>27</v>
      </c>
      <c r="K152">
        <v>48.21</v>
      </c>
      <c r="L152">
        <v>21.55</v>
      </c>
      <c r="M152">
        <v>76.83</v>
      </c>
      <c r="N152">
        <v>2074.44</v>
      </c>
      <c r="O152" t="s">
        <v>30</v>
      </c>
      <c r="Q152">
        <v>0</v>
      </c>
      <c r="R152">
        <v>54</v>
      </c>
      <c r="S152">
        <v>0</v>
      </c>
      <c r="T152">
        <v>1</v>
      </c>
    </row>
    <row r="153" spans="1:20">
      <c r="A153" s="2">
        <v>44073</v>
      </c>
      <c r="B153">
        <v>55</v>
      </c>
      <c r="C153">
        <v>0</v>
      </c>
      <c r="D153">
        <v>0</v>
      </c>
      <c r="E153">
        <v>1</v>
      </c>
      <c r="F153">
        <v>0</v>
      </c>
      <c r="G153">
        <v>2</v>
      </c>
      <c r="H153">
        <v>0</v>
      </c>
      <c r="I153">
        <v>26</v>
      </c>
      <c r="J153">
        <v>1</v>
      </c>
      <c r="K153">
        <v>1.79</v>
      </c>
      <c r="L153">
        <v>21.42</v>
      </c>
      <c r="M153">
        <v>79.489999999999995</v>
      </c>
      <c r="N153">
        <v>79.489999999999995</v>
      </c>
      <c r="O153" t="s">
        <v>31</v>
      </c>
      <c r="Q153">
        <v>0</v>
      </c>
      <c r="R153">
        <v>2</v>
      </c>
      <c r="S153">
        <v>0</v>
      </c>
      <c r="T153">
        <v>1</v>
      </c>
    </row>
    <row r="154" spans="1:20">
      <c r="A154" s="2">
        <v>44074</v>
      </c>
      <c r="B154">
        <v>56</v>
      </c>
      <c r="C154">
        <v>0</v>
      </c>
      <c r="D154">
        <v>0</v>
      </c>
      <c r="E154">
        <v>0</v>
      </c>
      <c r="F154">
        <v>0</v>
      </c>
      <c r="G154">
        <v>0</v>
      </c>
      <c r="H154">
        <v>0</v>
      </c>
      <c r="I154">
        <v>1</v>
      </c>
      <c r="J154">
        <v>0</v>
      </c>
      <c r="K154">
        <v>0</v>
      </c>
      <c r="L154">
        <v>21.28</v>
      </c>
      <c r="N154">
        <v>0</v>
      </c>
      <c r="O154" t="s">
        <v>32</v>
      </c>
      <c r="Q154">
        <v>0</v>
      </c>
      <c r="R154">
        <v>0</v>
      </c>
      <c r="S154">
        <v>0</v>
      </c>
      <c r="T154">
        <v>1</v>
      </c>
    </row>
    <row r="155" spans="1:20">
      <c r="A155" s="2">
        <v>44075</v>
      </c>
      <c r="B155">
        <v>54</v>
      </c>
      <c r="C155">
        <v>0</v>
      </c>
      <c r="D155">
        <v>0</v>
      </c>
      <c r="E155">
        <v>2</v>
      </c>
      <c r="F155">
        <v>0</v>
      </c>
      <c r="G155">
        <v>4</v>
      </c>
      <c r="H155">
        <v>2</v>
      </c>
      <c r="I155">
        <v>0</v>
      </c>
      <c r="J155">
        <v>0</v>
      </c>
      <c r="K155">
        <v>3.57</v>
      </c>
      <c r="L155">
        <v>21.16</v>
      </c>
      <c r="M155">
        <v>60.49</v>
      </c>
      <c r="N155">
        <v>120.98</v>
      </c>
      <c r="O155" t="s">
        <v>33</v>
      </c>
      <c r="Q155">
        <v>0</v>
      </c>
      <c r="R155">
        <v>4</v>
      </c>
      <c r="S155">
        <v>0</v>
      </c>
      <c r="T155">
        <v>-1</v>
      </c>
    </row>
    <row r="156" spans="1:20">
      <c r="A156" s="2">
        <v>44076</v>
      </c>
      <c r="B156">
        <v>25</v>
      </c>
      <c r="C156">
        <v>0</v>
      </c>
      <c r="D156">
        <v>0</v>
      </c>
      <c r="E156">
        <v>31</v>
      </c>
      <c r="F156">
        <v>0</v>
      </c>
      <c r="G156">
        <v>62</v>
      </c>
      <c r="H156">
        <v>29</v>
      </c>
      <c r="I156">
        <v>0</v>
      </c>
      <c r="J156">
        <v>2</v>
      </c>
      <c r="K156">
        <v>55.36</v>
      </c>
      <c r="L156">
        <v>21.38</v>
      </c>
      <c r="M156">
        <v>76.02</v>
      </c>
      <c r="N156">
        <v>2356.4699999999998</v>
      </c>
      <c r="O156" t="s">
        <v>26</v>
      </c>
      <c r="Q156">
        <v>0</v>
      </c>
      <c r="R156">
        <v>62</v>
      </c>
      <c r="S156">
        <v>0</v>
      </c>
      <c r="T156">
        <v>-1</v>
      </c>
    </row>
    <row r="157" spans="1:20">
      <c r="A157" s="2">
        <v>44077</v>
      </c>
      <c r="B157">
        <v>55</v>
      </c>
      <c r="C157">
        <v>0</v>
      </c>
      <c r="D157">
        <v>0</v>
      </c>
      <c r="E157">
        <v>1</v>
      </c>
      <c r="F157">
        <v>0</v>
      </c>
      <c r="G157">
        <v>2</v>
      </c>
      <c r="H157">
        <v>1</v>
      </c>
      <c r="I157">
        <v>31</v>
      </c>
      <c r="J157">
        <v>0</v>
      </c>
      <c r="K157">
        <v>1.79</v>
      </c>
      <c r="L157">
        <v>21.26</v>
      </c>
      <c r="M157">
        <v>60.37</v>
      </c>
      <c r="N157">
        <v>60.37</v>
      </c>
      <c r="O157" t="s">
        <v>27</v>
      </c>
      <c r="Q157">
        <v>0</v>
      </c>
      <c r="R157">
        <v>2</v>
      </c>
      <c r="S157">
        <v>0</v>
      </c>
      <c r="T157">
        <v>-1</v>
      </c>
    </row>
    <row r="158" spans="1:20">
      <c r="A158" s="2">
        <v>44078</v>
      </c>
      <c r="B158">
        <v>36</v>
      </c>
      <c r="C158">
        <v>0</v>
      </c>
      <c r="D158">
        <v>0</v>
      </c>
      <c r="E158">
        <v>20</v>
      </c>
      <c r="F158">
        <v>0</v>
      </c>
      <c r="G158">
        <v>28</v>
      </c>
      <c r="H158">
        <v>20</v>
      </c>
      <c r="I158">
        <v>1</v>
      </c>
      <c r="J158">
        <v>0</v>
      </c>
      <c r="K158">
        <v>35.71</v>
      </c>
      <c r="L158">
        <v>21.35</v>
      </c>
      <c r="M158">
        <v>70.599999999999994</v>
      </c>
      <c r="N158">
        <v>1411.92</v>
      </c>
      <c r="O158" t="s">
        <v>28</v>
      </c>
      <c r="Q158">
        <v>0</v>
      </c>
      <c r="R158">
        <v>28</v>
      </c>
      <c r="S158">
        <v>0</v>
      </c>
      <c r="T158">
        <v>-1</v>
      </c>
    </row>
    <row r="159" spans="1:20">
      <c r="A159" s="2">
        <v>44079</v>
      </c>
      <c r="B159">
        <v>27</v>
      </c>
      <c r="C159">
        <v>0</v>
      </c>
      <c r="D159">
        <v>0</v>
      </c>
      <c r="E159">
        <v>29</v>
      </c>
      <c r="F159">
        <v>0</v>
      </c>
      <c r="G159">
        <v>45</v>
      </c>
      <c r="H159">
        <v>9</v>
      </c>
      <c r="I159">
        <v>0</v>
      </c>
      <c r="J159">
        <v>20</v>
      </c>
      <c r="K159">
        <v>51.79</v>
      </c>
      <c r="L159">
        <v>21.54</v>
      </c>
      <c r="M159">
        <v>72.12</v>
      </c>
      <c r="N159">
        <v>2091.35</v>
      </c>
      <c r="O159" t="s">
        <v>30</v>
      </c>
      <c r="Q159">
        <v>0</v>
      </c>
      <c r="R159">
        <v>45</v>
      </c>
      <c r="S159">
        <v>0</v>
      </c>
      <c r="T159">
        <v>-1</v>
      </c>
    </row>
    <row r="160" spans="1:20">
      <c r="A160" s="2">
        <v>44080</v>
      </c>
      <c r="B160">
        <v>56</v>
      </c>
      <c r="C160">
        <v>0</v>
      </c>
      <c r="D160">
        <v>0</v>
      </c>
      <c r="E160">
        <v>0</v>
      </c>
      <c r="F160">
        <v>0</v>
      </c>
      <c r="G160">
        <v>0</v>
      </c>
      <c r="H160">
        <v>0</v>
      </c>
      <c r="I160">
        <v>29</v>
      </c>
      <c r="J160">
        <v>0</v>
      </c>
      <c r="K160">
        <v>0</v>
      </c>
      <c r="L160">
        <v>21.41</v>
      </c>
      <c r="N160">
        <v>0</v>
      </c>
      <c r="O160" t="s">
        <v>31</v>
      </c>
      <c r="Q160">
        <v>0</v>
      </c>
      <c r="R160">
        <v>0</v>
      </c>
      <c r="S160">
        <v>0</v>
      </c>
      <c r="T160">
        <v>-1</v>
      </c>
    </row>
    <row r="161" spans="1:20">
      <c r="A161" s="2">
        <v>44081</v>
      </c>
      <c r="B161">
        <v>56</v>
      </c>
      <c r="C161">
        <v>0</v>
      </c>
      <c r="D161">
        <v>0</v>
      </c>
      <c r="E161">
        <v>0</v>
      </c>
      <c r="F161">
        <v>0</v>
      </c>
      <c r="G161">
        <v>0</v>
      </c>
      <c r="H161">
        <v>0</v>
      </c>
      <c r="I161">
        <v>0</v>
      </c>
      <c r="J161">
        <v>0</v>
      </c>
      <c r="K161">
        <v>0</v>
      </c>
      <c r="L161">
        <v>21.27</v>
      </c>
      <c r="N161">
        <v>0</v>
      </c>
      <c r="O161" t="s">
        <v>32</v>
      </c>
      <c r="Q161">
        <v>0</v>
      </c>
      <c r="R161">
        <v>0</v>
      </c>
      <c r="S161">
        <v>0</v>
      </c>
      <c r="T161">
        <v>-1</v>
      </c>
    </row>
    <row r="162" spans="1:20">
      <c r="A162" s="2">
        <v>44082</v>
      </c>
      <c r="B162">
        <v>56</v>
      </c>
      <c r="C162">
        <v>0</v>
      </c>
      <c r="D162">
        <v>0</v>
      </c>
      <c r="E162">
        <v>0</v>
      </c>
      <c r="F162">
        <v>0</v>
      </c>
      <c r="G162">
        <v>0</v>
      </c>
      <c r="H162">
        <v>0</v>
      </c>
      <c r="I162">
        <v>0</v>
      </c>
      <c r="J162">
        <v>0</v>
      </c>
      <c r="K162">
        <v>0</v>
      </c>
      <c r="L162">
        <v>21.14</v>
      </c>
      <c r="N162">
        <v>0</v>
      </c>
      <c r="O162" t="s">
        <v>33</v>
      </c>
      <c r="Q162">
        <v>0</v>
      </c>
      <c r="R162">
        <v>0</v>
      </c>
      <c r="S162">
        <v>0</v>
      </c>
      <c r="T162">
        <v>-1</v>
      </c>
    </row>
    <row r="163" spans="1:20">
      <c r="A163" s="2">
        <v>44083</v>
      </c>
      <c r="B163">
        <v>28</v>
      </c>
      <c r="C163">
        <v>0</v>
      </c>
      <c r="D163">
        <v>0</v>
      </c>
      <c r="E163">
        <v>28</v>
      </c>
      <c r="F163">
        <v>0</v>
      </c>
      <c r="G163">
        <v>56</v>
      </c>
      <c r="H163">
        <v>28</v>
      </c>
      <c r="I163">
        <v>0</v>
      </c>
      <c r="J163">
        <v>0</v>
      </c>
      <c r="K163">
        <v>50</v>
      </c>
      <c r="L163">
        <v>21.32</v>
      </c>
      <c r="M163">
        <v>77</v>
      </c>
      <c r="N163">
        <v>2156</v>
      </c>
      <c r="O163" t="s">
        <v>26</v>
      </c>
      <c r="Q163">
        <v>0</v>
      </c>
      <c r="R163">
        <v>56</v>
      </c>
      <c r="S163">
        <v>0</v>
      </c>
      <c r="T163">
        <v>-1</v>
      </c>
    </row>
    <row r="164" spans="1:20">
      <c r="A164" s="2">
        <v>44084</v>
      </c>
      <c r="B164">
        <v>52</v>
      </c>
      <c r="C164">
        <v>0</v>
      </c>
      <c r="D164">
        <v>0</v>
      </c>
      <c r="E164">
        <v>4</v>
      </c>
      <c r="F164">
        <v>0</v>
      </c>
      <c r="G164">
        <v>5</v>
      </c>
      <c r="H164">
        <v>4</v>
      </c>
      <c r="I164">
        <v>28</v>
      </c>
      <c r="J164">
        <v>0</v>
      </c>
      <c r="K164">
        <v>7.14</v>
      </c>
      <c r="L164">
        <v>21.23</v>
      </c>
      <c r="M164">
        <v>91.97</v>
      </c>
      <c r="N164">
        <v>367.86</v>
      </c>
      <c r="O164" t="s">
        <v>27</v>
      </c>
      <c r="Q164">
        <v>0</v>
      </c>
      <c r="R164">
        <v>5</v>
      </c>
      <c r="S164">
        <v>0</v>
      </c>
      <c r="T164">
        <v>-1</v>
      </c>
    </row>
    <row r="165" spans="1:20">
      <c r="A165" s="2">
        <v>44085</v>
      </c>
      <c r="B165">
        <v>52</v>
      </c>
      <c r="C165">
        <v>0</v>
      </c>
      <c r="D165">
        <v>0</v>
      </c>
      <c r="E165">
        <v>4</v>
      </c>
      <c r="F165">
        <v>0</v>
      </c>
      <c r="G165">
        <v>6</v>
      </c>
      <c r="H165">
        <v>4</v>
      </c>
      <c r="I165">
        <v>4</v>
      </c>
      <c r="J165">
        <v>0</v>
      </c>
      <c r="K165">
        <v>7.14</v>
      </c>
      <c r="L165">
        <v>21.15</v>
      </c>
      <c r="M165">
        <v>75.099999999999994</v>
      </c>
      <c r="N165">
        <v>300.41000000000003</v>
      </c>
      <c r="O165" t="s">
        <v>28</v>
      </c>
      <c r="Q165">
        <v>0</v>
      </c>
      <c r="R165">
        <v>6</v>
      </c>
      <c r="S165">
        <v>0</v>
      </c>
      <c r="T165">
        <v>-1</v>
      </c>
    </row>
    <row r="166" spans="1:20">
      <c r="A166" s="2">
        <v>44086</v>
      </c>
      <c r="B166">
        <v>35</v>
      </c>
      <c r="C166">
        <v>0</v>
      </c>
      <c r="D166">
        <v>0</v>
      </c>
      <c r="E166">
        <v>21</v>
      </c>
      <c r="F166">
        <v>0</v>
      </c>
      <c r="G166">
        <v>26</v>
      </c>
      <c r="H166">
        <v>18</v>
      </c>
      <c r="I166">
        <v>1</v>
      </c>
      <c r="J166">
        <v>3</v>
      </c>
      <c r="K166">
        <v>37.5</v>
      </c>
      <c r="L166">
        <v>21.24</v>
      </c>
      <c r="M166">
        <v>72.790000000000006</v>
      </c>
      <c r="N166">
        <v>1528.49</v>
      </c>
      <c r="O166" t="s">
        <v>30</v>
      </c>
      <c r="Q166">
        <v>0</v>
      </c>
      <c r="R166">
        <v>26</v>
      </c>
      <c r="S166">
        <v>0</v>
      </c>
      <c r="T166">
        <v>-1</v>
      </c>
    </row>
    <row r="167" spans="1:20">
      <c r="A167" s="2">
        <v>44087</v>
      </c>
      <c r="B167">
        <v>53</v>
      </c>
      <c r="C167">
        <v>0</v>
      </c>
      <c r="D167">
        <v>0</v>
      </c>
      <c r="E167">
        <v>3</v>
      </c>
      <c r="F167">
        <v>0</v>
      </c>
      <c r="G167">
        <v>5</v>
      </c>
      <c r="H167">
        <v>1</v>
      </c>
      <c r="I167">
        <v>19</v>
      </c>
      <c r="J167">
        <v>2</v>
      </c>
      <c r="K167">
        <v>5.36</v>
      </c>
      <c r="L167">
        <v>21.15</v>
      </c>
      <c r="M167">
        <v>67.83</v>
      </c>
      <c r="N167">
        <v>203.49</v>
      </c>
      <c r="O167" t="s">
        <v>31</v>
      </c>
      <c r="Q167">
        <v>0</v>
      </c>
      <c r="R167">
        <v>5</v>
      </c>
      <c r="S167">
        <v>0</v>
      </c>
      <c r="T167">
        <v>-1</v>
      </c>
    </row>
    <row r="168" spans="1:20">
      <c r="A168" s="2">
        <v>44088</v>
      </c>
      <c r="B168">
        <v>55</v>
      </c>
      <c r="C168">
        <v>0</v>
      </c>
      <c r="D168">
        <v>0</v>
      </c>
      <c r="E168">
        <v>1</v>
      </c>
      <c r="F168">
        <v>0</v>
      </c>
      <c r="G168">
        <v>2</v>
      </c>
      <c r="H168">
        <v>0</v>
      </c>
      <c r="I168">
        <v>2</v>
      </c>
      <c r="J168">
        <v>1</v>
      </c>
      <c r="K168">
        <v>1.79</v>
      </c>
      <c r="L168">
        <v>21.03</v>
      </c>
      <c r="M168">
        <v>68.489999999999995</v>
      </c>
      <c r="N168">
        <v>68.489999999999995</v>
      </c>
      <c r="O168" t="s">
        <v>32</v>
      </c>
      <c r="Q168">
        <v>0</v>
      </c>
      <c r="R168">
        <v>2</v>
      </c>
      <c r="S168">
        <v>0</v>
      </c>
      <c r="T168">
        <v>-1</v>
      </c>
    </row>
    <row r="169" spans="1:20">
      <c r="A169" s="2">
        <v>44089</v>
      </c>
      <c r="B169">
        <v>54</v>
      </c>
      <c r="C169">
        <v>0</v>
      </c>
      <c r="D169">
        <v>0</v>
      </c>
      <c r="E169">
        <v>2</v>
      </c>
      <c r="F169">
        <v>0</v>
      </c>
      <c r="G169">
        <v>4</v>
      </c>
      <c r="H169">
        <v>1</v>
      </c>
      <c r="I169">
        <v>0</v>
      </c>
      <c r="J169">
        <v>1</v>
      </c>
      <c r="K169">
        <v>3.57</v>
      </c>
      <c r="L169">
        <v>20.93</v>
      </c>
      <c r="M169">
        <v>79.25</v>
      </c>
      <c r="N169">
        <v>158.49</v>
      </c>
      <c r="O169" t="s">
        <v>33</v>
      </c>
      <c r="Q169">
        <v>0</v>
      </c>
      <c r="R169">
        <v>4</v>
      </c>
      <c r="S169">
        <v>0</v>
      </c>
      <c r="T169">
        <v>-1</v>
      </c>
    </row>
    <row r="170" spans="1:20">
      <c r="A170" s="2">
        <v>44090</v>
      </c>
      <c r="B170">
        <v>26</v>
      </c>
      <c r="C170">
        <v>0</v>
      </c>
      <c r="D170">
        <v>0</v>
      </c>
      <c r="E170">
        <v>30</v>
      </c>
      <c r="F170">
        <v>0</v>
      </c>
      <c r="G170">
        <v>60</v>
      </c>
      <c r="H170">
        <v>28</v>
      </c>
      <c r="I170">
        <v>0</v>
      </c>
      <c r="J170">
        <v>2</v>
      </c>
      <c r="K170">
        <v>53.57</v>
      </c>
      <c r="L170">
        <v>21.12</v>
      </c>
      <c r="M170">
        <v>77.150000000000006</v>
      </c>
      <c r="N170">
        <v>2314.4899999999998</v>
      </c>
      <c r="O170" t="s">
        <v>26</v>
      </c>
      <c r="Q170">
        <v>0</v>
      </c>
      <c r="R170">
        <v>60</v>
      </c>
      <c r="S170">
        <v>0</v>
      </c>
      <c r="T170">
        <v>-1</v>
      </c>
    </row>
    <row r="171" spans="1:20">
      <c r="A171" s="2">
        <v>44091</v>
      </c>
      <c r="B171">
        <v>36</v>
      </c>
      <c r="C171">
        <v>0</v>
      </c>
      <c r="D171">
        <v>0</v>
      </c>
      <c r="E171">
        <v>20</v>
      </c>
      <c r="F171">
        <v>0</v>
      </c>
      <c r="G171">
        <v>40</v>
      </c>
      <c r="H171">
        <v>19</v>
      </c>
      <c r="I171">
        <v>29</v>
      </c>
      <c r="J171">
        <v>1</v>
      </c>
      <c r="K171">
        <v>35.71</v>
      </c>
      <c r="L171">
        <v>21.21</v>
      </c>
      <c r="M171">
        <v>73.959999999999994</v>
      </c>
      <c r="N171">
        <v>1479.12</v>
      </c>
      <c r="O171" t="s">
        <v>27</v>
      </c>
      <c r="Q171">
        <v>0</v>
      </c>
      <c r="R171">
        <v>40</v>
      </c>
      <c r="S171">
        <v>0</v>
      </c>
      <c r="T171">
        <v>-1</v>
      </c>
    </row>
    <row r="172" spans="1:20">
      <c r="A172" s="2">
        <v>44092</v>
      </c>
      <c r="B172">
        <v>36</v>
      </c>
      <c r="C172">
        <v>0</v>
      </c>
      <c r="D172">
        <v>0</v>
      </c>
      <c r="E172">
        <v>20</v>
      </c>
      <c r="F172">
        <v>0</v>
      </c>
      <c r="G172">
        <v>40</v>
      </c>
      <c r="H172">
        <v>1</v>
      </c>
      <c r="I172">
        <v>1</v>
      </c>
      <c r="J172">
        <v>19</v>
      </c>
      <c r="K172">
        <v>35.71</v>
      </c>
      <c r="L172">
        <v>21.29</v>
      </c>
      <c r="M172">
        <v>72.88</v>
      </c>
      <c r="N172">
        <v>1457.56</v>
      </c>
      <c r="O172" t="s">
        <v>28</v>
      </c>
      <c r="Q172">
        <v>0</v>
      </c>
      <c r="R172">
        <v>40</v>
      </c>
      <c r="S172">
        <v>0</v>
      </c>
      <c r="T172">
        <v>0</v>
      </c>
    </row>
    <row r="173" spans="1:20">
      <c r="A173" s="2">
        <v>44093</v>
      </c>
      <c r="B173">
        <v>38</v>
      </c>
      <c r="C173">
        <v>0</v>
      </c>
      <c r="D173">
        <v>0</v>
      </c>
      <c r="E173">
        <v>18</v>
      </c>
      <c r="F173">
        <v>0</v>
      </c>
      <c r="G173">
        <v>36</v>
      </c>
      <c r="H173">
        <v>1</v>
      </c>
      <c r="I173">
        <v>3</v>
      </c>
      <c r="J173">
        <v>17</v>
      </c>
      <c r="K173">
        <v>32.14</v>
      </c>
      <c r="L173">
        <v>21.36</v>
      </c>
      <c r="M173">
        <v>73.63</v>
      </c>
      <c r="N173">
        <v>1325.41</v>
      </c>
      <c r="O173" t="s">
        <v>30</v>
      </c>
      <c r="Q173">
        <v>0</v>
      </c>
      <c r="R173">
        <v>36</v>
      </c>
      <c r="S173">
        <v>0</v>
      </c>
      <c r="T173">
        <v>1</v>
      </c>
    </row>
    <row r="174" spans="1:20">
      <c r="A174" s="2">
        <v>44094</v>
      </c>
      <c r="B174">
        <v>38</v>
      </c>
      <c r="C174">
        <v>0</v>
      </c>
      <c r="D174">
        <v>0</v>
      </c>
      <c r="E174">
        <v>18</v>
      </c>
      <c r="F174">
        <v>0</v>
      </c>
      <c r="G174">
        <v>36</v>
      </c>
      <c r="H174">
        <v>2</v>
      </c>
      <c r="I174">
        <v>2</v>
      </c>
      <c r="J174">
        <v>16</v>
      </c>
      <c r="K174">
        <v>32.14</v>
      </c>
      <c r="L174">
        <v>21.42</v>
      </c>
      <c r="M174">
        <v>73.44</v>
      </c>
      <c r="N174">
        <v>1322</v>
      </c>
      <c r="O174" t="s">
        <v>31</v>
      </c>
      <c r="Q174">
        <v>0</v>
      </c>
      <c r="R174">
        <v>36</v>
      </c>
      <c r="S174">
        <v>0</v>
      </c>
      <c r="T174">
        <v>1</v>
      </c>
    </row>
    <row r="175" spans="1:20">
      <c r="A175" s="2">
        <v>44095</v>
      </c>
      <c r="B175">
        <v>25</v>
      </c>
      <c r="C175">
        <v>0</v>
      </c>
      <c r="D175">
        <v>0</v>
      </c>
      <c r="E175">
        <v>31</v>
      </c>
      <c r="F175">
        <v>0</v>
      </c>
      <c r="G175">
        <v>33</v>
      </c>
      <c r="H175">
        <v>29</v>
      </c>
      <c r="I175">
        <v>16</v>
      </c>
      <c r="J175">
        <v>2</v>
      </c>
      <c r="K175">
        <v>55.36</v>
      </c>
      <c r="L175">
        <v>21.61</v>
      </c>
      <c r="M175">
        <v>73.260000000000005</v>
      </c>
      <c r="N175">
        <v>2271</v>
      </c>
      <c r="O175" t="s">
        <v>32</v>
      </c>
      <c r="Q175">
        <v>0</v>
      </c>
      <c r="R175">
        <v>33</v>
      </c>
      <c r="S175">
        <v>0</v>
      </c>
      <c r="T175">
        <v>1</v>
      </c>
    </row>
    <row r="176" spans="1:20">
      <c r="A176" s="2">
        <v>44096</v>
      </c>
      <c r="B176">
        <v>56</v>
      </c>
      <c r="C176">
        <v>0</v>
      </c>
      <c r="D176">
        <v>0</v>
      </c>
      <c r="E176">
        <v>0</v>
      </c>
      <c r="F176">
        <v>0</v>
      </c>
      <c r="G176">
        <v>0</v>
      </c>
      <c r="H176">
        <v>0</v>
      </c>
      <c r="I176">
        <v>31</v>
      </c>
      <c r="J176">
        <v>0</v>
      </c>
      <c r="K176">
        <v>0</v>
      </c>
      <c r="L176">
        <v>21.49</v>
      </c>
      <c r="N176">
        <v>0</v>
      </c>
      <c r="O176" t="s">
        <v>33</v>
      </c>
      <c r="Q176">
        <v>0</v>
      </c>
      <c r="R176">
        <v>0</v>
      </c>
      <c r="S176">
        <v>0</v>
      </c>
      <c r="T176">
        <v>1</v>
      </c>
    </row>
    <row r="177" spans="1:20">
      <c r="A177" s="2">
        <v>44097</v>
      </c>
      <c r="B177">
        <v>19</v>
      </c>
      <c r="C177">
        <v>0</v>
      </c>
      <c r="D177">
        <v>0</v>
      </c>
      <c r="E177">
        <v>37</v>
      </c>
      <c r="F177">
        <v>0</v>
      </c>
      <c r="G177">
        <v>72</v>
      </c>
      <c r="H177">
        <v>37</v>
      </c>
      <c r="I177">
        <v>0</v>
      </c>
      <c r="J177">
        <v>0</v>
      </c>
      <c r="K177">
        <v>66.069999999999993</v>
      </c>
      <c r="L177">
        <v>21.74</v>
      </c>
      <c r="M177">
        <v>77.23</v>
      </c>
      <c r="N177">
        <v>2857.49</v>
      </c>
      <c r="O177" t="s">
        <v>26</v>
      </c>
      <c r="Q177">
        <v>0</v>
      </c>
      <c r="R177">
        <v>72</v>
      </c>
      <c r="S177">
        <v>0</v>
      </c>
      <c r="T177">
        <v>1</v>
      </c>
    </row>
    <row r="178" spans="1:20">
      <c r="A178" s="2">
        <v>44098</v>
      </c>
      <c r="B178">
        <v>42</v>
      </c>
      <c r="C178">
        <v>0</v>
      </c>
      <c r="D178">
        <v>0</v>
      </c>
      <c r="E178">
        <v>14</v>
      </c>
      <c r="F178">
        <v>0</v>
      </c>
      <c r="G178">
        <v>24</v>
      </c>
      <c r="H178">
        <v>6</v>
      </c>
      <c r="I178">
        <v>29</v>
      </c>
      <c r="J178">
        <v>8</v>
      </c>
      <c r="K178">
        <v>25</v>
      </c>
      <c r="L178">
        <v>21.76</v>
      </c>
      <c r="M178">
        <v>79.95</v>
      </c>
      <c r="N178">
        <v>1119.3599999999999</v>
      </c>
      <c r="O178" t="s">
        <v>27</v>
      </c>
      <c r="Q178">
        <v>0</v>
      </c>
      <c r="R178">
        <v>24</v>
      </c>
      <c r="S178">
        <v>0</v>
      </c>
      <c r="T178">
        <v>1</v>
      </c>
    </row>
    <row r="179" spans="1:20">
      <c r="A179" s="2">
        <v>44099</v>
      </c>
      <c r="B179">
        <v>40</v>
      </c>
      <c r="C179">
        <v>0</v>
      </c>
      <c r="D179">
        <v>0</v>
      </c>
      <c r="E179">
        <v>16</v>
      </c>
      <c r="F179">
        <v>0</v>
      </c>
      <c r="G179">
        <v>30</v>
      </c>
      <c r="H179">
        <v>8</v>
      </c>
      <c r="I179">
        <v>6</v>
      </c>
      <c r="J179">
        <v>8</v>
      </c>
      <c r="K179">
        <v>28.57</v>
      </c>
      <c r="L179">
        <v>21.8</v>
      </c>
      <c r="M179">
        <v>73.819999999999993</v>
      </c>
      <c r="N179">
        <v>1181.08</v>
      </c>
      <c r="O179" t="s">
        <v>28</v>
      </c>
      <c r="Q179">
        <v>0</v>
      </c>
      <c r="R179">
        <v>30</v>
      </c>
      <c r="S179">
        <v>0</v>
      </c>
      <c r="T179">
        <v>1</v>
      </c>
    </row>
    <row r="180" spans="1:20">
      <c r="A180" s="2">
        <v>44100</v>
      </c>
      <c r="B180">
        <v>49</v>
      </c>
      <c r="C180">
        <v>0</v>
      </c>
      <c r="D180">
        <v>0</v>
      </c>
      <c r="E180">
        <v>7</v>
      </c>
      <c r="F180">
        <v>0</v>
      </c>
      <c r="G180">
        <v>13</v>
      </c>
      <c r="H180">
        <v>0</v>
      </c>
      <c r="I180">
        <v>9</v>
      </c>
      <c r="J180">
        <v>7</v>
      </c>
      <c r="K180">
        <v>12.5</v>
      </c>
      <c r="L180">
        <v>21.75</v>
      </c>
      <c r="M180">
        <v>71.13</v>
      </c>
      <c r="N180">
        <v>497.91</v>
      </c>
      <c r="O180" t="s">
        <v>30</v>
      </c>
      <c r="Q180">
        <v>0</v>
      </c>
      <c r="R180">
        <v>13</v>
      </c>
      <c r="S180">
        <v>0</v>
      </c>
      <c r="T180">
        <v>1</v>
      </c>
    </row>
    <row r="181" spans="1:20">
      <c r="A181" s="2">
        <v>44101</v>
      </c>
      <c r="B181">
        <v>56</v>
      </c>
      <c r="C181">
        <v>0</v>
      </c>
      <c r="D181">
        <v>0</v>
      </c>
      <c r="E181">
        <v>0</v>
      </c>
      <c r="F181">
        <v>0</v>
      </c>
      <c r="G181">
        <v>0</v>
      </c>
      <c r="H181">
        <v>0</v>
      </c>
      <c r="I181">
        <v>7</v>
      </c>
      <c r="J181">
        <v>0</v>
      </c>
      <c r="K181">
        <v>0</v>
      </c>
      <c r="L181">
        <v>21.63</v>
      </c>
      <c r="N181">
        <v>0</v>
      </c>
      <c r="O181" t="s">
        <v>31</v>
      </c>
      <c r="Q181">
        <v>0</v>
      </c>
      <c r="R181">
        <v>0</v>
      </c>
      <c r="S181">
        <v>0</v>
      </c>
      <c r="T181">
        <v>1</v>
      </c>
    </row>
    <row r="182" spans="1:20">
      <c r="A182" s="2">
        <v>44102</v>
      </c>
      <c r="B182">
        <v>56</v>
      </c>
      <c r="C182">
        <v>0</v>
      </c>
      <c r="D182">
        <v>0</v>
      </c>
      <c r="E182">
        <v>0</v>
      </c>
      <c r="F182">
        <v>0</v>
      </c>
      <c r="G182">
        <v>0</v>
      </c>
      <c r="H182">
        <v>0</v>
      </c>
      <c r="I182">
        <v>0</v>
      </c>
      <c r="J182">
        <v>0</v>
      </c>
      <c r="K182">
        <v>0</v>
      </c>
      <c r="L182">
        <v>21.51</v>
      </c>
      <c r="N182">
        <v>0</v>
      </c>
      <c r="O182" t="s">
        <v>32</v>
      </c>
      <c r="Q182">
        <v>0</v>
      </c>
      <c r="R182">
        <v>0</v>
      </c>
      <c r="S182">
        <v>0</v>
      </c>
      <c r="T182">
        <v>1</v>
      </c>
    </row>
    <row r="183" spans="1:20">
      <c r="A183" s="2">
        <v>44103</v>
      </c>
      <c r="B183">
        <v>56</v>
      </c>
      <c r="C183">
        <v>0</v>
      </c>
      <c r="D183">
        <v>0</v>
      </c>
      <c r="E183">
        <v>0</v>
      </c>
      <c r="F183">
        <v>0</v>
      </c>
      <c r="G183">
        <v>0</v>
      </c>
      <c r="H183">
        <v>0</v>
      </c>
      <c r="I183">
        <v>0</v>
      </c>
      <c r="J183">
        <v>0</v>
      </c>
      <c r="K183">
        <v>0</v>
      </c>
      <c r="L183">
        <v>21.39</v>
      </c>
      <c r="N183">
        <v>0</v>
      </c>
      <c r="O183" t="s">
        <v>33</v>
      </c>
      <c r="Q183">
        <v>0</v>
      </c>
      <c r="R183">
        <v>0</v>
      </c>
      <c r="S183">
        <v>0</v>
      </c>
      <c r="T183">
        <v>1</v>
      </c>
    </row>
    <row r="184" spans="1:20">
      <c r="A184" s="2">
        <v>44104</v>
      </c>
      <c r="B184">
        <v>2</v>
      </c>
      <c r="C184">
        <v>0</v>
      </c>
      <c r="D184">
        <v>0</v>
      </c>
      <c r="E184">
        <v>54</v>
      </c>
      <c r="F184">
        <v>0</v>
      </c>
      <c r="G184">
        <v>83</v>
      </c>
      <c r="H184">
        <v>54</v>
      </c>
      <c r="I184">
        <v>0</v>
      </c>
      <c r="J184">
        <v>0</v>
      </c>
      <c r="K184">
        <v>96.43</v>
      </c>
      <c r="L184">
        <v>21.8</v>
      </c>
      <c r="M184">
        <v>75.45</v>
      </c>
      <c r="N184">
        <v>4074.39</v>
      </c>
      <c r="O184" t="s">
        <v>26</v>
      </c>
      <c r="Q184">
        <v>0</v>
      </c>
      <c r="R184">
        <v>83</v>
      </c>
      <c r="S184">
        <v>0</v>
      </c>
      <c r="T184">
        <v>1</v>
      </c>
    </row>
    <row r="185" spans="1:20">
      <c r="A185" s="2">
        <v>44105</v>
      </c>
      <c r="B185">
        <v>31</v>
      </c>
      <c r="C185">
        <v>0</v>
      </c>
      <c r="D185">
        <v>0</v>
      </c>
      <c r="E185">
        <v>25</v>
      </c>
      <c r="F185">
        <v>0</v>
      </c>
      <c r="G185">
        <v>25</v>
      </c>
      <c r="H185">
        <v>0</v>
      </c>
      <c r="I185">
        <v>29</v>
      </c>
      <c r="J185">
        <v>25</v>
      </c>
      <c r="K185">
        <v>44.64</v>
      </c>
      <c r="L185">
        <v>21.92</v>
      </c>
      <c r="M185">
        <v>73</v>
      </c>
      <c r="N185">
        <v>1825</v>
      </c>
      <c r="O185" t="s">
        <v>27</v>
      </c>
      <c r="Q185">
        <v>0</v>
      </c>
      <c r="R185">
        <v>25</v>
      </c>
      <c r="S185">
        <v>0</v>
      </c>
      <c r="T185">
        <v>-1</v>
      </c>
    </row>
    <row r="186" spans="1:20">
      <c r="A186" s="2">
        <v>44106</v>
      </c>
      <c r="B186">
        <v>56</v>
      </c>
      <c r="C186">
        <v>0</v>
      </c>
      <c r="D186">
        <v>0</v>
      </c>
      <c r="E186">
        <v>0</v>
      </c>
      <c r="F186">
        <v>0</v>
      </c>
      <c r="G186">
        <v>0</v>
      </c>
      <c r="H186">
        <v>0</v>
      </c>
      <c r="I186">
        <v>25</v>
      </c>
      <c r="J186">
        <v>0</v>
      </c>
      <c r="K186">
        <v>0</v>
      </c>
      <c r="L186">
        <v>21.81</v>
      </c>
      <c r="N186">
        <v>0</v>
      </c>
      <c r="O186" t="s">
        <v>28</v>
      </c>
      <c r="Q186">
        <v>0</v>
      </c>
      <c r="R186">
        <v>0</v>
      </c>
      <c r="S186">
        <v>0</v>
      </c>
      <c r="T186">
        <v>-1</v>
      </c>
    </row>
    <row r="187" spans="1:20">
      <c r="A187" s="2">
        <v>44107</v>
      </c>
      <c r="B187">
        <v>56</v>
      </c>
      <c r="C187">
        <v>0</v>
      </c>
      <c r="D187">
        <v>0</v>
      </c>
      <c r="E187">
        <v>0</v>
      </c>
      <c r="F187">
        <v>0</v>
      </c>
      <c r="G187">
        <v>0</v>
      </c>
      <c r="H187">
        <v>0</v>
      </c>
      <c r="I187">
        <v>0</v>
      </c>
      <c r="J187">
        <v>0</v>
      </c>
      <c r="K187">
        <v>0</v>
      </c>
      <c r="L187">
        <v>21.69</v>
      </c>
      <c r="N187">
        <v>0</v>
      </c>
      <c r="O187" t="s">
        <v>30</v>
      </c>
      <c r="Q187">
        <v>0</v>
      </c>
      <c r="R187">
        <v>0</v>
      </c>
      <c r="S187">
        <v>0</v>
      </c>
      <c r="T187">
        <v>-1</v>
      </c>
    </row>
    <row r="188" spans="1:20">
      <c r="A188" s="2">
        <v>44108</v>
      </c>
      <c r="B188">
        <v>56</v>
      </c>
      <c r="C188">
        <v>0</v>
      </c>
      <c r="D188">
        <v>0</v>
      </c>
      <c r="E188">
        <v>0</v>
      </c>
      <c r="F188">
        <v>0</v>
      </c>
      <c r="G188">
        <v>0</v>
      </c>
      <c r="H188">
        <v>0</v>
      </c>
      <c r="I188">
        <v>0</v>
      </c>
      <c r="J188">
        <v>0</v>
      </c>
      <c r="K188">
        <v>0</v>
      </c>
      <c r="L188">
        <v>21.57</v>
      </c>
      <c r="N188">
        <v>0</v>
      </c>
      <c r="O188" t="s">
        <v>31</v>
      </c>
      <c r="Q188">
        <v>0</v>
      </c>
      <c r="R188">
        <v>0</v>
      </c>
      <c r="S188">
        <v>0</v>
      </c>
      <c r="T188">
        <v>-1</v>
      </c>
    </row>
    <row r="189" spans="1:20">
      <c r="A189" s="2">
        <v>44109</v>
      </c>
      <c r="B189">
        <v>55</v>
      </c>
      <c r="C189">
        <v>0</v>
      </c>
      <c r="D189">
        <v>0</v>
      </c>
      <c r="E189">
        <v>1</v>
      </c>
      <c r="F189">
        <v>0</v>
      </c>
      <c r="G189">
        <v>2</v>
      </c>
      <c r="H189">
        <v>1</v>
      </c>
      <c r="I189">
        <v>0</v>
      </c>
      <c r="J189">
        <v>0</v>
      </c>
      <c r="K189">
        <v>1.79</v>
      </c>
      <c r="L189">
        <v>21.47</v>
      </c>
      <c r="M189">
        <v>87.92</v>
      </c>
      <c r="N189">
        <v>87.92</v>
      </c>
      <c r="O189" t="s">
        <v>32</v>
      </c>
      <c r="Q189">
        <v>0</v>
      </c>
      <c r="R189">
        <v>2</v>
      </c>
      <c r="S189">
        <v>0</v>
      </c>
      <c r="T189">
        <v>-1</v>
      </c>
    </row>
    <row r="190" spans="1:20">
      <c r="A190" s="2">
        <v>44110</v>
      </c>
      <c r="B190">
        <v>55</v>
      </c>
      <c r="C190">
        <v>0</v>
      </c>
      <c r="D190">
        <v>0</v>
      </c>
      <c r="E190">
        <v>1</v>
      </c>
      <c r="F190">
        <v>0</v>
      </c>
      <c r="G190">
        <v>2</v>
      </c>
      <c r="H190">
        <v>0</v>
      </c>
      <c r="I190">
        <v>0</v>
      </c>
      <c r="J190">
        <v>1</v>
      </c>
      <c r="K190">
        <v>1.79</v>
      </c>
      <c r="L190">
        <v>21.36</v>
      </c>
      <c r="M190">
        <v>87.92</v>
      </c>
      <c r="N190">
        <v>87.92</v>
      </c>
      <c r="O190" t="s">
        <v>33</v>
      </c>
      <c r="Q190">
        <v>0</v>
      </c>
      <c r="R190">
        <v>2</v>
      </c>
      <c r="S190">
        <v>0</v>
      </c>
      <c r="T190">
        <v>-1</v>
      </c>
    </row>
    <row r="191" spans="1:20">
      <c r="A191" s="2">
        <v>44111</v>
      </c>
      <c r="B191">
        <v>27</v>
      </c>
      <c r="C191">
        <v>0</v>
      </c>
      <c r="D191">
        <v>0</v>
      </c>
      <c r="E191">
        <v>29</v>
      </c>
      <c r="F191">
        <v>0</v>
      </c>
      <c r="G191">
        <v>58</v>
      </c>
      <c r="H191">
        <v>28</v>
      </c>
      <c r="I191">
        <v>0</v>
      </c>
      <c r="J191">
        <v>1</v>
      </c>
      <c r="K191">
        <v>51.79</v>
      </c>
      <c r="L191">
        <v>21.52</v>
      </c>
      <c r="M191">
        <v>73.510000000000005</v>
      </c>
      <c r="N191">
        <v>2131.92</v>
      </c>
      <c r="O191" t="s">
        <v>26</v>
      </c>
      <c r="Q191">
        <v>0</v>
      </c>
      <c r="R191">
        <v>58</v>
      </c>
      <c r="S191">
        <v>0</v>
      </c>
      <c r="T191">
        <v>-1</v>
      </c>
    </row>
    <row r="192" spans="1:20">
      <c r="A192" s="2">
        <v>44112</v>
      </c>
      <c r="B192">
        <v>55</v>
      </c>
      <c r="C192">
        <v>0</v>
      </c>
      <c r="D192">
        <v>0</v>
      </c>
      <c r="E192">
        <v>1</v>
      </c>
      <c r="F192">
        <v>0</v>
      </c>
      <c r="G192">
        <v>2</v>
      </c>
      <c r="H192">
        <v>0</v>
      </c>
      <c r="I192">
        <v>28</v>
      </c>
      <c r="J192">
        <v>1</v>
      </c>
      <c r="K192">
        <v>1.79</v>
      </c>
      <c r="L192">
        <v>21.42</v>
      </c>
      <c r="M192">
        <v>87.92</v>
      </c>
      <c r="N192">
        <v>87.92</v>
      </c>
      <c r="O192" t="s">
        <v>27</v>
      </c>
      <c r="Q192">
        <v>0</v>
      </c>
      <c r="R192">
        <v>2</v>
      </c>
      <c r="S192">
        <v>0</v>
      </c>
      <c r="T192">
        <v>-1</v>
      </c>
    </row>
    <row r="193" spans="1:20">
      <c r="A193" s="2">
        <v>44113</v>
      </c>
      <c r="B193">
        <v>55</v>
      </c>
      <c r="C193">
        <v>0</v>
      </c>
      <c r="D193">
        <v>0</v>
      </c>
      <c r="E193">
        <v>1</v>
      </c>
      <c r="F193">
        <v>0</v>
      </c>
      <c r="G193">
        <v>2</v>
      </c>
      <c r="H193">
        <v>1</v>
      </c>
      <c r="I193">
        <v>1</v>
      </c>
      <c r="J193">
        <v>0</v>
      </c>
      <c r="K193">
        <v>1.79</v>
      </c>
      <c r="L193">
        <v>21.32</v>
      </c>
      <c r="M193">
        <v>60.49</v>
      </c>
      <c r="N193">
        <v>60.49</v>
      </c>
      <c r="O193" t="s">
        <v>28</v>
      </c>
      <c r="Q193">
        <v>0</v>
      </c>
      <c r="R193">
        <v>2</v>
      </c>
      <c r="S193">
        <v>0</v>
      </c>
      <c r="T193">
        <v>-1</v>
      </c>
    </row>
    <row r="194" spans="1:20">
      <c r="A194" s="2">
        <v>44114</v>
      </c>
      <c r="B194">
        <v>55</v>
      </c>
      <c r="C194">
        <v>0</v>
      </c>
      <c r="D194">
        <v>0</v>
      </c>
      <c r="E194">
        <v>1</v>
      </c>
      <c r="F194">
        <v>0</v>
      </c>
      <c r="G194">
        <v>2</v>
      </c>
      <c r="H194">
        <v>0</v>
      </c>
      <c r="I194">
        <v>0</v>
      </c>
      <c r="J194">
        <v>1</v>
      </c>
      <c r="K194">
        <v>1.79</v>
      </c>
      <c r="L194">
        <v>21.22</v>
      </c>
      <c r="M194">
        <v>79.489999999999995</v>
      </c>
      <c r="N194">
        <v>79.489999999999995</v>
      </c>
      <c r="O194" t="s">
        <v>30</v>
      </c>
      <c r="Q194">
        <v>0</v>
      </c>
      <c r="R194">
        <v>2</v>
      </c>
      <c r="S194">
        <v>0</v>
      </c>
      <c r="T194">
        <v>-1</v>
      </c>
    </row>
    <row r="195" spans="1:20">
      <c r="A195" s="2">
        <v>44115</v>
      </c>
      <c r="B195">
        <v>56</v>
      </c>
      <c r="C195">
        <v>0</v>
      </c>
      <c r="D195">
        <v>0</v>
      </c>
      <c r="E195">
        <v>0</v>
      </c>
      <c r="F195">
        <v>0</v>
      </c>
      <c r="G195">
        <v>0</v>
      </c>
      <c r="H195">
        <v>0</v>
      </c>
      <c r="I195">
        <v>1</v>
      </c>
      <c r="J195">
        <v>0</v>
      </c>
      <c r="K195">
        <v>0</v>
      </c>
      <c r="L195">
        <v>21.11</v>
      </c>
      <c r="N195">
        <v>0</v>
      </c>
      <c r="O195" t="s">
        <v>31</v>
      </c>
      <c r="Q195">
        <v>0</v>
      </c>
      <c r="R195">
        <v>0</v>
      </c>
      <c r="S195">
        <v>0</v>
      </c>
      <c r="T195">
        <v>-1</v>
      </c>
    </row>
    <row r="196" spans="1:20">
      <c r="A196" s="2">
        <v>44116</v>
      </c>
      <c r="B196">
        <v>55</v>
      </c>
      <c r="C196">
        <v>0</v>
      </c>
      <c r="D196">
        <v>0</v>
      </c>
      <c r="E196">
        <v>1</v>
      </c>
      <c r="F196">
        <v>0</v>
      </c>
      <c r="G196">
        <v>1</v>
      </c>
      <c r="H196">
        <v>1</v>
      </c>
      <c r="I196">
        <v>0</v>
      </c>
      <c r="J196">
        <v>0</v>
      </c>
      <c r="K196">
        <v>1.79</v>
      </c>
      <c r="L196">
        <v>21.01</v>
      </c>
      <c r="M196">
        <v>86.52</v>
      </c>
      <c r="N196">
        <v>86.52</v>
      </c>
      <c r="O196" t="s">
        <v>32</v>
      </c>
      <c r="Q196">
        <v>0</v>
      </c>
      <c r="R196">
        <v>1</v>
      </c>
      <c r="S196">
        <v>0</v>
      </c>
      <c r="T196">
        <v>-1</v>
      </c>
    </row>
    <row r="197" spans="1:20">
      <c r="A197" s="2">
        <v>44117</v>
      </c>
      <c r="B197">
        <v>56</v>
      </c>
      <c r="C197">
        <v>0</v>
      </c>
      <c r="D197">
        <v>0</v>
      </c>
      <c r="E197">
        <v>0</v>
      </c>
      <c r="F197">
        <v>0</v>
      </c>
      <c r="G197">
        <v>0</v>
      </c>
      <c r="H197">
        <v>0</v>
      </c>
      <c r="I197">
        <v>1</v>
      </c>
      <c r="J197">
        <v>0</v>
      </c>
      <c r="K197">
        <v>0</v>
      </c>
      <c r="L197">
        <v>20.9</v>
      </c>
      <c r="N197">
        <v>0</v>
      </c>
      <c r="O197" t="s">
        <v>33</v>
      </c>
      <c r="Q197">
        <v>0</v>
      </c>
      <c r="R197">
        <v>0</v>
      </c>
      <c r="S197">
        <v>0</v>
      </c>
      <c r="T197">
        <v>-1</v>
      </c>
    </row>
    <row r="198" spans="1:20">
      <c r="A198" s="2">
        <v>44118</v>
      </c>
      <c r="B198">
        <v>28</v>
      </c>
      <c r="C198">
        <v>0</v>
      </c>
      <c r="D198">
        <v>0</v>
      </c>
      <c r="E198">
        <v>28</v>
      </c>
      <c r="F198">
        <v>0</v>
      </c>
      <c r="G198">
        <v>56</v>
      </c>
      <c r="H198">
        <v>28</v>
      </c>
      <c r="I198">
        <v>0</v>
      </c>
      <c r="J198">
        <v>0</v>
      </c>
      <c r="K198">
        <v>50</v>
      </c>
      <c r="L198">
        <v>21.05</v>
      </c>
      <c r="M198">
        <v>73</v>
      </c>
      <c r="N198">
        <v>2044</v>
      </c>
      <c r="O198" t="s">
        <v>26</v>
      </c>
      <c r="Q198">
        <v>0</v>
      </c>
      <c r="R198">
        <v>56</v>
      </c>
      <c r="S198">
        <v>0</v>
      </c>
      <c r="T198">
        <v>-1</v>
      </c>
    </row>
    <row r="199" spans="1:20">
      <c r="A199" s="2">
        <v>44119</v>
      </c>
      <c r="B199">
        <v>56</v>
      </c>
      <c r="C199">
        <v>0</v>
      </c>
      <c r="D199">
        <v>0</v>
      </c>
      <c r="E199">
        <v>0</v>
      </c>
      <c r="F199">
        <v>0</v>
      </c>
      <c r="G199">
        <v>0</v>
      </c>
      <c r="H199">
        <v>0</v>
      </c>
      <c r="I199">
        <v>28</v>
      </c>
      <c r="J199">
        <v>0</v>
      </c>
      <c r="K199">
        <v>0</v>
      </c>
      <c r="L199">
        <v>20.94</v>
      </c>
      <c r="N199">
        <v>0</v>
      </c>
      <c r="O199" t="s">
        <v>27</v>
      </c>
      <c r="Q199">
        <v>0</v>
      </c>
      <c r="R199">
        <v>0</v>
      </c>
      <c r="S199">
        <v>0</v>
      </c>
      <c r="T199">
        <v>-1</v>
      </c>
    </row>
    <row r="200" spans="1:20">
      <c r="A200" s="2">
        <v>44120</v>
      </c>
      <c r="B200">
        <v>56</v>
      </c>
      <c r="C200">
        <v>0</v>
      </c>
      <c r="D200">
        <v>0</v>
      </c>
      <c r="E200">
        <v>0</v>
      </c>
      <c r="F200">
        <v>0</v>
      </c>
      <c r="G200">
        <v>0</v>
      </c>
      <c r="H200">
        <v>0</v>
      </c>
      <c r="I200">
        <v>0</v>
      </c>
      <c r="J200">
        <v>0</v>
      </c>
      <c r="K200">
        <v>0</v>
      </c>
      <c r="L200">
        <v>20.84</v>
      </c>
      <c r="N200">
        <v>0</v>
      </c>
      <c r="O200" t="s">
        <v>28</v>
      </c>
      <c r="Q200">
        <v>0</v>
      </c>
      <c r="R200">
        <v>0</v>
      </c>
      <c r="S200">
        <v>0</v>
      </c>
      <c r="T200">
        <v>-1</v>
      </c>
    </row>
    <row r="201" spans="1:20">
      <c r="A201" s="2">
        <v>44121</v>
      </c>
      <c r="B201">
        <v>54</v>
      </c>
      <c r="C201">
        <v>0</v>
      </c>
      <c r="D201">
        <v>0</v>
      </c>
      <c r="E201">
        <v>2</v>
      </c>
      <c r="F201">
        <v>0</v>
      </c>
      <c r="G201">
        <v>3</v>
      </c>
      <c r="H201">
        <v>2</v>
      </c>
      <c r="I201">
        <v>0</v>
      </c>
      <c r="J201">
        <v>0</v>
      </c>
      <c r="K201">
        <v>3.57</v>
      </c>
      <c r="L201">
        <v>20.75</v>
      </c>
      <c r="M201">
        <v>80.489999999999995</v>
      </c>
      <c r="N201">
        <v>160.97999999999999</v>
      </c>
      <c r="O201" t="s">
        <v>30</v>
      </c>
      <c r="Q201">
        <v>0</v>
      </c>
      <c r="R201">
        <v>3</v>
      </c>
      <c r="S201">
        <v>0</v>
      </c>
      <c r="T201">
        <v>-1</v>
      </c>
    </row>
    <row r="202" spans="1:20">
      <c r="A202" s="2">
        <v>44122</v>
      </c>
      <c r="B202">
        <v>56</v>
      </c>
      <c r="C202">
        <v>0</v>
      </c>
      <c r="D202">
        <v>0</v>
      </c>
      <c r="E202">
        <v>0</v>
      </c>
      <c r="F202">
        <v>0</v>
      </c>
      <c r="G202">
        <v>0</v>
      </c>
      <c r="H202">
        <v>0</v>
      </c>
      <c r="I202">
        <v>2</v>
      </c>
      <c r="J202">
        <v>0</v>
      </c>
      <c r="K202">
        <v>0</v>
      </c>
      <c r="L202">
        <v>20.65</v>
      </c>
      <c r="N202">
        <v>0</v>
      </c>
      <c r="O202" t="s">
        <v>31</v>
      </c>
      <c r="Q202">
        <v>0</v>
      </c>
      <c r="R202">
        <v>0</v>
      </c>
      <c r="S202">
        <v>0</v>
      </c>
      <c r="T202">
        <v>0</v>
      </c>
    </row>
    <row r="203" spans="1:20">
      <c r="A203" s="2">
        <v>44123</v>
      </c>
      <c r="B203">
        <v>56</v>
      </c>
      <c r="C203">
        <v>0</v>
      </c>
      <c r="D203">
        <v>0</v>
      </c>
      <c r="E203">
        <v>0</v>
      </c>
      <c r="F203">
        <v>0</v>
      </c>
      <c r="G203">
        <v>0</v>
      </c>
      <c r="H203">
        <v>0</v>
      </c>
      <c r="I203">
        <v>0</v>
      </c>
      <c r="J203">
        <v>0</v>
      </c>
      <c r="K203">
        <v>0</v>
      </c>
      <c r="L203">
        <v>20.54</v>
      </c>
      <c r="N203">
        <v>0</v>
      </c>
      <c r="O203" t="s">
        <v>32</v>
      </c>
      <c r="Q203">
        <v>0</v>
      </c>
      <c r="R203">
        <v>0</v>
      </c>
      <c r="S203">
        <v>0</v>
      </c>
      <c r="T203">
        <v>1</v>
      </c>
    </row>
    <row r="204" spans="1:20">
      <c r="A204" s="2">
        <v>44124</v>
      </c>
      <c r="B204">
        <v>56</v>
      </c>
      <c r="C204">
        <v>0</v>
      </c>
      <c r="D204">
        <v>0</v>
      </c>
      <c r="E204">
        <v>0</v>
      </c>
      <c r="F204">
        <v>0</v>
      </c>
      <c r="G204">
        <v>0</v>
      </c>
      <c r="H204">
        <v>0</v>
      </c>
      <c r="I204">
        <v>0</v>
      </c>
      <c r="J204">
        <v>0</v>
      </c>
      <c r="K204">
        <v>0</v>
      </c>
      <c r="L204">
        <v>20.440000000000001</v>
      </c>
      <c r="N204">
        <v>0</v>
      </c>
      <c r="O204" t="s">
        <v>33</v>
      </c>
      <c r="Q204">
        <v>0</v>
      </c>
      <c r="R204">
        <v>0</v>
      </c>
      <c r="S204">
        <v>0</v>
      </c>
      <c r="T204">
        <v>1</v>
      </c>
    </row>
    <row r="205" spans="1:20">
      <c r="A205" s="2">
        <v>44125</v>
      </c>
      <c r="B205">
        <v>28</v>
      </c>
      <c r="C205">
        <v>0</v>
      </c>
      <c r="D205">
        <v>0</v>
      </c>
      <c r="E205">
        <v>28</v>
      </c>
      <c r="F205">
        <v>0</v>
      </c>
      <c r="G205">
        <v>56</v>
      </c>
      <c r="H205">
        <v>28</v>
      </c>
      <c r="I205">
        <v>0</v>
      </c>
      <c r="J205">
        <v>0</v>
      </c>
      <c r="K205">
        <v>50</v>
      </c>
      <c r="L205">
        <v>20.59</v>
      </c>
      <c r="M205">
        <v>73</v>
      </c>
      <c r="N205">
        <v>2044</v>
      </c>
      <c r="O205" t="s">
        <v>26</v>
      </c>
      <c r="Q205">
        <v>0</v>
      </c>
      <c r="R205">
        <v>56</v>
      </c>
      <c r="S205">
        <v>0</v>
      </c>
      <c r="T205">
        <v>1</v>
      </c>
    </row>
    <row r="206" spans="1:20">
      <c r="A206" s="2">
        <v>44126</v>
      </c>
      <c r="B206">
        <v>56</v>
      </c>
      <c r="C206">
        <v>0</v>
      </c>
      <c r="D206">
        <v>0</v>
      </c>
      <c r="E206">
        <v>0</v>
      </c>
      <c r="F206">
        <v>0</v>
      </c>
      <c r="G206">
        <v>0</v>
      </c>
      <c r="H206">
        <v>0</v>
      </c>
      <c r="I206">
        <v>28</v>
      </c>
      <c r="J206">
        <v>0</v>
      </c>
      <c r="K206">
        <v>0</v>
      </c>
      <c r="L206">
        <v>20.49</v>
      </c>
      <c r="N206">
        <v>0</v>
      </c>
      <c r="O206" t="s">
        <v>27</v>
      </c>
      <c r="Q206">
        <v>0</v>
      </c>
      <c r="R206">
        <v>0</v>
      </c>
      <c r="S206">
        <v>0</v>
      </c>
      <c r="T206">
        <v>1</v>
      </c>
    </row>
    <row r="207" spans="1:20">
      <c r="A207" s="2">
        <v>44127</v>
      </c>
      <c r="B207">
        <v>56</v>
      </c>
      <c r="C207">
        <v>0</v>
      </c>
      <c r="D207">
        <v>0</v>
      </c>
      <c r="E207">
        <v>0</v>
      </c>
      <c r="F207">
        <v>0</v>
      </c>
      <c r="G207">
        <v>0</v>
      </c>
      <c r="H207">
        <v>0</v>
      </c>
      <c r="I207">
        <v>0</v>
      </c>
      <c r="J207">
        <v>0</v>
      </c>
      <c r="K207">
        <v>0</v>
      </c>
      <c r="L207">
        <v>20.39</v>
      </c>
      <c r="N207">
        <v>0</v>
      </c>
      <c r="O207" t="s">
        <v>28</v>
      </c>
      <c r="Q207">
        <v>0</v>
      </c>
      <c r="R207">
        <v>0</v>
      </c>
      <c r="S207">
        <v>0</v>
      </c>
      <c r="T207">
        <v>1</v>
      </c>
    </row>
    <row r="208" spans="1:20">
      <c r="A208" s="2">
        <v>44128</v>
      </c>
      <c r="B208">
        <v>56</v>
      </c>
      <c r="C208">
        <v>0</v>
      </c>
      <c r="D208">
        <v>0</v>
      </c>
      <c r="E208">
        <v>0</v>
      </c>
      <c r="F208">
        <v>0</v>
      </c>
      <c r="G208">
        <v>0</v>
      </c>
      <c r="H208">
        <v>0</v>
      </c>
      <c r="I208">
        <v>0</v>
      </c>
      <c r="J208">
        <v>0</v>
      </c>
      <c r="K208">
        <v>0</v>
      </c>
      <c r="L208">
        <v>20.29</v>
      </c>
      <c r="N208">
        <v>0</v>
      </c>
      <c r="O208" t="s">
        <v>30</v>
      </c>
      <c r="Q208">
        <v>0</v>
      </c>
      <c r="R208">
        <v>0</v>
      </c>
      <c r="S208">
        <v>0</v>
      </c>
      <c r="T208">
        <v>1</v>
      </c>
    </row>
    <row r="209" spans="1:20">
      <c r="A209" s="2">
        <v>44129</v>
      </c>
      <c r="B209">
        <v>56</v>
      </c>
      <c r="C209">
        <v>0</v>
      </c>
      <c r="D209">
        <v>0</v>
      </c>
      <c r="E209">
        <v>0</v>
      </c>
      <c r="F209">
        <v>0</v>
      </c>
      <c r="G209">
        <v>0</v>
      </c>
      <c r="H209">
        <v>0</v>
      </c>
      <c r="I209">
        <v>0</v>
      </c>
      <c r="J209">
        <v>0</v>
      </c>
      <c r="K209">
        <v>0</v>
      </c>
      <c r="L209">
        <v>20.190000000000001</v>
      </c>
      <c r="N209">
        <v>0</v>
      </c>
      <c r="O209" t="s">
        <v>31</v>
      </c>
      <c r="Q209">
        <v>0</v>
      </c>
      <c r="R209">
        <v>0</v>
      </c>
      <c r="S209">
        <v>0</v>
      </c>
      <c r="T209">
        <v>1</v>
      </c>
    </row>
    <row r="210" spans="1:20">
      <c r="A210" s="2">
        <v>44130</v>
      </c>
      <c r="B210">
        <v>56</v>
      </c>
      <c r="C210">
        <v>0</v>
      </c>
      <c r="D210">
        <v>0</v>
      </c>
      <c r="E210">
        <v>0</v>
      </c>
      <c r="F210">
        <v>0</v>
      </c>
      <c r="G210">
        <v>0</v>
      </c>
      <c r="H210">
        <v>0</v>
      </c>
      <c r="I210">
        <v>0</v>
      </c>
      <c r="J210">
        <v>0</v>
      </c>
      <c r="K210">
        <v>0</v>
      </c>
      <c r="L210">
        <v>20.100000000000001</v>
      </c>
      <c r="N210">
        <v>0</v>
      </c>
      <c r="O210" t="s">
        <v>32</v>
      </c>
      <c r="Q210">
        <v>0</v>
      </c>
      <c r="R210">
        <v>0</v>
      </c>
      <c r="S210">
        <v>0</v>
      </c>
      <c r="T210">
        <v>1</v>
      </c>
    </row>
    <row r="211" spans="1:20">
      <c r="A211" s="2">
        <v>44131</v>
      </c>
      <c r="B211">
        <v>56</v>
      </c>
      <c r="C211">
        <v>0</v>
      </c>
      <c r="D211">
        <v>0</v>
      </c>
      <c r="E211">
        <v>0</v>
      </c>
      <c r="F211">
        <v>0</v>
      </c>
      <c r="G211">
        <v>0</v>
      </c>
      <c r="H211">
        <v>0</v>
      </c>
      <c r="I211">
        <v>0</v>
      </c>
      <c r="J211">
        <v>0</v>
      </c>
      <c r="K211">
        <v>0</v>
      </c>
      <c r="L211">
        <v>20</v>
      </c>
      <c r="N211">
        <v>0</v>
      </c>
      <c r="O211" t="s">
        <v>33</v>
      </c>
      <c r="Q211">
        <v>0</v>
      </c>
      <c r="R211">
        <v>0</v>
      </c>
      <c r="S211">
        <v>0</v>
      </c>
      <c r="T211">
        <v>1</v>
      </c>
    </row>
    <row r="212" spans="1:20">
      <c r="A212" s="2">
        <v>44132</v>
      </c>
      <c r="B212">
        <v>28</v>
      </c>
      <c r="C212">
        <v>0</v>
      </c>
      <c r="D212">
        <v>0</v>
      </c>
      <c r="E212">
        <v>28</v>
      </c>
      <c r="F212">
        <v>0</v>
      </c>
      <c r="G212">
        <v>56</v>
      </c>
      <c r="H212">
        <v>28</v>
      </c>
      <c r="I212">
        <v>0</v>
      </c>
      <c r="J212">
        <v>0</v>
      </c>
      <c r="K212">
        <v>50</v>
      </c>
      <c r="L212">
        <v>20.14</v>
      </c>
      <c r="M212">
        <v>73</v>
      </c>
      <c r="N212">
        <v>2044</v>
      </c>
      <c r="O212" t="s">
        <v>26</v>
      </c>
      <c r="Q212">
        <v>0</v>
      </c>
      <c r="R212">
        <v>56</v>
      </c>
      <c r="S212">
        <v>0</v>
      </c>
      <c r="T212">
        <v>1</v>
      </c>
    </row>
    <row r="213" spans="1:20">
      <c r="A213" s="2">
        <v>44133</v>
      </c>
      <c r="B213">
        <v>56</v>
      </c>
      <c r="C213">
        <v>0</v>
      </c>
      <c r="D213">
        <v>0</v>
      </c>
      <c r="E213">
        <v>0</v>
      </c>
      <c r="F213">
        <v>0</v>
      </c>
      <c r="G213">
        <v>0</v>
      </c>
      <c r="H213">
        <v>0</v>
      </c>
      <c r="I213">
        <v>28</v>
      </c>
      <c r="J213">
        <v>0</v>
      </c>
      <c r="K213">
        <v>0</v>
      </c>
      <c r="L213">
        <v>20.05</v>
      </c>
      <c r="N213">
        <v>0</v>
      </c>
      <c r="O213" t="s">
        <v>27</v>
      </c>
      <c r="Q213">
        <v>0</v>
      </c>
      <c r="R213">
        <v>0</v>
      </c>
      <c r="S213">
        <v>0</v>
      </c>
      <c r="T213">
        <v>1</v>
      </c>
    </row>
    <row r="214" spans="1:20">
      <c r="A214" s="2">
        <v>44134</v>
      </c>
      <c r="B214">
        <v>56</v>
      </c>
      <c r="C214">
        <v>0</v>
      </c>
      <c r="D214">
        <v>0</v>
      </c>
      <c r="E214">
        <v>0</v>
      </c>
      <c r="F214">
        <v>0</v>
      </c>
      <c r="G214">
        <v>0</v>
      </c>
      <c r="H214">
        <v>0</v>
      </c>
      <c r="I214">
        <v>0</v>
      </c>
      <c r="J214">
        <v>0</v>
      </c>
      <c r="K214">
        <v>0</v>
      </c>
      <c r="L214">
        <v>19.95</v>
      </c>
      <c r="N214">
        <v>0</v>
      </c>
      <c r="O214" t="s">
        <v>28</v>
      </c>
      <c r="Q214">
        <v>0</v>
      </c>
      <c r="R214">
        <v>0</v>
      </c>
      <c r="S214">
        <v>0</v>
      </c>
      <c r="T214">
        <v>1</v>
      </c>
    </row>
    <row r="215" spans="1:20">
      <c r="A215" s="2">
        <v>44135</v>
      </c>
      <c r="B215">
        <v>56</v>
      </c>
      <c r="C215">
        <v>0</v>
      </c>
      <c r="D215">
        <v>0</v>
      </c>
      <c r="E215">
        <v>0</v>
      </c>
      <c r="F215">
        <v>0</v>
      </c>
      <c r="G215">
        <v>0</v>
      </c>
      <c r="H215">
        <v>0</v>
      </c>
      <c r="I215">
        <v>0</v>
      </c>
      <c r="J215">
        <v>0</v>
      </c>
      <c r="K215">
        <v>0</v>
      </c>
      <c r="L215">
        <v>19.86</v>
      </c>
      <c r="N215">
        <v>0</v>
      </c>
      <c r="O215" t="s">
        <v>30</v>
      </c>
      <c r="Q215">
        <v>0</v>
      </c>
      <c r="R215">
        <v>0</v>
      </c>
      <c r="S215">
        <v>0</v>
      </c>
      <c r="T215">
        <v>1</v>
      </c>
    </row>
    <row r="216" spans="1:20">
      <c r="A216" s="2">
        <v>44136</v>
      </c>
      <c r="B216">
        <v>56</v>
      </c>
      <c r="C216">
        <v>0</v>
      </c>
      <c r="D216">
        <v>0</v>
      </c>
      <c r="E216">
        <v>0</v>
      </c>
      <c r="F216">
        <v>0</v>
      </c>
      <c r="G216">
        <v>0</v>
      </c>
      <c r="H216">
        <v>0</v>
      </c>
      <c r="I216">
        <v>0</v>
      </c>
      <c r="J216">
        <v>0</v>
      </c>
      <c r="K216">
        <v>0</v>
      </c>
      <c r="L216">
        <v>19.77</v>
      </c>
      <c r="N216">
        <v>0</v>
      </c>
      <c r="O216" t="s">
        <v>31</v>
      </c>
      <c r="Q216">
        <v>0</v>
      </c>
      <c r="R216">
        <v>0</v>
      </c>
      <c r="S216">
        <v>0</v>
      </c>
      <c r="T216">
        <v>-1</v>
      </c>
    </row>
    <row r="217" spans="1:20">
      <c r="A217" s="2">
        <v>44137</v>
      </c>
      <c r="B217">
        <v>56</v>
      </c>
      <c r="C217">
        <v>0</v>
      </c>
      <c r="D217">
        <v>0</v>
      </c>
      <c r="E217">
        <v>0</v>
      </c>
      <c r="F217">
        <v>0</v>
      </c>
      <c r="G217">
        <v>0</v>
      </c>
      <c r="H217">
        <v>0</v>
      </c>
      <c r="I217">
        <v>0</v>
      </c>
      <c r="J217">
        <v>0</v>
      </c>
      <c r="K217">
        <v>0</v>
      </c>
      <c r="L217">
        <v>19.68</v>
      </c>
      <c r="N217">
        <v>0</v>
      </c>
      <c r="O217" t="s">
        <v>32</v>
      </c>
      <c r="Q217">
        <v>0</v>
      </c>
      <c r="R217">
        <v>0</v>
      </c>
      <c r="S217">
        <v>0</v>
      </c>
      <c r="T217">
        <v>-1</v>
      </c>
    </row>
    <row r="218" spans="1:20">
      <c r="A218" s="2">
        <v>44138</v>
      </c>
      <c r="B218">
        <v>56</v>
      </c>
      <c r="C218">
        <v>0</v>
      </c>
      <c r="D218">
        <v>0</v>
      </c>
      <c r="E218">
        <v>0</v>
      </c>
      <c r="F218">
        <v>0</v>
      </c>
      <c r="G218">
        <v>0</v>
      </c>
      <c r="H218">
        <v>0</v>
      </c>
      <c r="I218">
        <v>0</v>
      </c>
      <c r="J218">
        <v>0</v>
      </c>
      <c r="K218">
        <v>0</v>
      </c>
      <c r="L218">
        <v>19.59</v>
      </c>
      <c r="N218">
        <v>0</v>
      </c>
      <c r="O218" t="s">
        <v>33</v>
      </c>
      <c r="Q218">
        <v>0</v>
      </c>
      <c r="R218">
        <v>0</v>
      </c>
      <c r="S218">
        <v>0</v>
      </c>
      <c r="T218">
        <v>-1</v>
      </c>
    </row>
    <row r="219" spans="1:20">
      <c r="A219" s="2">
        <v>44139</v>
      </c>
      <c r="B219">
        <v>56</v>
      </c>
      <c r="C219">
        <v>0</v>
      </c>
      <c r="D219">
        <v>0</v>
      </c>
      <c r="E219">
        <v>0</v>
      </c>
      <c r="F219">
        <v>0</v>
      </c>
      <c r="G219">
        <v>0</v>
      </c>
      <c r="H219">
        <v>0</v>
      </c>
      <c r="I219">
        <v>0</v>
      </c>
      <c r="J219">
        <v>0</v>
      </c>
      <c r="K219">
        <v>0</v>
      </c>
      <c r="L219">
        <v>19.5</v>
      </c>
      <c r="N219">
        <v>0</v>
      </c>
      <c r="O219" t="s">
        <v>26</v>
      </c>
      <c r="Q219">
        <v>0</v>
      </c>
      <c r="R219">
        <v>0</v>
      </c>
      <c r="S219">
        <v>0</v>
      </c>
      <c r="T219">
        <v>-1</v>
      </c>
    </row>
    <row r="220" spans="1:20">
      <c r="A220" s="2">
        <v>44140</v>
      </c>
      <c r="B220">
        <v>56</v>
      </c>
      <c r="C220">
        <v>0</v>
      </c>
      <c r="D220">
        <v>0</v>
      </c>
      <c r="E220">
        <v>0</v>
      </c>
      <c r="F220">
        <v>0</v>
      </c>
      <c r="G220">
        <v>0</v>
      </c>
      <c r="H220">
        <v>0</v>
      </c>
      <c r="I220">
        <v>0</v>
      </c>
      <c r="J220">
        <v>0</v>
      </c>
      <c r="K220">
        <v>0</v>
      </c>
      <c r="L220">
        <v>19.41</v>
      </c>
      <c r="N220">
        <v>0</v>
      </c>
      <c r="O220" t="s">
        <v>27</v>
      </c>
      <c r="Q220">
        <v>0</v>
      </c>
      <c r="R220">
        <v>0</v>
      </c>
      <c r="S220">
        <v>0</v>
      </c>
      <c r="T220">
        <v>-1</v>
      </c>
    </row>
    <row r="221" spans="1:20">
      <c r="A221" s="2">
        <v>44141</v>
      </c>
      <c r="B221">
        <v>56</v>
      </c>
      <c r="C221">
        <v>0</v>
      </c>
      <c r="D221">
        <v>0</v>
      </c>
      <c r="E221">
        <v>0</v>
      </c>
      <c r="F221">
        <v>0</v>
      </c>
      <c r="G221">
        <v>0</v>
      </c>
      <c r="H221">
        <v>0</v>
      </c>
      <c r="I221">
        <v>0</v>
      </c>
      <c r="J221">
        <v>0</v>
      </c>
      <c r="K221">
        <v>0</v>
      </c>
      <c r="L221">
        <v>19.32</v>
      </c>
      <c r="N221">
        <v>0</v>
      </c>
      <c r="O221" t="s">
        <v>28</v>
      </c>
      <c r="Q221">
        <v>0</v>
      </c>
      <c r="R221">
        <v>0</v>
      </c>
      <c r="S221">
        <v>0</v>
      </c>
      <c r="T221">
        <v>-1</v>
      </c>
    </row>
    <row r="222" spans="1:20">
      <c r="A222" s="2">
        <v>44142</v>
      </c>
      <c r="B222">
        <v>56</v>
      </c>
      <c r="C222">
        <v>0</v>
      </c>
      <c r="D222">
        <v>0</v>
      </c>
      <c r="E222">
        <v>0</v>
      </c>
      <c r="F222">
        <v>0</v>
      </c>
      <c r="G222">
        <v>0</v>
      </c>
      <c r="H222">
        <v>0</v>
      </c>
      <c r="I222">
        <v>0</v>
      </c>
      <c r="J222">
        <v>0</v>
      </c>
      <c r="K222">
        <v>0</v>
      </c>
      <c r="L222">
        <v>19.23</v>
      </c>
      <c r="N222">
        <v>0</v>
      </c>
      <c r="O222" t="s">
        <v>30</v>
      </c>
      <c r="Q222">
        <v>0</v>
      </c>
      <c r="R222">
        <v>0</v>
      </c>
      <c r="S222">
        <v>0</v>
      </c>
      <c r="T222">
        <v>-1</v>
      </c>
    </row>
    <row r="223" spans="1:20">
      <c r="A223" s="2">
        <v>44143</v>
      </c>
      <c r="B223">
        <v>56</v>
      </c>
      <c r="C223">
        <v>0</v>
      </c>
      <c r="D223">
        <v>0</v>
      </c>
      <c r="E223">
        <v>0</v>
      </c>
      <c r="F223">
        <v>0</v>
      </c>
      <c r="G223">
        <v>0</v>
      </c>
      <c r="H223">
        <v>0</v>
      </c>
      <c r="I223">
        <v>0</v>
      </c>
      <c r="J223">
        <v>0</v>
      </c>
      <c r="K223">
        <v>0</v>
      </c>
      <c r="L223">
        <v>19.14</v>
      </c>
      <c r="N223">
        <v>0</v>
      </c>
      <c r="O223" t="s">
        <v>31</v>
      </c>
      <c r="Q223">
        <v>0</v>
      </c>
      <c r="R223">
        <v>0</v>
      </c>
      <c r="S223">
        <v>0</v>
      </c>
      <c r="T223">
        <v>-1</v>
      </c>
    </row>
    <row r="224" spans="1:20">
      <c r="A224" s="2">
        <v>44144</v>
      </c>
      <c r="B224">
        <v>56</v>
      </c>
      <c r="C224">
        <v>0</v>
      </c>
      <c r="D224">
        <v>0</v>
      </c>
      <c r="E224">
        <v>0</v>
      </c>
      <c r="F224">
        <v>0</v>
      </c>
      <c r="G224">
        <v>0</v>
      </c>
      <c r="H224">
        <v>0</v>
      </c>
      <c r="I224">
        <v>0</v>
      </c>
      <c r="J224">
        <v>0</v>
      </c>
      <c r="K224">
        <v>0</v>
      </c>
      <c r="L224">
        <v>19.059999999999999</v>
      </c>
      <c r="N224">
        <v>0</v>
      </c>
      <c r="O224" t="s">
        <v>32</v>
      </c>
      <c r="Q224">
        <v>0</v>
      </c>
      <c r="R224">
        <v>0</v>
      </c>
      <c r="S224">
        <v>0</v>
      </c>
      <c r="T224">
        <v>-1</v>
      </c>
    </row>
    <row r="225" spans="1:20">
      <c r="A225" s="2">
        <v>44145</v>
      </c>
      <c r="B225">
        <v>56</v>
      </c>
      <c r="C225">
        <v>0</v>
      </c>
      <c r="D225">
        <v>0</v>
      </c>
      <c r="E225">
        <v>0</v>
      </c>
      <c r="F225">
        <v>0</v>
      </c>
      <c r="G225">
        <v>0</v>
      </c>
      <c r="H225">
        <v>0</v>
      </c>
      <c r="I225">
        <v>0</v>
      </c>
      <c r="J225">
        <v>0</v>
      </c>
      <c r="K225">
        <v>0</v>
      </c>
      <c r="L225">
        <v>18.97</v>
      </c>
      <c r="N225">
        <v>0</v>
      </c>
      <c r="O225" t="s">
        <v>33</v>
      </c>
      <c r="Q225">
        <v>0</v>
      </c>
      <c r="R225">
        <v>0</v>
      </c>
      <c r="S225">
        <v>0</v>
      </c>
      <c r="T225">
        <v>-1</v>
      </c>
    </row>
    <row r="226" spans="1:20">
      <c r="A226" s="2">
        <v>44146</v>
      </c>
      <c r="B226">
        <v>56</v>
      </c>
      <c r="C226">
        <v>0</v>
      </c>
      <c r="D226">
        <v>0</v>
      </c>
      <c r="E226">
        <v>0</v>
      </c>
      <c r="F226">
        <v>0</v>
      </c>
      <c r="G226">
        <v>0</v>
      </c>
      <c r="H226">
        <v>0</v>
      </c>
      <c r="I226">
        <v>0</v>
      </c>
      <c r="J226">
        <v>0</v>
      </c>
      <c r="K226">
        <v>0</v>
      </c>
      <c r="L226">
        <v>18.89</v>
      </c>
      <c r="N226">
        <v>0</v>
      </c>
      <c r="O226" t="s">
        <v>26</v>
      </c>
      <c r="Q226">
        <v>0</v>
      </c>
      <c r="R226">
        <v>0</v>
      </c>
      <c r="S226">
        <v>0</v>
      </c>
      <c r="T226">
        <v>-1</v>
      </c>
    </row>
    <row r="227" spans="1:20">
      <c r="A227" s="2">
        <v>44147</v>
      </c>
      <c r="B227">
        <v>56</v>
      </c>
      <c r="C227">
        <v>0</v>
      </c>
      <c r="D227">
        <v>0</v>
      </c>
      <c r="E227">
        <v>0</v>
      </c>
      <c r="F227">
        <v>0</v>
      </c>
      <c r="G227">
        <v>0</v>
      </c>
      <c r="H227">
        <v>0</v>
      </c>
      <c r="I227">
        <v>0</v>
      </c>
      <c r="J227">
        <v>0</v>
      </c>
      <c r="K227">
        <v>0</v>
      </c>
      <c r="L227">
        <v>18.809999999999999</v>
      </c>
      <c r="N227">
        <v>0</v>
      </c>
      <c r="O227" t="s">
        <v>27</v>
      </c>
      <c r="Q227">
        <v>0</v>
      </c>
      <c r="R227">
        <v>0</v>
      </c>
      <c r="S227">
        <v>0</v>
      </c>
      <c r="T227">
        <v>-1</v>
      </c>
    </row>
    <row r="228" spans="1:20">
      <c r="A228" s="2">
        <v>44148</v>
      </c>
      <c r="B228">
        <v>56</v>
      </c>
      <c r="C228">
        <v>0</v>
      </c>
      <c r="D228">
        <v>0</v>
      </c>
      <c r="E228">
        <v>0</v>
      </c>
      <c r="F228">
        <v>0</v>
      </c>
      <c r="G228">
        <v>0</v>
      </c>
      <c r="H228">
        <v>0</v>
      </c>
      <c r="I228">
        <v>0</v>
      </c>
      <c r="J228">
        <v>0</v>
      </c>
      <c r="K228">
        <v>0</v>
      </c>
      <c r="L228">
        <v>18.72</v>
      </c>
      <c r="N228">
        <v>0</v>
      </c>
      <c r="O228" t="s">
        <v>28</v>
      </c>
      <c r="Q228">
        <v>0</v>
      </c>
      <c r="R228">
        <v>0</v>
      </c>
      <c r="S228">
        <v>0</v>
      </c>
      <c r="T228">
        <v>-1</v>
      </c>
    </row>
    <row r="229" spans="1:20">
      <c r="A229" s="2">
        <v>44149</v>
      </c>
      <c r="B229">
        <v>56</v>
      </c>
      <c r="C229">
        <v>0</v>
      </c>
      <c r="D229">
        <v>0</v>
      </c>
      <c r="E229">
        <v>0</v>
      </c>
      <c r="F229">
        <v>0</v>
      </c>
      <c r="G229">
        <v>0</v>
      </c>
      <c r="H229">
        <v>0</v>
      </c>
      <c r="I229">
        <v>0</v>
      </c>
      <c r="J229">
        <v>0</v>
      </c>
      <c r="K229">
        <v>0</v>
      </c>
      <c r="L229">
        <v>18.64</v>
      </c>
      <c r="N229">
        <v>0</v>
      </c>
      <c r="O229" t="s">
        <v>30</v>
      </c>
      <c r="Q229">
        <v>0</v>
      </c>
      <c r="R229">
        <v>0</v>
      </c>
      <c r="S229">
        <v>0</v>
      </c>
      <c r="T229">
        <v>-1</v>
      </c>
    </row>
    <row r="230" spans="1:20">
      <c r="A230" s="2">
        <v>44150</v>
      </c>
      <c r="B230">
        <v>56</v>
      </c>
      <c r="C230">
        <v>0</v>
      </c>
      <c r="D230">
        <v>0</v>
      </c>
      <c r="E230">
        <v>0</v>
      </c>
      <c r="F230">
        <v>0</v>
      </c>
      <c r="G230">
        <v>0</v>
      </c>
      <c r="H230">
        <v>0</v>
      </c>
      <c r="I230">
        <v>0</v>
      </c>
      <c r="J230">
        <v>0</v>
      </c>
      <c r="K230">
        <v>0</v>
      </c>
      <c r="L230">
        <v>18.559999999999999</v>
      </c>
      <c r="N230">
        <v>0</v>
      </c>
      <c r="O230" t="s">
        <v>31</v>
      </c>
      <c r="Q230">
        <v>0</v>
      </c>
      <c r="R230">
        <v>0</v>
      </c>
      <c r="S230">
        <v>0</v>
      </c>
      <c r="T230">
        <v>-1</v>
      </c>
    </row>
    <row r="231" spans="1:20">
      <c r="A231" s="2">
        <v>44151</v>
      </c>
      <c r="B231">
        <v>56</v>
      </c>
      <c r="C231">
        <v>0</v>
      </c>
      <c r="D231">
        <v>0</v>
      </c>
      <c r="E231">
        <v>0</v>
      </c>
      <c r="F231">
        <v>0</v>
      </c>
      <c r="G231">
        <v>0</v>
      </c>
      <c r="H231">
        <v>0</v>
      </c>
      <c r="I231">
        <v>0</v>
      </c>
      <c r="J231">
        <v>0</v>
      </c>
      <c r="K231">
        <v>0</v>
      </c>
      <c r="L231">
        <v>18.48</v>
      </c>
      <c r="N231">
        <v>0</v>
      </c>
      <c r="O231" t="s">
        <v>32</v>
      </c>
      <c r="Q231">
        <v>0</v>
      </c>
      <c r="R231">
        <v>0</v>
      </c>
      <c r="S231">
        <v>0</v>
      </c>
      <c r="T231">
        <v>-1</v>
      </c>
    </row>
    <row r="232" spans="1:20">
      <c r="A232" s="2">
        <v>44152</v>
      </c>
      <c r="B232">
        <v>56</v>
      </c>
      <c r="C232">
        <v>0</v>
      </c>
      <c r="D232">
        <v>0</v>
      </c>
      <c r="E232">
        <v>0</v>
      </c>
      <c r="F232">
        <v>0</v>
      </c>
      <c r="G232">
        <v>0</v>
      </c>
      <c r="H232">
        <v>0</v>
      </c>
      <c r="I232">
        <v>0</v>
      </c>
      <c r="J232">
        <v>0</v>
      </c>
      <c r="K232">
        <v>0</v>
      </c>
      <c r="L232">
        <v>18.399999999999999</v>
      </c>
      <c r="N232">
        <v>0</v>
      </c>
      <c r="O232" t="s">
        <v>33</v>
      </c>
      <c r="Q232">
        <v>0</v>
      </c>
      <c r="R232">
        <v>0</v>
      </c>
      <c r="S232">
        <v>0</v>
      </c>
      <c r="T232">
        <v>-1</v>
      </c>
    </row>
    <row r="233" spans="1:20">
      <c r="A233" s="2">
        <v>44153</v>
      </c>
      <c r="B233">
        <v>28</v>
      </c>
      <c r="C233">
        <v>0</v>
      </c>
      <c r="D233">
        <v>0</v>
      </c>
      <c r="E233">
        <v>28</v>
      </c>
      <c r="F233">
        <v>0</v>
      </c>
      <c r="G233">
        <v>56</v>
      </c>
      <c r="H233">
        <v>28</v>
      </c>
      <c r="I233">
        <v>0</v>
      </c>
      <c r="J233">
        <v>0</v>
      </c>
      <c r="K233">
        <v>50</v>
      </c>
      <c r="L233">
        <v>18.53</v>
      </c>
      <c r="M233">
        <v>63</v>
      </c>
      <c r="N233">
        <v>1764</v>
      </c>
      <c r="O233" t="s">
        <v>26</v>
      </c>
      <c r="Q233">
        <v>0</v>
      </c>
      <c r="R233">
        <v>56</v>
      </c>
      <c r="S233">
        <v>0</v>
      </c>
      <c r="T233">
        <v>0</v>
      </c>
    </row>
    <row r="234" spans="1:20">
      <c r="A234" s="2">
        <v>44154</v>
      </c>
      <c r="B234">
        <v>56</v>
      </c>
      <c r="C234">
        <v>0</v>
      </c>
      <c r="D234">
        <v>0</v>
      </c>
      <c r="E234">
        <v>0</v>
      </c>
      <c r="F234">
        <v>0</v>
      </c>
      <c r="G234">
        <v>0</v>
      </c>
      <c r="H234">
        <v>0</v>
      </c>
      <c r="I234">
        <v>28</v>
      </c>
      <c r="J234">
        <v>0</v>
      </c>
      <c r="K234">
        <v>0</v>
      </c>
      <c r="L234">
        <v>18.45</v>
      </c>
      <c r="N234">
        <v>0</v>
      </c>
      <c r="O234" t="s">
        <v>27</v>
      </c>
      <c r="Q234">
        <v>0</v>
      </c>
      <c r="R234">
        <v>0</v>
      </c>
      <c r="S234">
        <v>0</v>
      </c>
      <c r="T234">
        <v>1</v>
      </c>
    </row>
    <row r="235" spans="1:20">
      <c r="A235" s="2">
        <v>44155</v>
      </c>
      <c r="B235">
        <v>56</v>
      </c>
      <c r="C235">
        <v>0</v>
      </c>
      <c r="D235">
        <v>0</v>
      </c>
      <c r="E235">
        <v>0</v>
      </c>
      <c r="F235">
        <v>0</v>
      </c>
      <c r="G235">
        <v>0</v>
      </c>
      <c r="H235">
        <v>0</v>
      </c>
      <c r="I235">
        <v>0</v>
      </c>
      <c r="J235">
        <v>0</v>
      </c>
      <c r="K235">
        <v>0</v>
      </c>
      <c r="L235">
        <v>18.38</v>
      </c>
      <c r="N235">
        <v>0</v>
      </c>
      <c r="O235" t="s">
        <v>28</v>
      </c>
      <c r="Q235">
        <v>0</v>
      </c>
      <c r="R235">
        <v>0</v>
      </c>
      <c r="S235">
        <v>0</v>
      </c>
      <c r="T235">
        <v>1</v>
      </c>
    </row>
    <row r="236" spans="1:20">
      <c r="A236" s="2">
        <v>44156</v>
      </c>
      <c r="B236">
        <v>56</v>
      </c>
      <c r="C236">
        <v>0</v>
      </c>
      <c r="D236">
        <v>0</v>
      </c>
      <c r="E236">
        <v>0</v>
      </c>
      <c r="F236">
        <v>0</v>
      </c>
      <c r="G236">
        <v>0</v>
      </c>
      <c r="H236">
        <v>0</v>
      </c>
      <c r="I236">
        <v>0</v>
      </c>
      <c r="J236">
        <v>0</v>
      </c>
      <c r="K236">
        <v>0</v>
      </c>
      <c r="L236">
        <v>18.3</v>
      </c>
      <c r="N236">
        <v>0</v>
      </c>
      <c r="O236" t="s">
        <v>30</v>
      </c>
      <c r="Q236">
        <v>0</v>
      </c>
      <c r="R236">
        <v>0</v>
      </c>
      <c r="S236">
        <v>0</v>
      </c>
      <c r="T236">
        <v>1</v>
      </c>
    </row>
    <row r="237" spans="1:20">
      <c r="A237" s="2">
        <v>44157</v>
      </c>
      <c r="B237">
        <v>56</v>
      </c>
      <c r="C237">
        <v>0</v>
      </c>
      <c r="D237">
        <v>0</v>
      </c>
      <c r="E237">
        <v>0</v>
      </c>
      <c r="F237">
        <v>0</v>
      </c>
      <c r="G237">
        <v>0</v>
      </c>
      <c r="H237">
        <v>0</v>
      </c>
      <c r="I237">
        <v>0</v>
      </c>
      <c r="J237">
        <v>0</v>
      </c>
      <c r="K237">
        <v>0</v>
      </c>
      <c r="L237">
        <v>18.22</v>
      </c>
      <c r="N237">
        <v>0</v>
      </c>
      <c r="O237" t="s">
        <v>31</v>
      </c>
      <c r="Q237">
        <v>0</v>
      </c>
      <c r="R237">
        <v>0</v>
      </c>
      <c r="S237">
        <v>0</v>
      </c>
      <c r="T237">
        <v>1</v>
      </c>
    </row>
    <row r="238" spans="1:20">
      <c r="A238" s="2">
        <v>44158</v>
      </c>
      <c r="B238">
        <v>56</v>
      </c>
      <c r="C238">
        <v>0</v>
      </c>
      <c r="D238">
        <v>0</v>
      </c>
      <c r="E238">
        <v>0</v>
      </c>
      <c r="F238">
        <v>0</v>
      </c>
      <c r="G238">
        <v>0</v>
      </c>
      <c r="H238">
        <v>0</v>
      </c>
      <c r="I238">
        <v>0</v>
      </c>
      <c r="J238">
        <v>0</v>
      </c>
      <c r="K238">
        <v>0</v>
      </c>
      <c r="L238">
        <v>18.14</v>
      </c>
      <c r="N238">
        <v>0</v>
      </c>
      <c r="O238" t="s">
        <v>32</v>
      </c>
      <c r="Q238">
        <v>0</v>
      </c>
      <c r="R238">
        <v>0</v>
      </c>
      <c r="S238">
        <v>0</v>
      </c>
      <c r="T238">
        <v>1</v>
      </c>
    </row>
    <row r="239" spans="1:20">
      <c r="A239" s="2">
        <v>44159</v>
      </c>
      <c r="B239">
        <v>56</v>
      </c>
      <c r="C239">
        <v>0</v>
      </c>
      <c r="D239">
        <v>0</v>
      </c>
      <c r="E239">
        <v>0</v>
      </c>
      <c r="F239">
        <v>0</v>
      </c>
      <c r="G239">
        <v>0</v>
      </c>
      <c r="H239">
        <v>0</v>
      </c>
      <c r="I239">
        <v>0</v>
      </c>
      <c r="J239">
        <v>0</v>
      </c>
      <c r="K239">
        <v>0</v>
      </c>
      <c r="L239">
        <v>18.07</v>
      </c>
      <c r="N239">
        <v>0</v>
      </c>
      <c r="O239" t="s">
        <v>33</v>
      </c>
      <c r="Q239">
        <v>0</v>
      </c>
      <c r="R239">
        <v>0</v>
      </c>
      <c r="S239">
        <v>0</v>
      </c>
      <c r="T239">
        <v>1</v>
      </c>
    </row>
    <row r="240" spans="1:20">
      <c r="A240" s="2">
        <v>44160</v>
      </c>
      <c r="B240">
        <v>28</v>
      </c>
      <c r="C240">
        <v>0</v>
      </c>
      <c r="D240">
        <v>0</v>
      </c>
      <c r="E240">
        <v>28</v>
      </c>
      <c r="F240">
        <v>0</v>
      </c>
      <c r="G240">
        <v>56</v>
      </c>
      <c r="H240">
        <v>28</v>
      </c>
      <c r="I240">
        <v>0</v>
      </c>
      <c r="J240">
        <v>0</v>
      </c>
      <c r="K240">
        <v>50</v>
      </c>
      <c r="L240">
        <v>18.2</v>
      </c>
      <c r="M240">
        <v>63</v>
      </c>
      <c r="N240">
        <v>1764</v>
      </c>
      <c r="O240" t="s">
        <v>26</v>
      </c>
      <c r="Q240">
        <v>0</v>
      </c>
      <c r="R240">
        <v>56</v>
      </c>
      <c r="S240">
        <v>0</v>
      </c>
      <c r="T240">
        <v>1</v>
      </c>
    </row>
    <row r="241" spans="1:20">
      <c r="A241" s="2">
        <v>44161</v>
      </c>
      <c r="B241">
        <v>56</v>
      </c>
      <c r="C241">
        <v>0</v>
      </c>
      <c r="D241">
        <v>0</v>
      </c>
      <c r="E241">
        <v>0</v>
      </c>
      <c r="F241">
        <v>0</v>
      </c>
      <c r="G241">
        <v>0</v>
      </c>
      <c r="H241">
        <v>0</v>
      </c>
      <c r="I241">
        <v>28</v>
      </c>
      <c r="J241">
        <v>0</v>
      </c>
      <c r="K241">
        <v>0</v>
      </c>
      <c r="L241">
        <v>18.13</v>
      </c>
      <c r="N241">
        <v>0</v>
      </c>
      <c r="O241" t="s">
        <v>27</v>
      </c>
      <c r="Q241">
        <v>0</v>
      </c>
      <c r="R241">
        <v>0</v>
      </c>
      <c r="S241">
        <v>0</v>
      </c>
      <c r="T241">
        <v>1</v>
      </c>
    </row>
    <row r="242" spans="1:20">
      <c r="A242" s="2">
        <v>44162</v>
      </c>
      <c r="B242">
        <v>56</v>
      </c>
      <c r="C242">
        <v>0</v>
      </c>
      <c r="D242">
        <v>0</v>
      </c>
      <c r="E242">
        <v>0</v>
      </c>
      <c r="F242">
        <v>0</v>
      </c>
      <c r="G242">
        <v>0</v>
      </c>
      <c r="H242">
        <v>0</v>
      </c>
      <c r="I242">
        <v>0</v>
      </c>
      <c r="J242">
        <v>0</v>
      </c>
      <c r="K242">
        <v>0</v>
      </c>
      <c r="L242">
        <v>18.05</v>
      </c>
      <c r="N242">
        <v>0</v>
      </c>
      <c r="O242" t="s">
        <v>28</v>
      </c>
      <c r="Q242">
        <v>0</v>
      </c>
      <c r="R242">
        <v>0</v>
      </c>
      <c r="S242">
        <v>0</v>
      </c>
      <c r="T242">
        <v>1</v>
      </c>
    </row>
    <row r="243" spans="1:20">
      <c r="A243" s="2">
        <v>44163</v>
      </c>
      <c r="B243">
        <v>56</v>
      </c>
      <c r="C243">
        <v>0</v>
      </c>
      <c r="D243">
        <v>0</v>
      </c>
      <c r="E243">
        <v>0</v>
      </c>
      <c r="F243">
        <v>0</v>
      </c>
      <c r="G243">
        <v>0</v>
      </c>
      <c r="H243">
        <v>0</v>
      </c>
      <c r="I243">
        <v>0</v>
      </c>
      <c r="J243">
        <v>0</v>
      </c>
      <c r="K243">
        <v>0</v>
      </c>
      <c r="L243">
        <v>17.98</v>
      </c>
      <c r="N243">
        <v>0</v>
      </c>
      <c r="O243" t="s">
        <v>30</v>
      </c>
      <c r="Q243">
        <v>0</v>
      </c>
      <c r="R243">
        <v>0</v>
      </c>
      <c r="S243">
        <v>0</v>
      </c>
      <c r="T243">
        <v>1</v>
      </c>
    </row>
    <row r="244" spans="1:20">
      <c r="A244" s="2">
        <v>44164</v>
      </c>
      <c r="B244">
        <v>56</v>
      </c>
      <c r="C244">
        <v>0</v>
      </c>
      <c r="D244">
        <v>0</v>
      </c>
      <c r="E244">
        <v>0</v>
      </c>
      <c r="F244">
        <v>0</v>
      </c>
      <c r="G244">
        <v>0</v>
      </c>
      <c r="H244">
        <v>0</v>
      </c>
      <c r="I244">
        <v>0</v>
      </c>
      <c r="J244">
        <v>0</v>
      </c>
      <c r="K244">
        <v>0</v>
      </c>
      <c r="L244">
        <v>17.899999999999999</v>
      </c>
      <c r="N244">
        <v>0</v>
      </c>
      <c r="O244" t="s">
        <v>31</v>
      </c>
      <c r="Q244">
        <v>0</v>
      </c>
      <c r="R244">
        <v>0</v>
      </c>
      <c r="S244">
        <v>0</v>
      </c>
      <c r="T244">
        <v>1</v>
      </c>
    </row>
    <row r="245" spans="1:20">
      <c r="A245" s="2">
        <v>44165</v>
      </c>
      <c r="B245">
        <v>56</v>
      </c>
      <c r="C245">
        <v>0</v>
      </c>
      <c r="D245">
        <v>0</v>
      </c>
      <c r="E245">
        <v>0</v>
      </c>
      <c r="F245">
        <v>0</v>
      </c>
      <c r="G245">
        <v>0</v>
      </c>
      <c r="H245">
        <v>0</v>
      </c>
      <c r="I245">
        <v>0</v>
      </c>
      <c r="J245">
        <v>0</v>
      </c>
      <c r="K245">
        <v>0</v>
      </c>
      <c r="L245">
        <v>17.829999999999998</v>
      </c>
      <c r="N245">
        <v>0</v>
      </c>
      <c r="O245" t="s">
        <v>32</v>
      </c>
      <c r="Q245">
        <v>0</v>
      </c>
      <c r="R245">
        <v>0</v>
      </c>
      <c r="S245">
        <v>0</v>
      </c>
      <c r="T245">
        <v>1</v>
      </c>
    </row>
    <row r="246" spans="1:20">
      <c r="A246" s="2">
        <v>44166</v>
      </c>
      <c r="B246">
        <v>56</v>
      </c>
      <c r="C246">
        <v>0</v>
      </c>
      <c r="D246">
        <v>0</v>
      </c>
      <c r="E246">
        <v>0</v>
      </c>
      <c r="F246">
        <v>0</v>
      </c>
      <c r="G246">
        <v>0</v>
      </c>
      <c r="H246">
        <v>0</v>
      </c>
      <c r="I246">
        <v>0</v>
      </c>
      <c r="J246">
        <v>0</v>
      </c>
      <c r="K246">
        <v>0</v>
      </c>
      <c r="L246">
        <v>17.760000000000002</v>
      </c>
      <c r="N246">
        <v>0</v>
      </c>
      <c r="O246" t="s">
        <v>33</v>
      </c>
      <c r="Q246">
        <v>0</v>
      </c>
      <c r="R246">
        <v>0</v>
      </c>
      <c r="S246">
        <v>0</v>
      </c>
      <c r="T246">
        <v>-1</v>
      </c>
    </row>
    <row r="247" spans="1:20">
      <c r="A247" s="2">
        <v>44167</v>
      </c>
      <c r="B247">
        <v>56</v>
      </c>
      <c r="C247">
        <v>0</v>
      </c>
      <c r="D247">
        <v>0</v>
      </c>
      <c r="E247">
        <v>0</v>
      </c>
      <c r="F247">
        <v>0</v>
      </c>
      <c r="G247">
        <v>0</v>
      </c>
      <c r="H247">
        <v>0</v>
      </c>
      <c r="I247">
        <v>0</v>
      </c>
      <c r="J247">
        <v>0</v>
      </c>
      <c r="K247">
        <v>0</v>
      </c>
      <c r="L247">
        <v>17.68</v>
      </c>
      <c r="N247">
        <v>0</v>
      </c>
      <c r="O247" t="s">
        <v>26</v>
      </c>
      <c r="Q247">
        <v>0</v>
      </c>
      <c r="R247">
        <v>0</v>
      </c>
      <c r="S247">
        <v>0</v>
      </c>
      <c r="T247">
        <v>-1</v>
      </c>
    </row>
    <row r="248" spans="1:20">
      <c r="A248" s="2">
        <v>44168</v>
      </c>
      <c r="B248">
        <v>56</v>
      </c>
      <c r="C248">
        <v>0</v>
      </c>
      <c r="D248">
        <v>0</v>
      </c>
      <c r="E248">
        <v>0</v>
      </c>
      <c r="F248">
        <v>0</v>
      </c>
      <c r="G248">
        <v>0</v>
      </c>
      <c r="H248">
        <v>0</v>
      </c>
      <c r="I248">
        <v>0</v>
      </c>
      <c r="J248">
        <v>0</v>
      </c>
      <c r="K248">
        <v>0</v>
      </c>
      <c r="L248">
        <v>17.61</v>
      </c>
      <c r="N248">
        <v>0</v>
      </c>
      <c r="O248" t="s">
        <v>27</v>
      </c>
      <c r="Q248">
        <v>0</v>
      </c>
      <c r="R248">
        <v>0</v>
      </c>
      <c r="S248">
        <v>0</v>
      </c>
      <c r="T248">
        <v>-1</v>
      </c>
    </row>
    <row r="249" spans="1:20">
      <c r="A249" s="2">
        <v>44169</v>
      </c>
      <c r="B249">
        <v>56</v>
      </c>
      <c r="C249">
        <v>0</v>
      </c>
      <c r="D249">
        <v>0</v>
      </c>
      <c r="E249">
        <v>0</v>
      </c>
      <c r="F249">
        <v>0</v>
      </c>
      <c r="G249">
        <v>0</v>
      </c>
      <c r="H249">
        <v>0</v>
      </c>
      <c r="I249">
        <v>0</v>
      </c>
      <c r="J249">
        <v>0</v>
      </c>
      <c r="K249">
        <v>0</v>
      </c>
      <c r="L249">
        <v>17.54</v>
      </c>
      <c r="N249">
        <v>0</v>
      </c>
      <c r="O249" t="s">
        <v>28</v>
      </c>
      <c r="Q249">
        <v>0</v>
      </c>
      <c r="R249">
        <v>0</v>
      </c>
      <c r="S249">
        <v>0</v>
      </c>
      <c r="T249">
        <v>-1</v>
      </c>
    </row>
    <row r="250" spans="1:20">
      <c r="A250" s="2">
        <v>44170</v>
      </c>
      <c r="B250">
        <v>56</v>
      </c>
      <c r="C250">
        <v>0</v>
      </c>
      <c r="D250">
        <v>0</v>
      </c>
      <c r="E250">
        <v>0</v>
      </c>
      <c r="F250">
        <v>0</v>
      </c>
      <c r="G250">
        <v>0</v>
      </c>
      <c r="H250">
        <v>0</v>
      </c>
      <c r="I250">
        <v>0</v>
      </c>
      <c r="J250">
        <v>0</v>
      </c>
      <c r="K250">
        <v>0</v>
      </c>
      <c r="L250">
        <v>17.47</v>
      </c>
      <c r="N250">
        <v>0</v>
      </c>
      <c r="O250" t="s">
        <v>30</v>
      </c>
      <c r="Q250">
        <v>0</v>
      </c>
      <c r="R250">
        <v>0</v>
      </c>
      <c r="S250">
        <v>0</v>
      </c>
      <c r="T250">
        <v>-1</v>
      </c>
    </row>
    <row r="251" spans="1:20">
      <c r="A251" s="2">
        <v>44171</v>
      </c>
      <c r="B251">
        <v>56</v>
      </c>
      <c r="C251">
        <v>0</v>
      </c>
      <c r="D251">
        <v>0</v>
      </c>
      <c r="E251">
        <v>0</v>
      </c>
      <c r="F251">
        <v>0</v>
      </c>
      <c r="G251">
        <v>0</v>
      </c>
      <c r="H251">
        <v>0</v>
      </c>
      <c r="I251">
        <v>0</v>
      </c>
      <c r="J251">
        <v>0</v>
      </c>
      <c r="K251">
        <v>0</v>
      </c>
      <c r="L251">
        <v>17.399999999999999</v>
      </c>
      <c r="N251">
        <v>0</v>
      </c>
      <c r="O251" t="s">
        <v>31</v>
      </c>
      <c r="Q251">
        <v>0</v>
      </c>
      <c r="R251">
        <v>0</v>
      </c>
      <c r="S251">
        <v>0</v>
      </c>
      <c r="T251">
        <v>-1</v>
      </c>
    </row>
    <row r="252" spans="1:20">
      <c r="A252" s="2">
        <v>44172</v>
      </c>
      <c r="B252">
        <v>56</v>
      </c>
      <c r="C252">
        <v>0</v>
      </c>
      <c r="D252">
        <v>0</v>
      </c>
      <c r="E252">
        <v>0</v>
      </c>
      <c r="F252">
        <v>0</v>
      </c>
      <c r="G252">
        <v>0</v>
      </c>
      <c r="H252">
        <v>0</v>
      </c>
      <c r="I252">
        <v>0</v>
      </c>
      <c r="J252">
        <v>0</v>
      </c>
      <c r="K252">
        <v>0</v>
      </c>
      <c r="L252">
        <v>17.329999999999998</v>
      </c>
      <c r="N252">
        <v>0</v>
      </c>
      <c r="O252" t="s">
        <v>32</v>
      </c>
      <c r="Q252">
        <v>0</v>
      </c>
      <c r="R252">
        <v>0</v>
      </c>
      <c r="S252">
        <v>0</v>
      </c>
      <c r="T252">
        <v>-1</v>
      </c>
    </row>
    <row r="253" spans="1:20">
      <c r="A253" s="2">
        <v>44173</v>
      </c>
      <c r="B253">
        <v>56</v>
      </c>
      <c r="C253">
        <v>0</v>
      </c>
      <c r="D253">
        <v>0</v>
      </c>
      <c r="E253">
        <v>0</v>
      </c>
      <c r="F253">
        <v>0</v>
      </c>
      <c r="G253">
        <v>0</v>
      </c>
      <c r="H253">
        <v>0</v>
      </c>
      <c r="I253">
        <v>0</v>
      </c>
      <c r="J253">
        <v>0</v>
      </c>
      <c r="K253">
        <v>0</v>
      </c>
      <c r="L253">
        <v>17.260000000000002</v>
      </c>
      <c r="N253">
        <v>0</v>
      </c>
      <c r="O253" t="s">
        <v>33</v>
      </c>
      <c r="Q253">
        <v>0</v>
      </c>
      <c r="R253">
        <v>0</v>
      </c>
      <c r="S253">
        <v>0</v>
      </c>
      <c r="T253">
        <v>-1</v>
      </c>
    </row>
    <row r="254" spans="1:20">
      <c r="A254" s="2">
        <v>44174</v>
      </c>
      <c r="B254">
        <v>56</v>
      </c>
      <c r="C254">
        <v>0</v>
      </c>
      <c r="D254">
        <v>0</v>
      </c>
      <c r="E254">
        <v>0</v>
      </c>
      <c r="F254">
        <v>0</v>
      </c>
      <c r="G254">
        <v>0</v>
      </c>
      <c r="H254">
        <v>0</v>
      </c>
      <c r="I254">
        <v>0</v>
      </c>
      <c r="J254">
        <v>0</v>
      </c>
      <c r="K254">
        <v>0</v>
      </c>
      <c r="L254">
        <v>17.190000000000001</v>
      </c>
      <c r="N254">
        <v>0</v>
      </c>
      <c r="O254" t="s">
        <v>26</v>
      </c>
      <c r="Q254">
        <v>0</v>
      </c>
      <c r="R254">
        <v>0</v>
      </c>
      <c r="S254">
        <v>0</v>
      </c>
      <c r="T254">
        <v>-1</v>
      </c>
    </row>
    <row r="255" spans="1:20">
      <c r="A255" s="2">
        <v>44175</v>
      </c>
      <c r="B255">
        <v>56</v>
      </c>
      <c r="C255">
        <v>0</v>
      </c>
      <c r="D255">
        <v>0</v>
      </c>
      <c r="E255">
        <v>0</v>
      </c>
      <c r="F255">
        <v>0</v>
      </c>
      <c r="G255">
        <v>0</v>
      </c>
      <c r="H255">
        <v>0</v>
      </c>
      <c r="I255">
        <v>0</v>
      </c>
      <c r="J255">
        <v>0</v>
      </c>
      <c r="K255">
        <v>0</v>
      </c>
      <c r="L255">
        <v>17.13</v>
      </c>
      <c r="N255">
        <v>0</v>
      </c>
      <c r="O255" t="s">
        <v>27</v>
      </c>
      <c r="Q255">
        <v>0</v>
      </c>
      <c r="R255">
        <v>0</v>
      </c>
      <c r="S255">
        <v>0</v>
      </c>
      <c r="T255">
        <v>-1</v>
      </c>
    </row>
    <row r="256" spans="1:20">
      <c r="A256" s="2">
        <v>44176</v>
      </c>
      <c r="B256">
        <v>56</v>
      </c>
      <c r="C256">
        <v>0</v>
      </c>
      <c r="D256">
        <v>0</v>
      </c>
      <c r="E256">
        <v>0</v>
      </c>
      <c r="F256">
        <v>0</v>
      </c>
      <c r="G256">
        <v>0</v>
      </c>
      <c r="H256">
        <v>0</v>
      </c>
      <c r="I256">
        <v>0</v>
      </c>
      <c r="J256">
        <v>0</v>
      </c>
      <c r="K256">
        <v>0</v>
      </c>
      <c r="L256">
        <v>17.059999999999999</v>
      </c>
      <c r="N256">
        <v>0</v>
      </c>
      <c r="O256" t="s">
        <v>28</v>
      </c>
      <c r="Q256">
        <v>0</v>
      </c>
      <c r="R256">
        <v>0</v>
      </c>
      <c r="S256">
        <v>0</v>
      </c>
      <c r="T256">
        <v>-1</v>
      </c>
    </row>
    <row r="257" spans="1:20">
      <c r="A257" s="2">
        <v>44177</v>
      </c>
      <c r="B257">
        <v>56</v>
      </c>
      <c r="C257">
        <v>0</v>
      </c>
      <c r="D257">
        <v>0</v>
      </c>
      <c r="E257">
        <v>0</v>
      </c>
      <c r="F257">
        <v>0</v>
      </c>
      <c r="G257">
        <v>0</v>
      </c>
      <c r="H257">
        <v>0</v>
      </c>
      <c r="I257">
        <v>0</v>
      </c>
      <c r="J257">
        <v>0</v>
      </c>
      <c r="K257">
        <v>0</v>
      </c>
      <c r="L257">
        <v>16.989999999999998</v>
      </c>
      <c r="N257">
        <v>0</v>
      </c>
      <c r="O257" t="s">
        <v>30</v>
      </c>
      <c r="Q257">
        <v>0</v>
      </c>
      <c r="R257">
        <v>0</v>
      </c>
      <c r="S257">
        <v>0</v>
      </c>
      <c r="T257">
        <v>-1</v>
      </c>
    </row>
    <row r="258" spans="1:20">
      <c r="A258" s="2">
        <v>44178</v>
      </c>
      <c r="B258">
        <v>56</v>
      </c>
      <c r="C258">
        <v>0</v>
      </c>
      <c r="D258">
        <v>0</v>
      </c>
      <c r="E258">
        <v>0</v>
      </c>
      <c r="F258">
        <v>0</v>
      </c>
      <c r="G258">
        <v>0</v>
      </c>
      <c r="H258">
        <v>0</v>
      </c>
      <c r="I258">
        <v>0</v>
      </c>
      <c r="J258">
        <v>0</v>
      </c>
      <c r="K258">
        <v>0</v>
      </c>
      <c r="L258">
        <v>16.93</v>
      </c>
      <c r="N258">
        <v>0</v>
      </c>
      <c r="O258" t="s">
        <v>31</v>
      </c>
      <c r="Q258">
        <v>0</v>
      </c>
      <c r="R258">
        <v>0</v>
      </c>
      <c r="S258">
        <v>0</v>
      </c>
      <c r="T258">
        <v>-1</v>
      </c>
    </row>
    <row r="259" spans="1:20">
      <c r="A259" s="2">
        <v>44179</v>
      </c>
      <c r="B259">
        <v>56</v>
      </c>
      <c r="C259">
        <v>0</v>
      </c>
      <c r="D259">
        <v>0</v>
      </c>
      <c r="E259">
        <v>0</v>
      </c>
      <c r="F259">
        <v>0</v>
      </c>
      <c r="G259">
        <v>0</v>
      </c>
      <c r="H259">
        <v>0</v>
      </c>
      <c r="I259">
        <v>0</v>
      </c>
      <c r="J259">
        <v>0</v>
      </c>
      <c r="K259">
        <v>0</v>
      </c>
      <c r="L259">
        <v>16.86</v>
      </c>
      <c r="N259">
        <v>0</v>
      </c>
      <c r="O259" t="s">
        <v>32</v>
      </c>
      <c r="Q259">
        <v>0</v>
      </c>
      <c r="R259">
        <v>0</v>
      </c>
      <c r="S259">
        <v>0</v>
      </c>
      <c r="T259">
        <v>-1</v>
      </c>
    </row>
    <row r="260" spans="1:20">
      <c r="A260" s="2">
        <v>44180</v>
      </c>
      <c r="B260">
        <v>56</v>
      </c>
      <c r="C260">
        <v>0</v>
      </c>
      <c r="D260">
        <v>0</v>
      </c>
      <c r="E260">
        <v>0</v>
      </c>
      <c r="F260">
        <v>0</v>
      </c>
      <c r="G260">
        <v>0</v>
      </c>
      <c r="H260">
        <v>0</v>
      </c>
      <c r="I260">
        <v>0</v>
      </c>
      <c r="J260">
        <v>0</v>
      </c>
      <c r="K260">
        <v>0</v>
      </c>
      <c r="L260">
        <v>16.8</v>
      </c>
      <c r="N260">
        <v>0</v>
      </c>
      <c r="O260" t="s">
        <v>33</v>
      </c>
      <c r="Q260">
        <v>0</v>
      </c>
      <c r="R260">
        <v>0</v>
      </c>
      <c r="S260">
        <v>0</v>
      </c>
      <c r="T260">
        <v>-1</v>
      </c>
    </row>
    <row r="261" spans="1:20">
      <c r="A261" s="2">
        <v>44181</v>
      </c>
      <c r="B261">
        <v>28</v>
      </c>
      <c r="C261">
        <v>0</v>
      </c>
      <c r="D261">
        <v>0</v>
      </c>
      <c r="E261">
        <v>28</v>
      </c>
      <c r="F261">
        <v>0</v>
      </c>
      <c r="G261">
        <v>56</v>
      </c>
      <c r="H261">
        <v>28</v>
      </c>
      <c r="I261">
        <v>0</v>
      </c>
      <c r="J261">
        <v>0</v>
      </c>
      <c r="K261">
        <v>50</v>
      </c>
      <c r="L261">
        <v>16.920000000000002</v>
      </c>
      <c r="M261">
        <v>63</v>
      </c>
      <c r="N261">
        <v>1764</v>
      </c>
      <c r="O261" t="s">
        <v>26</v>
      </c>
      <c r="Q261">
        <v>0</v>
      </c>
      <c r="R261">
        <v>56</v>
      </c>
      <c r="S261">
        <v>0</v>
      </c>
      <c r="T261">
        <v>-1</v>
      </c>
    </row>
    <row r="262" spans="1:20">
      <c r="A262" s="2">
        <v>44182</v>
      </c>
      <c r="B262">
        <v>56</v>
      </c>
      <c r="C262">
        <v>0</v>
      </c>
      <c r="D262">
        <v>0</v>
      </c>
      <c r="E262">
        <v>0</v>
      </c>
      <c r="F262">
        <v>0</v>
      </c>
      <c r="G262">
        <v>0</v>
      </c>
      <c r="H262">
        <v>0</v>
      </c>
      <c r="I262">
        <v>28</v>
      </c>
      <c r="J262">
        <v>0</v>
      </c>
      <c r="K262">
        <v>0</v>
      </c>
      <c r="L262">
        <v>16.86</v>
      </c>
      <c r="N262">
        <v>0</v>
      </c>
      <c r="O262" t="s">
        <v>27</v>
      </c>
      <c r="Q262">
        <v>0</v>
      </c>
      <c r="R262">
        <v>0</v>
      </c>
      <c r="S262">
        <v>0</v>
      </c>
      <c r="T262">
        <v>-1</v>
      </c>
    </row>
    <row r="263" spans="1:20">
      <c r="A263" s="2">
        <v>44183</v>
      </c>
      <c r="B263">
        <v>56</v>
      </c>
      <c r="C263">
        <v>0</v>
      </c>
      <c r="D263">
        <v>0</v>
      </c>
      <c r="E263">
        <v>0</v>
      </c>
      <c r="F263">
        <v>0</v>
      </c>
      <c r="G263">
        <v>0</v>
      </c>
      <c r="H263">
        <v>0</v>
      </c>
      <c r="I263">
        <v>0</v>
      </c>
      <c r="J263">
        <v>0</v>
      </c>
      <c r="K263">
        <v>0</v>
      </c>
      <c r="L263">
        <v>16.79</v>
      </c>
      <c r="N263">
        <v>0</v>
      </c>
      <c r="O263" t="s">
        <v>28</v>
      </c>
      <c r="Q263">
        <v>0</v>
      </c>
      <c r="R263">
        <v>0</v>
      </c>
      <c r="S263">
        <v>0</v>
      </c>
      <c r="T263">
        <v>0</v>
      </c>
    </row>
    <row r="264" spans="1:20">
      <c r="A264" s="2">
        <v>44184</v>
      </c>
      <c r="B264">
        <v>56</v>
      </c>
      <c r="C264">
        <v>0</v>
      </c>
      <c r="D264">
        <v>0</v>
      </c>
      <c r="E264">
        <v>0</v>
      </c>
      <c r="F264">
        <v>0</v>
      </c>
      <c r="G264">
        <v>0</v>
      </c>
      <c r="H264">
        <v>0</v>
      </c>
      <c r="I264">
        <v>0</v>
      </c>
      <c r="J264">
        <v>0</v>
      </c>
      <c r="K264">
        <v>0</v>
      </c>
      <c r="L264">
        <v>16.73</v>
      </c>
      <c r="N264">
        <v>0</v>
      </c>
      <c r="O264" t="s">
        <v>30</v>
      </c>
      <c r="Q264">
        <v>0</v>
      </c>
      <c r="R264">
        <v>0</v>
      </c>
      <c r="S264">
        <v>0</v>
      </c>
      <c r="T264">
        <v>1</v>
      </c>
    </row>
    <row r="265" spans="1:20">
      <c r="A265" s="2">
        <v>44185</v>
      </c>
      <c r="B265">
        <v>56</v>
      </c>
      <c r="C265">
        <v>0</v>
      </c>
      <c r="D265">
        <v>0</v>
      </c>
      <c r="E265">
        <v>0</v>
      </c>
      <c r="F265">
        <v>0</v>
      </c>
      <c r="G265">
        <v>0</v>
      </c>
      <c r="H265">
        <v>0</v>
      </c>
      <c r="I265">
        <v>0</v>
      </c>
      <c r="J265">
        <v>0</v>
      </c>
      <c r="K265">
        <v>0</v>
      </c>
      <c r="L265">
        <v>16.670000000000002</v>
      </c>
      <c r="N265">
        <v>0</v>
      </c>
      <c r="O265" t="s">
        <v>31</v>
      </c>
      <c r="Q265">
        <v>0</v>
      </c>
      <c r="R265">
        <v>0</v>
      </c>
      <c r="S265">
        <v>0</v>
      </c>
      <c r="T265">
        <v>1</v>
      </c>
    </row>
    <row r="266" spans="1:20">
      <c r="A266" s="2">
        <v>44186</v>
      </c>
      <c r="B266">
        <v>56</v>
      </c>
      <c r="C266">
        <v>0</v>
      </c>
      <c r="D266">
        <v>0</v>
      </c>
      <c r="E266">
        <v>0</v>
      </c>
      <c r="F266">
        <v>0</v>
      </c>
      <c r="G266">
        <v>0</v>
      </c>
      <c r="H266">
        <v>0</v>
      </c>
      <c r="I266">
        <v>0</v>
      </c>
      <c r="J266">
        <v>0</v>
      </c>
      <c r="K266">
        <v>0</v>
      </c>
      <c r="L266">
        <v>16.600000000000001</v>
      </c>
      <c r="N266">
        <v>0</v>
      </c>
      <c r="O266" t="s">
        <v>32</v>
      </c>
      <c r="Q266">
        <v>0</v>
      </c>
      <c r="R266">
        <v>0</v>
      </c>
      <c r="S266">
        <v>0</v>
      </c>
      <c r="T266">
        <v>1</v>
      </c>
    </row>
    <row r="267" spans="1:20">
      <c r="A267" s="2">
        <v>44187</v>
      </c>
      <c r="B267">
        <v>56</v>
      </c>
      <c r="C267">
        <v>0</v>
      </c>
      <c r="D267">
        <v>0</v>
      </c>
      <c r="E267">
        <v>0</v>
      </c>
      <c r="F267">
        <v>0</v>
      </c>
      <c r="G267">
        <v>0</v>
      </c>
      <c r="H267">
        <v>0</v>
      </c>
      <c r="I267">
        <v>0</v>
      </c>
      <c r="J267">
        <v>0</v>
      </c>
      <c r="K267">
        <v>0</v>
      </c>
      <c r="L267">
        <v>16.54</v>
      </c>
      <c r="N267">
        <v>0</v>
      </c>
      <c r="O267" t="s">
        <v>33</v>
      </c>
      <c r="Q267">
        <v>0</v>
      </c>
      <c r="R267">
        <v>0</v>
      </c>
      <c r="S267">
        <v>0</v>
      </c>
      <c r="T267">
        <v>1</v>
      </c>
    </row>
    <row r="268" spans="1:20">
      <c r="A268" s="2">
        <v>44188</v>
      </c>
      <c r="B268">
        <v>28</v>
      </c>
      <c r="C268">
        <v>0</v>
      </c>
      <c r="D268">
        <v>0</v>
      </c>
      <c r="E268">
        <v>28</v>
      </c>
      <c r="F268">
        <v>0</v>
      </c>
      <c r="G268">
        <v>56</v>
      </c>
      <c r="H268">
        <v>28</v>
      </c>
      <c r="I268">
        <v>0</v>
      </c>
      <c r="J268">
        <v>0</v>
      </c>
      <c r="K268">
        <v>50</v>
      </c>
      <c r="L268">
        <v>16.670000000000002</v>
      </c>
      <c r="M268">
        <v>63</v>
      </c>
      <c r="N268">
        <v>1764</v>
      </c>
      <c r="O268" t="s">
        <v>26</v>
      </c>
      <c r="Q268">
        <v>0</v>
      </c>
      <c r="R268">
        <v>56</v>
      </c>
      <c r="S268">
        <v>0</v>
      </c>
      <c r="T268">
        <v>1</v>
      </c>
    </row>
    <row r="269" spans="1:20">
      <c r="A269" s="2">
        <v>44189</v>
      </c>
      <c r="B269">
        <v>56</v>
      </c>
      <c r="C269">
        <v>0</v>
      </c>
      <c r="D269">
        <v>0</v>
      </c>
      <c r="E269">
        <v>0</v>
      </c>
      <c r="F269">
        <v>0</v>
      </c>
      <c r="G269">
        <v>0</v>
      </c>
      <c r="H269">
        <v>0</v>
      </c>
      <c r="I269">
        <v>28</v>
      </c>
      <c r="J269">
        <v>0</v>
      </c>
      <c r="K269">
        <v>0</v>
      </c>
      <c r="L269">
        <v>16.600000000000001</v>
      </c>
      <c r="N269">
        <v>0</v>
      </c>
      <c r="O269" t="s">
        <v>27</v>
      </c>
      <c r="Q269">
        <v>0</v>
      </c>
      <c r="R269">
        <v>0</v>
      </c>
      <c r="S269">
        <v>0</v>
      </c>
      <c r="T269">
        <v>1</v>
      </c>
    </row>
    <row r="270" spans="1:20">
      <c r="A270" s="2">
        <v>44190</v>
      </c>
      <c r="B270">
        <v>56</v>
      </c>
      <c r="C270">
        <v>0</v>
      </c>
      <c r="D270">
        <v>0</v>
      </c>
      <c r="E270">
        <v>0</v>
      </c>
      <c r="F270">
        <v>0</v>
      </c>
      <c r="G270">
        <v>0</v>
      </c>
      <c r="H270">
        <v>0</v>
      </c>
      <c r="I270">
        <v>0</v>
      </c>
      <c r="J270">
        <v>0</v>
      </c>
      <c r="K270">
        <v>0</v>
      </c>
      <c r="L270">
        <v>16.54</v>
      </c>
      <c r="N270">
        <v>0</v>
      </c>
      <c r="O270" t="s">
        <v>28</v>
      </c>
      <c r="Q270">
        <v>0</v>
      </c>
      <c r="R270">
        <v>0</v>
      </c>
      <c r="S270">
        <v>0</v>
      </c>
      <c r="T270">
        <v>1</v>
      </c>
    </row>
    <row r="271" spans="1:20">
      <c r="A271" s="2">
        <v>44191</v>
      </c>
      <c r="B271">
        <v>56</v>
      </c>
      <c r="C271">
        <v>0</v>
      </c>
      <c r="D271">
        <v>0</v>
      </c>
      <c r="E271">
        <v>0</v>
      </c>
      <c r="F271">
        <v>0</v>
      </c>
      <c r="G271">
        <v>0</v>
      </c>
      <c r="H271">
        <v>0</v>
      </c>
      <c r="I271">
        <v>0</v>
      </c>
      <c r="J271">
        <v>0</v>
      </c>
      <c r="K271">
        <v>0</v>
      </c>
      <c r="L271">
        <v>16.48</v>
      </c>
      <c r="N271">
        <v>0</v>
      </c>
      <c r="O271" t="s">
        <v>30</v>
      </c>
      <c r="Q271">
        <v>0</v>
      </c>
      <c r="R271">
        <v>0</v>
      </c>
      <c r="S271">
        <v>0</v>
      </c>
      <c r="T271">
        <v>1</v>
      </c>
    </row>
    <row r="272" spans="1:20">
      <c r="A272" s="2">
        <v>44192</v>
      </c>
      <c r="B272">
        <v>56</v>
      </c>
      <c r="C272">
        <v>0</v>
      </c>
      <c r="D272">
        <v>0</v>
      </c>
      <c r="E272">
        <v>0</v>
      </c>
      <c r="F272">
        <v>0</v>
      </c>
      <c r="G272">
        <v>0</v>
      </c>
      <c r="H272">
        <v>0</v>
      </c>
      <c r="I272">
        <v>0</v>
      </c>
      <c r="J272">
        <v>0</v>
      </c>
      <c r="K272">
        <v>0</v>
      </c>
      <c r="L272">
        <v>16.420000000000002</v>
      </c>
      <c r="N272">
        <v>0</v>
      </c>
      <c r="O272" t="s">
        <v>31</v>
      </c>
      <c r="Q272">
        <v>0</v>
      </c>
      <c r="R272">
        <v>0</v>
      </c>
      <c r="S272">
        <v>0</v>
      </c>
      <c r="T272">
        <v>1</v>
      </c>
    </row>
    <row r="273" spans="1:20">
      <c r="A273" s="2">
        <v>44193</v>
      </c>
      <c r="B273">
        <v>56</v>
      </c>
      <c r="C273">
        <v>0</v>
      </c>
      <c r="D273">
        <v>0</v>
      </c>
      <c r="E273">
        <v>0</v>
      </c>
      <c r="F273">
        <v>0</v>
      </c>
      <c r="G273">
        <v>0</v>
      </c>
      <c r="H273">
        <v>0</v>
      </c>
      <c r="I273">
        <v>0</v>
      </c>
      <c r="J273">
        <v>0</v>
      </c>
      <c r="K273">
        <v>0</v>
      </c>
      <c r="L273">
        <v>16.36</v>
      </c>
      <c r="N273">
        <v>0</v>
      </c>
      <c r="O273" t="s">
        <v>32</v>
      </c>
      <c r="Q273">
        <v>0</v>
      </c>
      <c r="R273">
        <v>0</v>
      </c>
      <c r="S273">
        <v>0</v>
      </c>
      <c r="T273">
        <v>1</v>
      </c>
    </row>
    <row r="274" spans="1:20">
      <c r="A274" s="2">
        <v>44194</v>
      </c>
      <c r="B274">
        <v>56</v>
      </c>
      <c r="C274">
        <v>0</v>
      </c>
      <c r="D274">
        <v>0</v>
      </c>
      <c r="E274">
        <v>0</v>
      </c>
      <c r="F274">
        <v>0</v>
      </c>
      <c r="G274">
        <v>0</v>
      </c>
      <c r="H274">
        <v>0</v>
      </c>
      <c r="I274">
        <v>0</v>
      </c>
      <c r="J274">
        <v>0</v>
      </c>
      <c r="K274">
        <v>0</v>
      </c>
      <c r="L274">
        <v>16.3</v>
      </c>
      <c r="N274">
        <v>0</v>
      </c>
      <c r="O274" t="s">
        <v>33</v>
      </c>
      <c r="Q274">
        <v>0</v>
      </c>
      <c r="R274">
        <v>0</v>
      </c>
      <c r="S274">
        <v>0</v>
      </c>
      <c r="T274">
        <v>1</v>
      </c>
    </row>
    <row r="275" spans="1:20">
      <c r="A275" s="2">
        <v>44195</v>
      </c>
      <c r="B275">
        <v>56</v>
      </c>
      <c r="C275">
        <v>0</v>
      </c>
      <c r="D275">
        <v>0</v>
      </c>
      <c r="E275">
        <v>0</v>
      </c>
      <c r="F275">
        <v>0</v>
      </c>
      <c r="G275">
        <v>0</v>
      </c>
      <c r="H275">
        <v>0</v>
      </c>
      <c r="I275">
        <v>0</v>
      </c>
      <c r="J275">
        <v>0</v>
      </c>
      <c r="K275">
        <v>0</v>
      </c>
      <c r="L275">
        <v>16.239999999999998</v>
      </c>
      <c r="N275">
        <v>0</v>
      </c>
      <c r="O275" t="s">
        <v>26</v>
      </c>
      <c r="Q275">
        <v>0</v>
      </c>
      <c r="R275">
        <v>0</v>
      </c>
      <c r="S275">
        <v>0</v>
      </c>
      <c r="T275">
        <v>1</v>
      </c>
    </row>
    <row r="276" spans="1:20">
      <c r="A276" s="2">
        <v>44196</v>
      </c>
      <c r="B276">
        <v>56</v>
      </c>
      <c r="C276">
        <v>0</v>
      </c>
      <c r="D276">
        <v>0</v>
      </c>
      <c r="E276">
        <v>0</v>
      </c>
      <c r="F276">
        <v>0</v>
      </c>
      <c r="G276">
        <v>0</v>
      </c>
      <c r="H276">
        <v>0</v>
      </c>
      <c r="I276">
        <v>0</v>
      </c>
      <c r="J276">
        <v>0</v>
      </c>
      <c r="K276">
        <v>0</v>
      </c>
      <c r="L276">
        <v>16.18</v>
      </c>
      <c r="N276">
        <v>0</v>
      </c>
      <c r="O276" t="s">
        <v>27</v>
      </c>
      <c r="Q276">
        <v>0</v>
      </c>
      <c r="R276">
        <v>0</v>
      </c>
      <c r="S276">
        <v>0</v>
      </c>
      <c r="T276">
        <v>1</v>
      </c>
    </row>
    <row r="277" spans="1:20">
      <c r="A277" s="2"/>
    </row>
    <row r="278" spans="1:20">
      <c r="A278" s="2"/>
    </row>
    <row r="279" spans="1:20">
      <c r="A279" s="2"/>
    </row>
    <row r="280" spans="1:20">
      <c r="A280" s="2"/>
    </row>
    <row r="281" spans="1:20">
      <c r="A281" s="2"/>
    </row>
    <row r="282" spans="1:20">
      <c r="A282" s="2"/>
    </row>
    <row r="283" spans="1:20">
      <c r="A283" s="2"/>
    </row>
    <row r="284" spans="1:20">
      <c r="A284" s="2"/>
    </row>
    <row r="285" spans="1:20">
      <c r="A285" s="2"/>
    </row>
    <row r="286" spans="1:20">
      <c r="A286" s="2"/>
    </row>
    <row r="287" spans="1:20">
      <c r="A287" s="2"/>
    </row>
    <row r="288" spans="1:20">
      <c r="A288" s="2"/>
    </row>
    <row r="289" spans="1:1">
      <c r="A289" s="2"/>
    </row>
    <row r="290" spans="1:1">
      <c r="A290" s="2"/>
    </row>
    <row r="291" spans="1:1">
      <c r="A291" s="2"/>
    </row>
    <row r="292" spans="1:1">
      <c r="A292" s="2"/>
    </row>
    <row r="293" spans="1:1">
      <c r="A293" s="2"/>
    </row>
    <row r="294" spans="1:1">
      <c r="A294" s="2"/>
    </row>
    <row r="295" spans="1:1">
      <c r="A295" s="2"/>
    </row>
    <row r="296" spans="1:1">
      <c r="A296" s="2"/>
    </row>
    <row r="297" spans="1:1">
      <c r="A297" s="2"/>
    </row>
    <row r="298" spans="1:1">
      <c r="A298" s="2"/>
    </row>
    <row r="299" spans="1:1">
      <c r="A299" s="2"/>
    </row>
    <row r="300" spans="1:1">
      <c r="A300" s="2"/>
    </row>
    <row r="301" spans="1:1">
      <c r="A301" s="2"/>
    </row>
    <row r="302" spans="1:1">
      <c r="A302" s="2"/>
    </row>
    <row r="303" spans="1:1">
      <c r="A303" s="2"/>
    </row>
    <row r="304" spans="1:1">
      <c r="A304" s="2"/>
    </row>
    <row r="305" spans="1:1">
      <c r="A305" s="2"/>
    </row>
    <row r="306" spans="1:1">
      <c r="A306" s="2"/>
    </row>
    <row r="307" spans="1:1">
      <c r="A307" s="2"/>
    </row>
    <row r="308" spans="1:1">
      <c r="A308" s="2"/>
    </row>
    <row r="309" spans="1:1">
      <c r="A309" s="2"/>
    </row>
    <row r="310" spans="1:1">
      <c r="A310" s="2"/>
    </row>
    <row r="311" spans="1:1">
      <c r="A311" s="2"/>
    </row>
    <row r="312" spans="1:1">
      <c r="A312" s="2"/>
    </row>
    <row r="313" spans="1:1">
      <c r="A313" s="2"/>
    </row>
    <row r="314" spans="1:1">
      <c r="A314" s="2"/>
    </row>
    <row r="315" spans="1:1">
      <c r="A315" s="2"/>
    </row>
    <row r="316" spans="1:1">
      <c r="A316" s="2"/>
    </row>
    <row r="317" spans="1:1">
      <c r="A317" s="2"/>
    </row>
    <row r="318" spans="1:1">
      <c r="A318" s="2"/>
    </row>
    <row r="319" spans="1:1">
      <c r="A319" s="2"/>
    </row>
    <row r="320" spans="1:1">
      <c r="A320" s="2"/>
    </row>
    <row r="321" spans="1:1">
      <c r="A321" s="2"/>
    </row>
    <row r="322" spans="1:1">
      <c r="A322" s="2"/>
    </row>
    <row r="323" spans="1:1">
      <c r="A323" s="2"/>
    </row>
    <row r="324" spans="1:1">
      <c r="A324" s="2"/>
    </row>
    <row r="325" spans="1:1">
      <c r="A325" s="2"/>
    </row>
    <row r="326" spans="1:1">
      <c r="A326" s="2"/>
    </row>
    <row r="327" spans="1:1">
      <c r="A327" s="2"/>
    </row>
    <row r="328" spans="1:1">
      <c r="A328" s="2"/>
    </row>
    <row r="329" spans="1:1">
      <c r="A329" s="2"/>
    </row>
    <row r="330" spans="1:1">
      <c r="A330" s="2"/>
    </row>
    <row r="331" spans="1:1">
      <c r="A331" s="2"/>
    </row>
    <row r="332" spans="1:1">
      <c r="A332" s="2"/>
    </row>
    <row r="333" spans="1:1">
      <c r="A333" s="2"/>
    </row>
    <row r="334" spans="1:1">
      <c r="A334" s="2"/>
    </row>
    <row r="335" spans="1:1">
      <c r="A335" s="2"/>
    </row>
    <row r="336" spans="1:1">
      <c r="A336" s="2"/>
    </row>
    <row r="337" spans="1:1">
      <c r="A337" s="2"/>
    </row>
    <row r="338" spans="1:1">
      <c r="A338" s="2"/>
    </row>
    <row r="339" spans="1:1">
      <c r="A339" s="2"/>
    </row>
    <row r="340" spans="1:1">
      <c r="A340" s="2"/>
    </row>
    <row r="341" spans="1:1">
      <c r="A341" s="2"/>
    </row>
    <row r="342" spans="1:1">
      <c r="A342" s="2"/>
    </row>
    <row r="343" spans="1:1">
      <c r="A343" s="2"/>
    </row>
    <row r="344" spans="1:1">
      <c r="A344" s="2"/>
    </row>
    <row r="345" spans="1:1">
      <c r="A345" s="2"/>
    </row>
    <row r="346" spans="1:1">
      <c r="A346" s="2"/>
    </row>
    <row r="347" spans="1:1">
      <c r="A347" s="2"/>
    </row>
    <row r="348" spans="1:1">
      <c r="A348" s="2"/>
    </row>
    <row r="349" spans="1:1">
      <c r="A349" s="2"/>
    </row>
    <row r="350" spans="1:1">
      <c r="A350" s="2"/>
    </row>
    <row r="351" spans="1:1">
      <c r="A351" s="2"/>
    </row>
    <row r="352" spans="1:1">
      <c r="A352" s="2"/>
    </row>
    <row r="353" spans="1:1">
      <c r="A353" s="2"/>
    </row>
    <row r="354" spans="1:1">
      <c r="A354" s="2"/>
    </row>
    <row r="355" spans="1:1">
      <c r="A355" s="2"/>
    </row>
    <row r="356" spans="1:1">
      <c r="A356" s="2"/>
    </row>
    <row r="357" spans="1:1">
      <c r="A357" s="2"/>
    </row>
    <row r="358" spans="1:1">
      <c r="A358" s="2"/>
    </row>
    <row r="359" spans="1:1">
      <c r="A359" s="2"/>
    </row>
    <row r="360" spans="1:1">
      <c r="A360" s="2"/>
    </row>
    <row r="361" spans="1:1">
      <c r="A361" s="2"/>
    </row>
    <row r="362" spans="1:1">
      <c r="A362" s="2"/>
    </row>
    <row r="363" spans="1:1">
      <c r="A363" s="2"/>
    </row>
    <row r="364" spans="1:1">
      <c r="A364" s="2"/>
    </row>
    <row r="365" spans="1:1">
      <c r="A365" s="2"/>
    </row>
    <row r="366" spans="1:1">
      <c r="A366" s="2"/>
    </row>
    <row r="367" spans="1:1">
      <c r="A367" s="2"/>
    </row>
    <row r="368" spans="1:1">
      <c r="A368" s="2"/>
    </row>
    <row r="369" spans="1:1">
      <c r="A369" s="2"/>
    </row>
    <row r="370" spans="1:1">
      <c r="A370" s="2"/>
    </row>
    <row r="371" spans="1:1">
      <c r="A371" s="2"/>
    </row>
    <row r="372" spans="1:1">
      <c r="A372" s="2"/>
    </row>
    <row r="373" spans="1:1">
      <c r="A373" s="2"/>
    </row>
    <row r="374" spans="1:1">
      <c r="A374" s="2"/>
    </row>
    <row r="375" spans="1:1">
      <c r="A375" s="2"/>
    </row>
    <row r="376" spans="1:1">
      <c r="A376" s="2"/>
    </row>
    <row r="377" spans="1:1">
      <c r="A377" s="2"/>
    </row>
    <row r="378" spans="1:1">
      <c r="A378" s="2"/>
    </row>
    <row r="379" spans="1:1">
      <c r="A379" s="2"/>
    </row>
    <row r="380" spans="1:1">
      <c r="A380" s="2"/>
    </row>
    <row r="381" spans="1:1">
      <c r="A381" s="2"/>
    </row>
    <row r="382" spans="1:1">
      <c r="A382" s="2"/>
    </row>
    <row r="383" spans="1:1">
      <c r="A383" s="2"/>
    </row>
    <row r="384" spans="1:1">
      <c r="A384" s="2"/>
    </row>
    <row r="385" spans="1:1">
      <c r="A385" s="2"/>
    </row>
    <row r="386" spans="1:1">
      <c r="A386" s="2"/>
    </row>
    <row r="387" spans="1:1">
      <c r="A387" s="2"/>
    </row>
    <row r="388" spans="1:1">
      <c r="A388" s="2"/>
    </row>
    <row r="389" spans="1:1">
      <c r="A389" s="2"/>
    </row>
    <row r="390" spans="1:1">
      <c r="A390" s="2"/>
    </row>
    <row r="391" spans="1:1">
      <c r="A391" s="2"/>
    </row>
    <row r="392" spans="1:1">
      <c r="A392" s="2"/>
    </row>
    <row r="393" spans="1:1">
      <c r="A393" s="2"/>
    </row>
    <row r="394" spans="1:1">
      <c r="A394" s="2"/>
    </row>
    <row r="395" spans="1:1">
      <c r="A395" s="2"/>
    </row>
    <row r="396" spans="1:1">
      <c r="A396" s="2"/>
    </row>
    <row r="397" spans="1:1">
      <c r="A397" s="2"/>
    </row>
    <row r="398" spans="1:1">
      <c r="A398" s="2"/>
    </row>
    <row r="399" spans="1:1">
      <c r="A399" s="2"/>
    </row>
    <row r="400" spans="1:1">
      <c r="A400" s="2"/>
    </row>
    <row r="401" spans="1:1">
      <c r="A401" s="2"/>
    </row>
    <row r="402" spans="1:1">
      <c r="A402" s="2"/>
    </row>
    <row r="403" spans="1:1">
      <c r="A403" s="2"/>
    </row>
    <row r="404" spans="1:1">
      <c r="A404" s="2"/>
    </row>
    <row r="405" spans="1:1">
      <c r="A405" s="2"/>
    </row>
    <row r="406" spans="1:1">
      <c r="A406" s="2"/>
    </row>
    <row r="407" spans="1:1">
      <c r="A407" s="2"/>
    </row>
    <row r="408" spans="1:1">
      <c r="A408" s="2"/>
    </row>
    <row r="409" spans="1:1">
      <c r="A409" s="2"/>
    </row>
    <row r="410" spans="1:1">
      <c r="A410" s="2"/>
    </row>
    <row r="411" spans="1:1">
      <c r="A411" s="2"/>
    </row>
    <row r="412" spans="1:1">
      <c r="A412" s="2"/>
    </row>
    <row r="413" spans="1:1">
      <c r="A413" s="2"/>
    </row>
    <row r="414" spans="1:1">
      <c r="A414" s="2"/>
    </row>
    <row r="415" spans="1:1">
      <c r="A415" s="2"/>
    </row>
    <row r="416" spans="1:1">
      <c r="A416" s="2"/>
    </row>
    <row r="417" spans="1:1">
      <c r="A417" s="2"/>
    </row>
    <row r="418" spans="1:1">
      <c r="A418" s="2"/>
    </row>
    <row r="419" spans="1:1">
      <c r="A419" s="2"/>
    </row>
    <row r="420" spans="1:1">
      <c r="A420" s="2"/>
    </row>
    <row r="421" spans="1:1">
      <c r="A421" s="2"/>
    </row>
    <row r="422" spans="1:1">
      <c r="A422" s="2"/>
    </row>
    <row r="423" spans="1:1">
      <c r="A423" s="2"/>
    </row>
    <row r="424" spans="1:1">
      <c r="A424" s="2"/>
    </row>
    <row r="425" spans="1:1">
      <c r="A425" s="2"/>
    </row>
    <row r="426" spans="1:1">
      <c r="A426" s="2"/>
    </row>
    <row r="427" spans="1:1">
      <c r="A427" s="2"/>
    </row>
    <row r="428" spans="1:1">
      <c r="A428" s="2"/>
    </row>
    <row r="429" spans="1:1">
      <c r="A429" s="2"/>
    </row>
    <row r="430" spans="1:1">
      <c r="A430" s="2"/>
    </row>
    <row r="431" spans="1:1">
      <c r="A431" s="2"/>
    </row>
    <row r="432" spans="1:1">
      <c r="A432" s="2"/>
    </row>
    <row r="433" spans="1:1">
      <c r="A433" s="2"/>
    </row>
    <row r="434" spans="1:1">
      <c r="A434" s="2"/>
    </row>
    <row r="435" spans="1:1">
      <c r="A435" s="2"/>
    </row>
    <row r="436" spans="1:1">
      <c r="A436" s="2"/>
    </row>
    <row r="437" spans="1:1">
      <c r="A437" s="2"/>
    </row>
    <row r="438" spans="1:1">
      <c r="A438" s="2"/>
    </row>
    <row r="439" spans="1:1">
      <c r="A439" s="2"/>
    </row>
    <row r="440" spans="1:1">
      <c r="A440" s="2"/>
    </row>
    <row r="441" spans="1:1">
      <c r="A441" s="2"/>
    </row>
    <row r="442" spans="1:1">
      <c r="A442" s="2"/>
    </row>
    <row r="443" spans="1:1">
      <c r="A443" s="2"/>
    </row>
    <row r="444" spans="1:1">
      <c r="A444" s="2"/>
    </row>
    <row r="445" spans="1:1">
      <c r="A445" s="2"/>
    </row>
    <row r="446" spans="1:1">
      <c r="A446" s="2"/>
    </row>
    <row r="447" spans="1:1">
      <c r="A447" s="2"/>
    </row>
    <row r="448" spans="1:1">
      <c r="A448" s="2"/>
    </row>
    <row r="449" spans="1:1">
      <c r="A449" s="2"/>
    </row>
    <row r="450" spans="1:1">
      <c r="A450" s="2"/>
    </row>
    <row r="451" spans="1:1">
      <c r="A451" s="2"/>
    </row>
    <row r="452" spans="1:1">
      <c r="A452" s="2"/>
    </row>
    <row r="453" spans="1:1">
      <c r="A453" s="2"/>
    </row>
    <row r="454" spans="1:1">
      <c r="A454" s="2"/>
    </row>
    <row r="455" spans="1:1">
      <c r="A455" s="2"/>
    </row>
    <row r="456" spans="1:1">
      <c r="A456" s="2"/>
    </row>
    <row r="457" spans="1:1">
      <c r="A457" s="2"/>
    </row>
    <row r="458" spans="1:1">
      <c r="A458" s="2"/>
    </row>
    <row r="459" spans="1:1">
      <c r="A459" s="2"/>
    </row>
    <row r="460" spans="1:1">
      <c r="A460" s="2"/>
    </row>
    <row r="461" spans="1:1">
      <c r="A461" s="2"/>
    </row>
    <row r="462" spans="1:1">
      <c r="A462" s="2"/>
    </row>
    <row r="463" spans="1:1">
      <c r="A463" s="2"/>
    </row>
    <row r="464" spans="1:1">
      <c r="A464" s="2"/>
    </row>
    <row r="465" spans="1:1">
      <c r="A465" s="2"/>
    </row>
    <row r="466" spans="1:1">
      <c r="A466" s="2"/>
    </row>
    <row r="467" spans="1:1">
      <c r="A467" s="2"/>
    </row>
    <row r="468" spans="1:1">
      <c r="A468" s="2"/>
    </row>
    <row r="469" spans="1:1">
      <c r="A469" s="2"/>
    </row>
    <row r="470" spans="1:1">
      <c r="A470" s="2"/>
    </row>
    <row r="471" spans="1:1">
      <c r="A471" s="2"/>
    </row>
    <row r="472" spans="1:1">
      <c r="A472" s="2"/>
    </row>
    <row r="473" spans="1:1">
      <c r="A473" s="2"/>
    </row>
    <row r="474" spans="1:1">
      <c r="A474" s="2"/>
    </row>
    <row r="475" spans="1:1">
      <c r="A475" s="2"/>
    </row>
    <row r="476" spans="1:1">
      <c r="A476" s="2"/>
    </row>
    <row r="477" spans="1:1">
      <c r="A477" s="2"/>
    </row>
    <row r="478" spans="1:1">
      <c r="A478" s="2"/>
    </row>
    <row r="479" spans="1:1">
      <c r="A479" s="2"/>
    </row>
    <row r="480" spans="1:1">
      <c r="A480" s="2"/>
    </row>
    <row r="481" spans="1:1">
      <c r="A481" s="2"/>
    </row>
    <row r="482" spans="1:1">
      <c r="A482" s="2"/>
    </row>
    <row r="483" spans="1:1">
      <c r="A483" s="2"/>
    </row>
    <row r="484" spans="1:1">
      <c r="A484" s="2"/>
    </row>
    <row r="485" spans="1:1">
      <c r="A485" s="2"/>
    </row>
    <row r="486" spans="1:1">
      <c r="A486" s="2"/>
    </row>
    <row r="487" spans="1:1">
      <c r="A487" s="2"/>
    </row>
    <row r="488" spans="1:1">
      <c r="A488" s="2"/>
    </row>
    <row r="489" spans="1:1">
      <c r="A489" s="2"/>
    </row>
    <row r="490" spans="1:1">
      <c r="A490" s="2"/>
    </row>
    <row r="491" spans="1:1">
      <c r="A491" s="2"/>
    </row>
    <row r="492" spans="1:1">
      <c r="A492" s="2"/>
    </row>
    <row r="493" spans="1:1">
      <c r="A493" s="2"/>
    </row>
    <row r="494" spans="1:1">
      <c r="A494" s="2"/>
    </row>
    <row r="495" spans="1:1">
      <c r="A495" s="2"/>
    </row>
    <row r="496" spans="1:1">
      <c r="A496" s="2"/>
    </row>
    <row r="497" spans="1:1">
      <c r="A497" s="2"/>
    </row>
    <row r="498" spans="1:1">
      <c r="A498" s="2"/>
    </row>
    <row r="499" spans="1:1">
      <c r="A499" s="2"/>
    </row>
    <row r="500" spans="1:1">
      <c r="A500" s="2"/>
    </row>
    <row r="501" spans="1:1">
      <c r="A501" s="2"/>
    </row>
    <row r="502" spans="1:1">
      <c r="A502" s="2"/>
    </row>
    <row r="503" spans="1:1">
      <c r="A503" s="2"/>
    </row>
    <row r="504" spans="1:1">
      <c r="A504" s="2"/>
    </row>
    <row r="505" spans="1:1">
      <c r="A505" s="2"/>
    </row>
    <row r="506" spans="1:1">
      <c r="A506" s="2"/>
    </row>
    <row r="507" spans="1:1">
      <c r="A507" s="2"/>
    </row>
    <row r="508" spans="1:1">
      <c r="A508" s="2"/>
    </row>
    <row r="509" spans="1:1">
      <c r="A509" s="2"/>
    </row>
    <row r="510" spans="1:1">
      <c r="A510" s="2"/>
    </row>
    <row r="511" spans="1:1">
      <c r="A511" s="2"/>
    </row>
    <row r="512" spans="1:1">
      <c r="A512" s="2"/>
    </row>
    <row r="513" spans="1:1">
      <c r="A513" s="2"/>
    </row>
    <row r="514" spans="1:1">
      <c r="A514" s="2"/>
    </row>
    <row r="515" spans="1:1">
      <c r="A515" s="2"/>
    </row>
    <row r="516" spans="1:1">
      <c r="A516" s="2"/>
    </row>
    <row r="517" spans="1:1">
      <c r="A517" s="2"/>
    </row>
    <row r="518" spans="1:1">
      <c r="A518" s="2"/>
    </row>
    <row r="519" spans="1:1">
      <c r="A519" s="2"/>
    </row>
    <row r="520" spans="1:1">
      <c r="A520" s="2"/>
    </row>
    <row r="521" spans="1:1">
      <c r="A521" s="2"/>
    </row>
    <row r="522" spans="1:1">
      <c r="A522" s="2"/>
    </row>
    <row r="523" spans="1:1">
      <c r="A523" s="2"/>
    </row>
    <row r="524" spans="1:1">
      <c r="A524" s="2"/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A2E13E-32CF-4A16-84DB-8072BEA64616}">
  <sheetPr codeName="Feuil18">
    <tabColor rgb="FF00B0F0"/>
  </sheetPr>
  <dimension ref="A1:BE524"/>
  <sheetViews>
    <sheetView topLeftCell="G1" workbookViewId="0">
      <selection activeCell="G1" sqref="A1:XFD1048576"/>
    </sheetView>
  </sheetViews>
  <sheetFormatPr baseColWidth="10" defaultRowHeight="14.4"/>
  <cols>
    <col min="1" max="1" width="18.33203125" customWidth="1"/>
  </cols>
  <sheetData>
    <row r="1" spans="1:57" ht="15" thickBot="1">
      <c r="A1" t="s">
        <v>2</v>
      </c>
      <c r="B1" t="s">
        <v>3</v>
      </c>
      <c r="C1" t="s">
        <v>4</v>
      </c>
      <c r="D1" t="s">
        <v>5</v>
      </c>
      <c r="E1" t="s">
        <v>6</v>
      </c>
      <c r="F1" t="s">
        <v>7</v>
      </c>
      <c r="G1" t="s">
        <v>8</v>
      </c>
      <c r="H1" t="s">
        <v>9</v>
      </c>
      <c r="I1" t="s">
        <v>10</v>
      </c>
      <c r="J1" t="s">
        <v>11</v>
      </c>
      <c r="K1" t="s">
        <v>12</v>
      </c>
      <c r="L1" t="s">
        <v>13</v>
      </c>
      <c r="M1" t="s">
        <v>14</v>
      </c>
      <c r="N1" t="s">
        <v>15</v>
      </c>
      <c r="O1" t="s">
        <v>16</v>
      </c>
      <c r="P1" t="s">
        <v>17</v>
      </c>
      <c r="Q1" t="s">
        <v>18</v>
      </c>
      <c r="R1" t="s">
        <v>19</v>
      </c>
      <c r="S1" t="s">
        <v>20</v>
      </c>
      <c r="T1" t="s">
        <v>21</v>
      </c>
      <c r="U1" t="s">
        <v>22</v>
      </c>
      <c r="V1" t="s">
        <v>23</v>
      </c>
      <c r="W1" t="s">
        <v>24</v>
      </c>
      <c r="X1" t="s">
        <v>25</v>
      </c>
      <c r="Z1" s="1"/>
      <c r="AA1" s="11">
        <v>43952</v>
      </c>
      <c r="AB1" s="12">
        <v>43953</v>
      </c>
      <c r="AC1" s="12">
        <v>43954</v>
      </c>
      <c r="AD1" s="12">
        <v>43955</v>
      </c>
      <c r="AE1" s="12">
        <v>43956</v>
      </c>
      <c r="AF1" s="12">
        <v>43957</v>
      </c>
      <c r="AG1" s="12">
        <v>43958</v>
      </c>
      <c r="AH1" s="12">
        <v>43959</v>
      </c>
      <c r="AI1" s="12">
        <v>43960</v>
      </c>
      <c r="AJ1" s="12">
        <v>43961</v>
      </c>
      <c r="AK1" s="12">
        <v>43962</v>
      </c>
      <c r="AL1" s="12">
        <v>43963</v>
      </c>
      <c r="AM1" s="12">
        <v>43964</v>
      </c>
      <c r="AN1" s="12">
        <v>43965</v>
      </c>
      <c r="AO1" s="12">
        <v>43966</v>
      </c>
      <c r="AP1" s="12">
        <v>43967</v>
      </c>
      <c r="AQ1" s="12">
        <v>43968</v>
      </c>
      <c r="AR1" s="12">
        <v>43969</v>
      </c>
      <c r="AS1" s="12">
        <v>43970</v>
      </c>
      <c r="AT1" s="12">
        <v>43971</v>
      </c>
      <c r="AU1" s="12">
        <v>43972</v>
      </c>
      <c r="AV1" s="12">
        <v>43973</v>
      </c>
      <c r="AW1" s="12">
        <v>43974</v>
      </c>
      <c r="AX1" s="12">
        <v>43975</v>
      </c>
      <c r="AY1" s="12">
        <v>43976</v>
      </c>
      <c r="AZ1" s="12">
        <v>43977</v>
      </c>
      <c r="BA1" s="12">
        <v>43978</v>
      </c>
      <c r="BB1" s="12">
        <v>43979</v>
      </c>
      <c r="BC1" s="12">
        <v>43980</v>
      </c>
      <c r="BD1" s="12">
        <v>43981</v>
      </c>
      <c r="BE1" s="13">
        <v>43982</v>
      </c>
    </row>
    <row r="2" spans="1:57">
      <c r="A2" s="2">
        <v>43922</v>
      </c>
      <c r="B2">
        <v>102</v>
      </c>
      <c r="C2">
        <v>0</v>
      </c>
      <c r="D2">
        <v>0</v>
      </c>
      <c r="E2">
        <v>2</v>
      </c>
      <c r="F2">
        <v>0</v>
      </c>
      <c r="G2">
        <v>2</v>
      </c>
      <c r="H2">
        <v>1</v>
      </c>
      <c r="I2">
        <v>0</v>
      </c>
      <c r="J2">
        <v>1</v>
      </c>
      <c r="K2">
        <v>1.96</v>
      </c>
      <c r="L2">
        <v>1.96</v>
      </c>
      <c r="M2">
        <v>78</v>
      </c>
      <c r="N2">
        <v>156</v>
      </c>
      <c r="O2" t="s">
        <v>26</v>
      </c>
      <c r="Q2">
        <v>0</v>
      </c>
      <c r="R2">
        <v>2</v>
      </c>
      <c r="S2">
        <v>0</v>
      </c>
      <c r="T2">
        <v>-1</v>
      </c>
      <c r="Z2" s="17" t="s">
        <v>0</v>
      </c>
      <c r="AA2" s="14">
        <v>2</v>
      </c>
      <c r="AB2" s="29">
        <v>2</v>
      </c>
      <c r="AC2" s="29">
        <v>0</v>
      </c>
      <c r="AD2" s="29">
        <v>3</v>
      </c>
      <c r="AE2" s="29">
        <v>2</v>
      </c>
      <c r="AF2" s="29">
        <v>2</v>
      </c>
      <c r="AG2" s="29">
        <v>2</v>
      </c>
      <c r="AH2" s="29">
        <v>1</v>
      </c>
      <c r="AI2" s="29">
        <v>12</v>
      </c>
      <c r="AJ2" s="29">
        <v>1</v>
      </c>
      <c r="AK2" s="29">
        <v>1</v>
      </c>
      <c r="AL2" s="29">
        <v>1</v>
      </c>
      <c r="AM2" s="29">
        <v>0</v>
      </c>
      <c r="AN2" s="29">
        <v>0</v>
      </c>
      <c r="AO2" s="29">
        <v>1</v>
      </c>
      <c r="AP2" s="29">
        <v>1</v>
      </c>
      <c r="AQ2" s="29">
        <v>0</v>
      </c>
      <c r="AR2" s="29">
        <v>0</v>
      </c>
      <c r="AS2" s="29">
        <v>0</v>
      </c>
      <c r="AT2" s="29">
        <v>1</v>
      </c>
      <c r="AU2" s="29">
        <v>0</v>
      </c>
      <c r="AV2" s="29">
        <v>1</v>
      </c>
      <c r="AW2" s="29">
        <v>1</v>
      </c>
      <c r="AX2" s="29">
        <v>0</v>
      </c>
      <c r="AY2" s="29">
        <v>0</v>
      </c>
      <c r="AZ2" s="29">
        <v>0</v>
      </c>
      <c r="BA2" s="29">
        <v>0</v>
      </c>
      <c r="BB2" s="29">
        <v>0</v>
      </c>
      <c r="BC2" s="29">
        <v>1</v>
      </c>
      <c r="BD2" s="29">
        <v>4</v>
      </c>
      <c r="BE2" s="15">
        <v>0</v>
      </c>
    </row>
    <row r="3" spans="1:57" ht="15" thickBot="1">
      <c r="A3" s="2">
        <v>43923</v>
      </c>
      <c r="B3">
        <v>102</v>
      </c>
      <c r="C3">
        <v>0</v>
      </c>
      <c r="D3">
        <v>0</v>
      </c>
      <c r="E3">
        <v>1</v>
      </c>
      <c r="F3">
        <v>0</v>
      </c>
      <c r="G3">
        <v>1</v>
      </c>
      <c r="H3">
        <v>0</v>
      </c>
      <c r="I3">
        <v>1</v>
      </c>
      <c r="J3">
        <v>1</v>
      </c>
      <c r="K3">
        <v>0.98</v>
      </c>
      <c r="L3">
        <v>1.47</v>
      </c>
      <c r="M3">
        <v>102</v>
      </c>
      <c r="N3">
        <v>102</v>
      </c>
      <c r="O3" t="s">
        <v>27</v>
      </c>
      <c r="Q3">
        <v>0</v>
      </c>
      <c r="R3">
        <v>1</v>
      </c>
      <c r="S3">
        <v>0</v>
      </c>
      <c r="T3">
        <v>-1</v>
      </c>
      <c r="Z3" s="18" t="s">
        <v>1</v>
      </c>
      <c r="AA3" s="16">
        <v>124.2</v>
      </c>
      <c r="AB3" s="9">
        <v>138</v>
      </c>
      <c r="AC3" s="9">
        <v>0</v>
      </c>
      <c r="AD3" s="9">
        <v>260.70999999999998</v>
      </c>
      <c r="AE3" s="9">
        <v>198</v>
      </c>
      <c r="AF3" s="9">
        <v>198</v>
      </c>
      <c r="AG3" s="9">
        <v>138</v>
      </c>
      <c r="AH3" s="9">
        <v>52</v>
      </c>
      <c r="AI3" s="9">
        <v>828</v>
      </c>
      <c r="AJ3" s="9">
        <v>69</v>
      </c>
      <c r="AK3" s="9">
        <v>83.08</v>
      </c>
      <c r="AL3" s="9">
        <v>113.05</v>
      </c>
      <c r="AM3" s="9">
        <v>0</v>
      </c>
      <c r="AN3" s="9">
        <v>0</v>
      </c>
      <c r="AO3" s="9">
        <v>47.86</v>
      </c>
      <c r="AP3" s="9">
        <v>47.86</v>
      </c>
      <c r="AQ3" s="9">
        <v>0</v>
      </c>
      <c r="AR3" s="9">
        <v>0</v>
      </c>
      <c r="AS3" s="9">
        <v>0</v>
      </c>
      <c r="AT3" s="9">
        <v>70</v>
      </c>
      <c r="AU3" s="9">
        <v>0</v>
      </c>
      <c r="AV3" s="9">
        <v>55</v>
      </c>
      <c r="AW3" s="9">
        <v>55</v>
      </c>
      <c r="AX3" s="9">
        <v>0</v>
      </c>
      <c r="AY3" s="9">
        <v>0</v>
      </c>
      <c r="AZ3" s="9">
        <v>0</v>
      </c>
      <c r="BA3" s="9">
        <v>0</v>
      </c>
      <c r="BB3" s="9">
        <v>0</v>
      </c>
      <c r="BC3" s="9">
        <v>69</v>
      </c>
      <c r="BD3" s="9">
        <v>277</v>
      </c>
      <c r="BE3" s="10">
        <v>0</v>
      </c>
    </row>
    <row r="4" spans="1:57">
      <c r="A4" s="2">
        <v>43924</v>
      </c>
      <c r="B4">
        <v>102</v>
      </c>
      <c r="C4">
        <v>0</v>
      </c>
      <c r="D4">
        <v>0</v>
      </c>
      <c r="E4">
        <v>1</v>
      </c>
      <c r="F4">
        <v>0</v>
      </c>
      <c r="G4">
        <v>1</v>
      </c>
      <c r="H4">
        <v>0</v>
      </c>
      <c r="I4">
        <v>0</v>
      </c>
      <c r="J4">
        <v>1</v>
      </c>
      <c r="K4">
        <v>0.98</v>
      </c>
      <c r="L4">
        <v>1.31</v>
      </c>
      <c r="M4">
        <v>771.83</v>
      </c>
      <c r="N4">
        <v>771.83</v>
      </c>
      <c r="O4" t="s">
        <v>28</v>
      </c>
      <c r="Q4">
        <v>0</v>
      </c>
      <c r="R4">
        <v>1</v>
      </c>
      <c r="S4">
        <v>0</v>
      </c>
      <c r="T4">
        <v>-1</v>
      </c>
      <c r="Z4" s="5" t="s">
        <v>48</v>
      </c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7"/>
    </row>
    <row r="5" spans="1:57" ht="15" thickBot="1">
      <c r="A5" s="2">
        <v>43925</v>
      </c>
      <c r="B5">
        <v>102</v>
      </c>
      <c r="C5">
        <v>0</v>
      </c>
      <c r="D5">
        <v>0</v>
      </c>
      <c r="E5">
        <v>0</v>
      </c>
      <c r="F5">
        <v>0</v>
      </c>
      <c r="G5">
        <v>0</v>
      </c>
      <c r="H5">
        <v>0</v>
      </c>
      <c r="I5">
        <v>1</v>
      </c>
      <c r="J5">
        <v>0</v>
      </c>
      <c r="K5">
        <v>0</v>
      </c>
      <c r="L5">
        <v>0.98</v>
      </c>
      <c r="N5">
        <v>-816.5</v>
      </c>
      <c r="O5" t="s">
        <v>30</v>
      </c>
      <c r="Q5">
        <v>0</v>
      </c>
      <c r="R5">
        <v>0</v>
      </c>
      <c r="S5">
        <v>0</v>
      </c>
      <c r="T5">
        <v>-1</v>
      </c>
      <c r="Z5" s="8" t="s">
        <v>49</v>
      </c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10"/>
    </row>
    <row r="6" spans="1:57" ht="15" thickBot="1">
      <c r="A6" s="2">
        <v>43926</v>
      </c>
      <c r="B6">
        <v>102</v>
      </c>
      <c r="C6">
        <v>0</v>
      </c>
      <c r="D6">
        <v>0</v>
      </c>
      <c r="E6">
        <v>0</v>
      </c>
      <c r="F6">
        <v>0</v>
      </c>
      <c r="G6">
        <v>0</v>
      </c>
      <c r="H6">
        <v>0</v>
      </c>
      <c r="I6">
        <v>0</v>
      </c>
      <c r="J6">
        <v>0</v>
      </c>
      <c r="K6">
        <v>0</v>
      </c>
      <c r="L6">
        <v>0.78</v>
      </c>
      <c r="N6">
        <v>0</v>
      </c>
      <c r="O6" t="s">
        <v>31</v>
      </c>
      <c r="Q6">
        <v>0</v>
      </c>
      <c r="R6">
        <v>0</v>
      </c>
      <c r="S6">
        <v>0</v>
      </c>
      <c r="T6">
        <v>-1</v>
      </c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</row>
    <row r="7" spans="1:57" ht="15" thickBot="1">
      <c r="A7" s="2">
        <v>43927</v>
      </c>
      <c r="B7">
        <v>102</v>
      </c>
      <c r="C7">
        <v>0</v>
      </c>
      <c r="D7">
        <v>0</v>
      </c>
      <c r="E7">
        <v>2</v>
      </c>
      <c r="F7">
        <v>0</v>
      </c>
      <c r="G7">
        <v>2</v>
      </c>
      <c r="H7">
        <v>2</v>
      </c>
      <c r="I7">
        <v>0</v>
      </c>
      <c r="J7">
        <v>0</v>
      </c>
      <c r="K7">
        <v>1.96</v>
      </c>
      <c r="L7">
        <v>0.98</v>
      </c>
      <c r="M7">
        <v>98</v>
      </c>
      <c r="N7">
        <v>196</v>
      </c>
      <c r="O7" t="s">
        <v>32</v>
      </c>
      <c r="Q7">
        <v>0</v>
      </c>
      <c r="R7">
        <v>2</v>
      </c>
      <c r="S7">
        <v>0</v>
      </c>
      <c r="T7">
        <v>-1</v>
      </c>
      <c r="Z7" s="1"/>
      <c r="AA7" s="11">
        <v>43983</v>
      </c>
      <c r="AB7" s="12">
        <v>43984</v>
      </c>
      <c r="AC7" s="12">
        <v>43985</v>
      </c>
      <c r="AD7" s="12">
        <v>43986</v>
      </c>
      <c r="AE7" s="12">
        <v>43987</v>
      </c>
      <c r="AF7" s="12">
        <v>43988</v>
      </c>
      <c r="AG7" s="12">
        <v>43989</v>
      </c>
      <c r="AH7" s="12">
        <v>43990</v>
      </c>
      <c r="AI7" s="12">
        <v>43991</v>
      </c>
      <c r="AJ7" s="12">
        <v>43992</v>
      </c>
      <c r="AK7" s="12">
        <v>43993</v>
      </c>
      <c r="AL7" s="12">
        <v>43994</v>
      </c>
      <c r="AM7" s="12">
        <v>43995</v>
      </c>
      <c r="AN7" s="12">
        <v>43996</v>
      </c>
      <c r="AO7" s="12">
        <v>43997</v>
      </c>
      <c r="AP7" s="12">
        <v>43998</v>
      </c>
      <c r="AQ7" s="12">
        <v>43999</v>
      </c>
      <c r="AR7" s="12">
        <v>44000</v>
      </c>
      <c r="AS7" s="12">
        <v>44001</v>
      </c>
      <c r="AT7" s="12">
        <v>44002</v>
      </c>
      <c r="AU7" s="12">
        <v>44003</v>
      </c>
      <c r="AV7" s="12">
        <v>44004</v>
      </c>
      <c r="AW7" s="12">
        <v>44005</v>
      </c>
      <c r="AX7" s="12">
        <v>44006</v>
      </c>
      <c r="AY7" s="12">
        <v>44007</v>
      </c>
      <c r="AZ7" s="12">
        <v>44008</v>
      </c>
      <c r="BA7" s="12">
        <v>44009</v>
      </c>
      <c r="BB7" s="12">
        <v>44010</v>
      </c>
      <c r="BC7" s="12">
        <v>44011</v>
      </c>
      <c r="BD7" s="12">
        <v>44012</v>
      </c>
      <c r="BE7" s="13"/>
    </row>
    <row r="8" spans="1:57">
      <c r="A8" s="2">
        <v>43928</v>
      </c>
      <c r="B8">
        <v>102</v>
      </c>
      <c r="C8">
        <v>0</v>
      </c>
      <c r="D8">
        <v>0</v>
      </c>
      <c r="E8">
        <v>0</v>
      </c>
      <c r="F8">
        <v>0</v>
      </c>
      <c r="G8">
        <v>0</v>
      </c>
      <c r="H8">
        <v>0</v>
      </c>
      <c r="I8">
        <v>2</v>
      </c>
      <c r="J8">
        <v>0</v>
      </c>
      <c r="K8">
        <v>0</v>
      </c>
      <c r="L8">
        <v>0.84</v>
      </c>
      <c r="N8">
        <v>0</v>
      </c>
      <c r="O8" t="s">
        <v>33</v>
      </c>
      <c r="Q8">
        <v>0</v>
      </c>
      <c r="R8">
        <v>0</v>
      </c>
      <c r="S8">
        <v>0</v>
      </c>
      <c r="T8">
        <v>-1</v>
      </c>
      <c r="Z8" s="17" t="s">
        <v>0</v>
      </c>
      <c r="AA8" s="14">
        <v>1</v>
      </c>
      <c r="AB8" s="29">
        <v>0</v>
      </c>
      <c r="AC8" s="29">
        <v>56</v>
      </c>
      <c r="AD8" s="29">
        <v>1</v>
      </c>
      <c r="AE8" s="29">
        <v>55</v>
      </c>
      <c r="AF8" s="29">
        <v>0</v>
      </c>
      <c r="AG8" s="29">
        <v>2</v>
      </c>
      <c r="AH8" s="29">
        <v>0</v>
      </c>
      <c r="AI8" s="29">
        <v>2</v>
      </c>
      <c r="AJ8" s="29">
        <v>50</v>
      </c>
      <c r="AK8" s="29">
        <v>0</v>
      </c>
      <c r="AL8" s="29">
        <v>50</v>
      </c>
      <c r="AM8" s="29">
        <v>2</v>
      </c>
      <c r="AN8" s="29">
        <v>0</v>
      </c>
      <c r="AO8" s="29">
        <v>1</v>
      </c>
      <c r="AP8" s="29">
        <v>1</v>
      </c>
      <c r="AQ8" s="29">
        <v>0</v>
      </c>
      <c r="AR8" s="29">
        <v>0</v>
      </c>
      <c r="AS8" s="29">
        <v>0</v>
      </c>
      <c r="AT8" s="29">
        <v>30</v>
      </c>
      <c r="AU8" s="29">
        <v>0</v>
      </c>
      <c r="AV8" s="29">
        <v>1</v>
      </c>
      <c r="AW8" s="29">
        <v>1</v>
      </c>
      <c r="AX8" s="29">
        <v>1</v>
      </c>
      <c r="AY8" s="29">
        <v>0</v>
      </c>
      <c r="AZ8" s="29">
        <v>75</v>
      </c>
      <c r="BA8" s="29">
        <v>0</v>
      </c>
      <c r="BB8" s="29">
        <v>0</v>
      </c>
      <c r="BC8" s="29">
        <v>0</v>
      </c>
      <c r="BD8" s="29">
        <v>26</v>
      </c>
      <c r="BE8" s="15"/>
    </row>
    <row r="9" spans="1:57" ht="15" thickBot="1">
      <c r="A9" s="2">
        <v>43929</v>
      </c>
      <c r="B9">
        <v>102</v>
      </c>
      <c r="C9">
        <v>0</v>
      </c>
      <c r="D9">
        <v>0</v>
      </c>
      <c r="E9">
        <v>0</v>
      </c>
      <c r="F9">
        <v>0</v>
      </c>
      <c r="G9">
        <v>0</v>
      </c>
      <c r="H9">
        <v>0</v>
      </c>
      <c r="I9">
        <v>0</v>
      </c>
      <c r="J9">
        <v>0</v>
      </c>
      <c r="K9">
        <v>0</v>
      </c>
      <c r="L9">
        <v>0.74</v>
      </c>
      <c r="N9">
        <v>0</v>
      </c>
      <c r="O9" t="s">
        <v>26</v>
      </c>
      <c r="Q9">
        <v>0</v>
      </c>
      <c r="R9">
        <v>0</v>
      </c>
      <c r="S9">
        <v>0</v>
      </c>
      <c r="T9">
        <v>-1</v>
      </c>
      <c r="Z9" s="18" t="s">
        <v>1</v>
      </c>
      <c r="AA9" s="16">
        <v>65.53</v>
      </c>
      <c r="AB9" s="9">
        <v>0</v>
      </c>
      <c r="AC9" s="9">
        <v>10024</v>
      </c>
      <c r="AD9" s="9">
        <v>179</v>
      </c>
      <c r="AE9" s="9">
        <v>8875</v>
      </c>
      <c r="AF9" s="9">
        <v>0</v>
      </c>
      <c r="AG9" s="9">
        <v>138</v>
      </c>
      <c r="AH9" s="9">
        <v>0</v>
      </c>
      <c r="AI9" s="9">
        <v>245.06</v>
      </c>
      <c r="AJ9" s="9">
        <v>7600</v>
      </c>
      <c r="AK9" s="9">
        <v>0</v>
      </c>
      <c r="AL9" s="9">
        <v>4650</v>
      </c>
      <c r="AM9" s="9">
        <v>95.72</v>
      </c>
      <c r="AN9" s="9">
        <v>0</v>
      </c>
      <c r="AO9" s="9">
        <v>101.75</v>
      </c>
      <c r="AP9" s="9">
        <v>129</v>
      </c>
      <c r="AQ9" s="9">
        <v>0</v>
      </c>
      <c r="AR9" s="9">
        <v>0</v>
      </c>
      <c r="AS9" s="9">
        <v>0</v>
      </c>
      <c r="AT9" s="9">
        <v>1200</v>
      </c>
      <c r="AU9" s="9">
        <v>0</v>
      </c>
      <c r="AV9" s="9">
        <v>107</v>
      </c>
      <c r="AW9" s="9">
        <v>120</v>
      </c>
      <c r="AX9" s="9">
        <v>120</v>
      </c>
      <c r="AY9" s="9">
        <v>0</v>
      </c>
      <c r="AZ9" s="9">
        <v>6037.5</v>
      </c>
      <c r="BA9" s="9">
        <v>0</v>
      </c>
      <c r="BB9" s="9">
        <v>0</v>
      </c>
      <c r="BC9" s="9">
        <v>0</v>
      </c>
      <c r="BD9" s="9">
        <v>3354</v>
      </c>
      <c r="BE9" s="10"/>
    </row>
    <row r="10" spans="1:57">
      <c r="A10" s="2">
        <v>43930</v>
      </c>
      <c r="B10">
        <v>102</v>
      </c>
      <c r="C10">
        <v>0</v>
      </c>
      <c r="D10">
        <v>0</v>
      </c>
      <c r="E10">
        <v>0</v>
      </c>
      <c r="F10">
        <v>0</v>
      </c>
      <c r="G10">
        <v>0</v>
      </c>
      <c r="H10">
        <v>0</v>
      </c>
      <c r="I10">
        <v>0</v>
      </c>
      <c r="J10">
        <v>0</v>
      </c>
      <c r="K10">
        <v>0</v>
      </c>
      <c r="L10">
        <v>0.65</v>
      </c>
      <c r="N10">
        <v>0</v>
      </c>
      <c r="O10" t="s">
        <v>27</v>
      </c>
      <c r="Q10">
        <v>0</v>
      </c>
      <c r="R10">
        <v>0</v>
      </c>
      <c r="S10">
        <v>0</v>
      </c>
      <c r="T10">
        <v>-1</v>
      </c>
      <c r="Z10" s="5" t="s">
        <v>48</v>
      </c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7"/>
    </row>
    <row r="11" spans="1:57" ht="15" thickBot="1">
      <c r="A11" s="2">
        <v>43931</v>
      </c>
      <c r="B11">
        <v>102</v>
      </c>
      <c r="C11">
        <v>0</v>
      </c>
      <c r="D11">
        <v>0</v>
      </c>
      <c r="E11">
        <v>1</v>
      </c>
      <c r="F11">
        <v>0</v>
      </c>
      <c r="G11">
        <v>1</v>
      </c>
      <c r="H11">
        <v>1</v>
      </c>
      <c r="I11">
        <v>0</v>
      </c>
      <c r="J11">
        <v>0</v>
      </c>
      <c r="K11">
        <v>0.98</v>
      </c>
      <c r="L11">
        <v>0.69</v>
      </c>
      <c r="M11">
        <v>78</v>
      </c>
      <c r="N11">
        <v>78</v>
      </c>
      <c r="O11" t="s">
        <v>28</v>
      </c>
      <c r="Q11">
        <v>0</v>
      </c>
      <c r="R11">
        <v>1</v>
      </c>
      <c r="S11">
        <v>0</v>
      </c>
      <c r="T11">
        <v>-1</v>
      </c>
      <c r="Z11" s="8" t="s">
        <v>49</v>
      </c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10"/>
    </row>
    <row r="12" spans="1:57" ht="15" thickBot="1">
      <c r="A12" s="2">
        <v>43932</v>
      </c>
      <c r="B12">
        <v>102</v>
      </c>
      <c r="C12">
        <v>0</v>
      </c>
      <c r="D12">
        <v>0</v>
      </c>
      <c r="E12">
        <v>0</v>
      </c>
      <c r="F12">
        <v>0</v>
      </c>
      <c r="G12">
        <v>0</v>
      </c>
      <c r="H12">
        <v>0</v>
      </c>
      <c r="I12">
        <v>1</v>
      </c>
      <c r="J12">
        <v>0</v>
      </c>
      <c r="K12">
        <v>0</v>
      </c>
      <c r="L12">
        <v>0.62</v>
      </c>
      <c r="N12">
        <v>0</v>
      </c>
      <c r="O12" t="s">
        <v>30</v>
      </c>
      <c r="Q12">
        <v>0</v>
      </c>
      <c r="R12">
        <v>0</v>
      </c>
      <c r="S12">
        <v>0</v>
      </c>
      <c r="T12">
        <v>-1</v>
      </c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</row>
    <row r="13" spans="1:57" ht="15" thickBot="1">
      <c r="A13" s="2">
        <v>43933</v>
      </c>
      <c r="B13">
        <v>102</v>
      </c>
      <c r="C13">
        <v>0</v>
      </c>
      <c r="D13">
        <v>0</v>
      </c>
      <c r="E13">
        <v>0</v>
      </c>
      <c r="F13">
        <v>0</v>
      </c>
      <c r="G13">
        <v>0</v>
      </c>
      <c r="H13">
        <v>0</v>
      </c>
      <c r="I13">
        <v>0</v>
      </c>
      <c r="J13">
        <v>0</v>
      </c>
      <c r="K13">
        <v>0</v>
      </c>
      <c r="L13">
        <v>0.56999999999999995</v>
      </c>
      <c r="N13">
        <v>0</v>
      </c>
      <c r="O13" t="s">
        <v>31</v>
      </c>
      <c r="Q13">
        <v>0</v>
      </c>
      <c r="R13">
        <v>0</v>
      </c>
      <c r="S13">
        <v>0</v>
      </c>
      <c r="T13">
        <v>-1</v>
      </c>
      <c r="Z13" s="1"/>
      <c r="AA13" s="11">
        <v>44013</v>
      </c>
      <c r="AB13" s="12">
        <v>44014</v>
      </c>
      <c r="AC13" s="12">
        <v>44015</v>
      </c>
      <c r="AD13" s="12">
        <v>44016</v>
      </c>
      <c r="AE13" s="12">
        <v>44017</v>
      </c>
      <c r="AF13" s="12">
        <v>44018</v>
      </c>
      <c r="AG13" s="12">
        <v>44019</v>
      </c>
      <c r="AH13" s="12">
        <v>44020</v>
      </c>
      <c r="AI13" s="12">
        <v>44021</v>
      </c>
      <c r="AJ13" s="12">
        <v>44022</v>
      </c>
      <c r="AK13" s="12">
        <v>44023</v>
      </c>
      <c r="AL13" s="12">
        <v>44024</v>
      </c>
      <c r="AM13" s="12">
        <v>44025</v>
      </c>
      <c r="AN13" s="12">
        <v>44026</v>
      </c>
      <c r="AO13" s="12">
        <v>44027</v>
      </c>
      <c r="AP13" s="12">
        <v>44028</v>
      </c>
      <c r="AQ13" s="12">
        <v>44029</v>
      </c>
      <c r="AR13" s="12">
        <v>44030</v>
      </c>
      <c r="AS13" s="12">
        <v>44031</v>
      </c>
      <c r="AT13" s="12">
        <v>44032</v>
      </c>
      <c r="AU13" s="12">
        <v>44033</v>
      </c>
      <c r="AV13" s="12">
        <v>44034</v>
      </c>
      <c r="AW13" s="12">
        <v>44035</v>
      </c>
      <c r="AX13" s="12">
        <v>44036</v>
      </c>
      <c r="AY13" s="12">
        <v>44037</v>
      </c>
      <c r="AZ13" s="12">
        <v>44038</v>
      </c>
      <c r="BA13" s="12">
        <v>44039</v>
      </c>
      <c r="BB13" s="12">
        <v>44040</v>
      </c>
      <c r="BC13" s="12">
        <v>44041</v>
      </c>
      <c r="BD13" s="12">
        <v>44042</v>
      </c>
      <c r="BE13" s="13">
        <v>44043</v>
      </c>
    </row>
    <row r="14" spans="1:57">
      <c r="A14" s="2">
        <v>43934</v>
      </c>
      <c r="B14">
        <v>102</v>
      </c>
      <c r="C14">
        <v>0</v>
      </c>
      <c r="D14">
        <v>0</v>
      </c>
      <c r="E14">
        <v>0</v>
      </c>
      <c r="F14">
        <v>0</v>
      </c>
      <c r="G14">
        <v>0</v>
      </c>
      <c r="H14">
        <v>0</v>
      </c>
      <c r="I14">
        <v>0</v>
      </c>
      <c r="J14">
        <v>0</v>
      </c>
      <c r="K14">
        <v>0</v>
      </c>
      <c r="L14">
        <v>0.53</v>
      </c>
      <c r="N14">
        <v>0</v>
      </c>
      <c r="O14" t="s">
        <v>32</v>
      </c>
      <c r="Q14">
        <v>0</v>
      </c>
      <c r="R14">
        <v>0</v>
      </c>
      <c r="S14">
        <v>0</v>
      </c>
      <c r="T14">
        <v>-1</v>
      </c>
      <c r="Z14" s="17" t="s">
        <v>0</v>
      </c>
      <c r="AA14" s="14">
        <v>0</v>
      </c>
      <c r="AB14" s="29">
        <v>1</v>
      </c>
      <c r="AC14" s="29">
        <v>2</v>
      </c>
      <c r="AD14" s="29">
        <v>1</v>
      </c>
      <c r="AE14" s="29">
        <v>24</v>
      </c>
      <c r="AF14" s="29">
        <v>24</v>
      </c>
      <c r="AG14" s="29">
        <v>24</v>
      </c>
      <c r="AH14" s="29">
        <v>0</v>
      </c>
      <c r="AI14" s="29">
        <v>11</v>
      </c>
      <c r="AJ14" s="29">
        <v>7</v>
      </c>
      <c r="AK14" s="29">
        <v>1</v>
      </c>
      <c r="AL14" s="29">
        <v>0</v>
      </c>
      <c r="AM14" s="29">
        <v>0</v>
      </c>
      <c r="AN14" s="29">
        <v>0</v>
      </c>
      <c r="AO14" s="29">
        <v>0</v>
      </c>
      <c r="AP14" s="29">
        <v>32</v>
      </c>
      <c r="AQ14" s="29">
        <v>0</v>
      </c>
      <c r="AR14" s="29">
        <v>3</v>
      </c>
      <c r="AS14" s="29">
        <v>1</v>
      </c>
      <c r="AT14" s="29">
        <v>0</v>
      </c>
      <c r="AU14" s="29">
        <v>0</v>
      </c>
      <c r="AV14" s="29">
        <v>0</v>
      </c>
      <c r="AW14" s="29">
        <v>0</v>
      </c>
      <c r="AX14" s="29">
        <v>0</v>
      </c>
      <c r="AY14" s="29">
        <v>0</v>
      </c>
      <c r="AZ14" s="29">
        <v>0</v>
      </c>
      <c r="BA14" s="29">
        <v>0</v>
      </c>
      <c r="BB14" s="29">
        <v>0</v>
      </c>
      <c r="BC14" s="29">
        <v>0</v>
      </c>
      <c r="BD14" s="29">
        <v>0</v>
      </c>
      <c r="BE14" s="15">
        <v>2</v>
      </c>
    </row>
    <row r="15" spans="1:57" ht="15" thickBot="1">
      <c r="A15" s="2">
        <v>43935</v>
      </c>
      <c r="B15">
        <v>102</v>
      </c>
      <c r="C15">
        <v>0</v>
      </c>
      <c r="D15">
        <v>0</v>
      </c>
      <c r="E15">
        <v>0</v>
      </c>
      <c r="F15">
        <v>0</v>
      </c>
      <c r="G15">
        <v>0</v>
      </c>
      <c r="H15">
        <v>0</v>
      </c>
      <c r="I15">
        <v>0</v>
      </c>
      <c r="J15">
        <v>0</v>
      </c>
      <c r="K15">
        <v>0</v>
      </c>
      <c r="L15">
        <v>0.49</v>
      </c>
      <c r="N15">
        <v>0</v>
      </c>
      <c r="O15" t="s">
        <v>33</v>
      </c>
      <c r="Q15">
        <v>0</v>
      </c>
      <c r="R15">
        <v>0</v>
      </c>
      <c r="S15">
        <v>0</v>
      </c>
      <c r="T15">
        <v>-1</v>
      </c>
      <c r="Z15" s="18" t="s">
        <v>1</v>
      </c>
      <c r="AA15" s="16">
        <v>0</v>
      </c>
      <c r="AB15" s="9">
        <v>68.599999999999994</v>
      </c>
      <c r="AC15" s="9">
        <v>138</v>
      </c>
      <c r="AD15" s="9">
        <v>49.4</v>
      </c>
      <c r="AE15" s="9">
        <v>960</v>
      </c>
      <c r="AF15" s="9">
        <v>1656</v>
      </c>
      <c r="AG15" s="9">
        <v>960</v>
      </c>
      <c r="AH15" s="9">
        <v>0</v>
      </c>
      <c r="AI15" s="9">
        <v>990</v>
      </c>
      <c r="AJ15" s="9">
        <v>763</v>
      </c>
      <c r="AK15" s="9">
        <v>98</v>
      </c>
      <c r="AL15" s="9">
        <v>0</v>
      </c>
      <c r="AM15" s="9">
        <v>0</v>
      </c>
      <c r="AN15" s="9">
        <v>0</v>
      </c>
      <c r="AO15" s="9">
        <v>0</v>
      </c>
      <c r="AP15" s="9">
        <v>3168</v>
      </c>
      <c r="AQ15" s="9">
        <v>0</v>
      </c>
      <c r="AR15" s="9">
        <v>162.33000000000001</v>
      </c>
      <c r="AS15" s="9">
        <v>50.93</v>
      </c>
      <c r="AT15" s="9">
        <v>0</v>
      </c>
      <c r="AU15" s="9">
        <v>0</v>
      </c>
      <c r="AV15" s="9">
        <v>0</v>
      </c>
      <c r="AW15" s="9">
        <v>0</v>
      </c>
      <c r="AX15" s="9">
        <v>0</v>
      </c>
      <c r="AY15" s="9">
        <v>0</v>
      </c>
      <c r="AZ15" s="9">
        <v>0</v>
      </c>
      <c r="BA15" s="9">
        <v>0</v>
      </c>
      <c r="BB15" s="9">
        <v>0</v>
      </c>
      <c r="BC15" s="9">
        <v>0</v>
      </c>
      <c r="BD15" s="9">
        <v>0</v>
      </c>
      <c r="BE15" s="10">
        <v>104</v>
      </c>
    </row>
    <row r="16" spans="1:57">
      <c r="A16" s="2">
        <v>43936</v>
      </c>
      <c r="B16">
        <v>102</v>
      </c>
      <c r="C16">
        <v>0</v>
      </c>
      <c r="D16">
        <v>0</v>
      </c>
      <c r="E16">
        <v>0</v>
      </c>
      <c r="F16">
        <v>0</v>
      </c>
      <c r="G16">
        <v>0</v>
      </c>
      <c r="H16">
        <v>0</v>
      </c>
      <c r="I16">
        <v>0</v>
      </c>
      <c r="J16">
        <v>0</v>
      </c>
      <c r="K16">
        <v>0</v>
      </c>
      <c r="L16">
        <v>0.46</v>
      </c>
      <c r="N16">
        <v>0</v>
      </c>
      <c r="O16" t="s">
        <v>26</v>
      </c>
      <c r="Q16">
        <v>0</v>
      </c>
      <c r="R16">
        <v>0</v>
      </c>
      <c r="S16">
        <v>0</v>
      </c>
      <c r="T16">
        <v>-1</v>
      </c>
      <c r="Z16" s="5" t="s">
        <v>48</v>
      </c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7"/>
    </row>
    <row r="17" spans="1:57" ht="15" thickBot="1">
      <c r="A17" s="2">
        <v>43937</v>
      </c>
      <c r="B17">
        <v>102</v>
      </c>
      <c r="C17">
        <v>0</v>
      </c>
      <c r="D17">
        <v>0</v>
      </c>
      <c r="E17">
        <v>0</v>
      </c>
      <c r="F17">
        <v>0</v>
      </c>
      <c r="G17">
        <v>0</v>
      </c>
      <c r="H17">
        <v>0</v>
      </c>
      <c r="I17">
        <v>0</v>
      </c>
      <c r="J17">
        <v>0</v>
      </c>
      <c r="K17">
        <v>0</v>
      </c>
      <c r="L17">
        <v>0.43</v>
      </c>
      <c r="N17">
        <v>0</v>
      </c>
      <c r="O17" t="s">
        <v>27</v>
      </c>
      <c r="Q17">
        <v>0</v>
      </c>
      <c r="R17">
        <v>0</v>
      </c>
      <c r="S17">
        <v>0</v>
      </c>
      <c r="T17">
        <v>-1</v>
      </c>
      <c r="Z17" s="8" t="s">
        <v>49</v>
      </c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  <c r="BE17" s="10"/>
    </row>
    <row r="18" spans="1:57" ht="15" thickBot="1">
      <c r="A18" s="2">
        <v>43938</v>
      </c>
      <c r="B18">
        <v>102</v>
      </c>
      <c r="C18">
        <v>0</v>
      </c>
      <c r="D18">
        <v>0</v>
      </c>
      <c r="E18">
        <v>0</v>
      </c>
      <c r="F18">
        <v>0</v>
      </c>
      <c r="G18">
        <v>0</v>
      </c>
      <c r="H18">
        <v>0</v>
      </c>
      <c r="I18">
        <v>0</v>
      </c>
      <c r="J18">
        <v>0</v>
      </c>
      <c r="K18">
        <v>0</v>
      </c>
      <c r="L18">
        <v>0.4</v>
      </c>
      <c r="N18">
        <v>0</v>
      </c>
      <c r="O18" t="s">
        <v>28</v>
      </c>
      <c r="Q18">
        <v>0</v>
      </c>
      <c r="R18">
        <v>0</v>
      </c>
      <c r="S18">
        <v>0</v>
      </c>
      <c r="T18">
        <v>-1</v>
      </c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</row>
    <row r="19" spans="1:57" ht="15" thickBot="1">
      <c r="A19" s="2">
        <v>43939</v>
      </c>
      <c r="B19">
        <v>103</v>
      </c>
      <c r="C19">
        <v>1</v>
      </c>
      <c r="D19">
        <v>0</v>
      </c>
      <c r="E19">
        <v>0</v>
      </c>
      <c r="F19">
        <v>0</v>
      </c>
      <c r="G19">
        <v>0</v>
      </c>
      <c r="H19">
        <v>0</v>
      </c>
      <c r="I19">
        <v>0</v>
      </c>
      <c r="J19">
        <v>0</v>
      </c>
      <c r="K19">
        <v>0</v>
      </c>
      <c r="L19">
        <v>0.38</v>
      </c>
      <c r="N19">
        <v>0</v>
      </c>
      <c r="O19" t="s">
        <v>30</v>
      </c>
      <c r="Q19">
        <v>0</v>
      </c>
      <c r="R19">
        <v>0</v>
      </c>
      <c r="S19">
        <v>0</v>
      </c>
      <c r="T19">
        <v>0</v>
      </c>
      <c r="Z19" s="1"/>
      <c r="AA19" s="11">
        <v>44044</v>
      </c>
      <c r="AB19" s="12">
        <v>44045</v>
      </c>
      <c r="AC19" s="12">
        <v>44046</v>
      </c>
      <c r="AD19" s="12">
        <v>44047</v>
      </c>
      <c r="AE19" s="12">
        <v>44048</v>
      </c>
      <c r="AF19" s="12">
        <v>44049</v>
      </c>
      <c r="AG19" s="12">
        <v>44050</v>
      </c>
      <c r="AH19" s="12">
        <v>44051</v>
      </c>
      <c r="AI19" s="12">
        <v>44052</v>
      </c>
      <c r="AJ19" s="12">
        <v>44053</v>
      </c>
      <c r="AK19" s="12">
        <v>44054</v>
      </c>
      <c r="AL19" s="12">
        <v>44055</v>
      </c>
      <c r="AM19" s="12">
        <v>44056</v>
      </c>
      <c r="AN19" s="12">
        <v>44057</v>
      </c>
      <c r="AO19" s="12">
        <v>44058</v>
      </c>
      <c r="AP19" s="12">
        <v>44059</v>
      </c>
      <c r="AQ19" s="12">
        <v>44060</v>
      </c>
      <c r="AR19" s="12">
        <v>44061</v>
      </c>
      <c r="AS19" s="12">
        <v>44062</v>
      </c>
      <c r="AT19" s="12">
        <v>44063</v>
      </c>
      <c r="AU19" s="12">
        <v>44064</v>
      </c>
      <c r="AV19" s="12">
        <v>44065</v>
      </c>
      <c r="AW19" s="12">
        <v>44066</v>
      </c>
      <c r="AX19" s="12">
        <v>44067</v>
      </c>
      <c r="AY19" s="12">
        <v>44068</v>
      </c>
      <c r="AZ19" s="12">
        <v>44069</v>
      </c>
      <c r="BA19" s="12">
        <v>44070</v>
      </c>
      <c r="BB19" s="12">
        <v>44071</v>
      </c>
      <c r="BC19" s="12">
        <v>44072</v>
      </c>
      <c r="BD19" s="12">
        <v>44073</v>
      </c>
      <c r="BE19" s="13">
        <v>44074</v>
      </c>
    </row>
    <row r="20" spans="1:57">
      <c r="A20" s="2">
        <v>43940</v>
      </c>
      <c r="B20">
        <v>102</v>
      </c>
      <c r="C20">
        <v>0</v>
      </c>
      <c r="D20">
        <v>0</v>
      </c>
      <c r="E20">
        <v>0</v>
      </c>
      <c r="F20">
        <v>0</v>
      </c>
      <c r="G20">
        <v>0</v>
      </c>
      <c r="H20">
        <v>0</v>
      </c>
      <c r="I20">
        <v>0</v>
      </c>
      <c r="J20">
        <v>0</v>
      </c>
      <c r="K20">
        <v>0</v>
      </c>
      <c r="L20">
        <v>0.36</v>
      </c>
      <c r="N20">
        <v>0</v>
      </c>
      <c r="O20" t="s">
        <v>31</v>
      </c>
      <c r="Q20">
        <v>0</v>
      </c>
      <c r="R20">
        <v>0</v>
      </c>
      <c r="S20">
        <v>0</v>
      </c>
      <c r="T20">
        <v>1</v>
      </c>
      <c r="Z20" s="17" t="s">
        <v>0</v>
      </c>
      <c r="AA20" s="14">
        <v>0</v>
      </c>
      <c r="AB20" s="29">
        <v>0</v>
      </c>
      <c r="AC20" s="29">
        <v>0</v>
      </c>
      <c r="AD20" s="29">
        <v>0</v>
      </c>
      <c r="AE20" s="29">
        <v>0</v>
      </c>
      <c r="AF20" s="29">
        <v>1</v>
      </c>
      <c r="AG20" s="29">
        <v>1</v>
      </c>
      <c r="AH20" s="29">
        <v>0</v>
      </c>
      <c r="AI20" s="29">
        <v>1</v>
      </c>
      <c r="AJ20" s="29">
        <v>1</v>
      </c>
      <c r="AK20" s="29">
        <v>0</v>
      </c>
      <c r="AL20" s="29">
        <v>0</v>
      </c>
      <c r="AM20" s="29">
        <v>0</v>
      </c>
      <c r="AN20" s="29">
        <v>0</v>
      </c>
      <c r="AO20" s="29">
        <v>0</v>
      </c>
      <c r="AP20" s="29">
        <v>0</v>
      </c>
      <c r="AQ20" s="29">
        <v>0</v>
      </c>
      <c r="AR20" s="29">
        <v>0</v>
      </c>
      <c r="AS20" s="29">
        <v>0</v>
      </c>
      <c r="AT20" s="29">
        <v>0</v>
      </c>
      <c r="AU20" s="29">
        <v>0</v>
      </c>
      <c r="AV20" s="29">
        <v>0</v>
      </c>
      <c r="AW20" s="29">
        <v>0</v>
      </c>
      <c r="AX20" s="29">
        <v>40</v>
      </c>
      <c r="AY20" s="29">
        <v>2</v>
      </c>
      <c r="AZ20" s="29">
        <v>1</v>
      </c>
      <c r="BA20" s="29">
        <v>23</v>
      </c>
      <c r="BB20" s="29">
        <v>0</v>
      </c>
      <c r="BC20" s="29">
        <v>0</v>
      </c>
      <c r="BD20" s="29">
        <v>0</v>
      </c>
      <c r="BE20" s="15">
        <v>0</v>
      </c>
    </row>
    <row r="21" spans="1:57" ht="15" thickBot="1">
      <c r="A21" s="2">
        <v>43941</v>
      </c>
      <c r="B21">
        <v>98</v>
      </c>
      <c r="C21">
        <v>0</v>
      </c>
      <c r="D21">
        <v>0</v>
      </c>
      <c r="E21">
        <v>4</v>
      </c>
      <c r="F21">
        <v>0</v>
      </c>
      <c r="G21">
        <v>4</v>
      </c>
      <c r="H21">
        <v>4</v>
      </c>
      <c r="I21">
        <v>0</v>
      </c>
      <c r="J21">
        <v>0</v>
      </c>
      <c r="K21">
        <v>3.92</v>
      </c>
      <c r="L21">
        <v>0.54</v>
      </c>
      <c r="M21">
        <v>89.5</v>
      </c>
      <c r="N21">
        <v>358</v>
      </c>
      <c r="O21" t="s">
        <v>32</v>
      </c>
      <c r="Q21">
        <v>0</v>
      </c>
      <c r="R21">
        <v>4</v>
      </c>
      <c r="S21">
        <v>0</v>
      </c>
      <c r="T21">
        <v>1</v>
      </c>
      <c r="Z21" s="18" t="s">
        <v>1</v>
      </c>
      <c r="AA21" s="16">
        <v>0</v>
      </c>
      <c r="AB21" s="9">
        <v>0</v>
      </c>
      <c r="AC21" s="9">
        <v>0</v>
      </c>
      <c r="AD21" s="9">
        <v>0</v>
      </c>
      <c r="AE21" s="9">
        <v>0</v>
      </c>
      <c r="AF21" s="9">
        <v>52</v>
      </c>
      <c r="AG21" s="9">
        <v>52</v>
      </c>
      <c r="AH21" s="9">
        <v>0</v>
      </c>
      <c r="AI21" s="9">
        <v>52</v>
      </c>
      <c r="AJ21" s="9">
        <v>52</v>
      </c>
      <c r="AK21" s="9">
        <v>0</v>
      </c>
      <c r="AL21" s="9">
        <v>0</v>
      </c>
      <c r="AM21" s="9">
        <v>0</v>
      </c>
      <c r="AN21" s="9">
        <v>0</v>
      </c>
      <c r="AO21" s="9">
        <v>0</v>
      </c>
      <c r="AP21" s="9">
        <v>0</v>
      </c>
      <c r="AQ21" s="9">
        <v>0</v>
      </c>
      <c r="AR21" s="9">
        <v>0</v>
      </c>
      <c r="AS21" s="9">
        <v>0</v>
      </c>
      <c r="AT21" s="9">
        <v>0</v>
      </c>
      <c r="AU21" s="9">
        <v>0</v>
      </c>
      <c r="AV21" s="9">
        <v>0</v>
      </c>
      <c r="AW21" s="9">
        <v>0</v>
      </c>
      <c r="AX21" s="9">
        <v>5180</v>
      </c>
      <c r="AY21" s="9">
        <v>275.08</v>
      </c>
      <c r="AZ21" s="9">
        <v>122.53</v>
      </c>
      <c r="BA21" s="9">
        <v>2978.5</v>
      </c>
      <c r="BB21" s="9">
        <v>0</v>
      </c>
      <c r="BC21" s="9">
        <v>0</v>
      </c>
      <c r="BD21" s="9">
        <v>0</v>
      </c>
      <c r="BE21" s="10">
        <v>0</v>
      </c>
    </row>
    <row r="22" spans="1:57">
      <c r="A22" s="2">
        <v>43942</v>
      </c>
      <c r="B22">
        <v>97</v>
      </c>
      <c r="C22">
        <v>0</v>
      </c>
      <c r="D22">
        <v>0</v>
      </c>
      <c r="E22">
        <v>5</v>
      </c>
      <c r="F22">
        <v>0</v>
      </c>
      <c r="G22">
        <v>5</v>
      </c>
      <c r="H22">
        <v>3</v>
      </c>
      <c r="I22">
        <v>2</v>
      </c>
      <c r="J22">
        <v>2</v>
      </c>
      <c r="K22">
        <v>4.9000000000000004</v>
      </c>
      <c r="L22">
        <v>0.75</v>
      </c>
      <c r="M22">
        <v>88.95</v>
      </c>
      <c r="N22">
        <v>444.75</v>
      </c>
      <c r="O22" t="s">
        <v>33</v>
      </c>
      <c r="Q22">
        <v>0</v>
      </c>
      <c r="R22">
        <v>5</v>
      </c>
      <c r="S22">
        <v>0</v>
      </c>
      <c r="T22">
        <v>1</v>
      </c>
      <c r="Z22" s="5" t="s">
        <v>48</v>
      </c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7"/>
    </row>
    <row r="23" spans="1:57" ht="15" thickBot="1">
      <c r="A23" s="2">
        <v>43943</v>
      </c>
      <c r="B23">
        <v>96</v>
      </c>
      <c r="C23">
        <v>0</v>
      </c>
      <c r="D23">
        <v>0</v>
      </c>
      <c r="E23">
        <v>6</v>
      </c>
      <c r="F23">
        <v>0</v>
      </c>
      <c r="G23">
        <v>7</v>
      </c>
      <c r="H23">
        <v>1</v>
      </c>
      <c r="I23">
        <v>0</v>
      </c>
      <c r="J23">
        <v>5</v>
      </c>
      <c r="K23">
        <v>5.88</v>
      </c>
      <c r="L23">
        <v>0.98</v>
      </c>
      <c r="M23">
        <v>89.12</v>
      </c>
      <c r="N23">
        <v>534.70000000000005</v>
      </c>
      <c r="O23" t="s">
        <v>26</v>
      </c>
      <c r="Q23">
        <v>0</v>
      </c>
      <c r="R23">
        <v>7</v>
      </c>
      <c r="S23">
        <v>0</v>
      </c>
      <c r="T23">
        <v>1</v>
      </c>
      <c r="Z23" s="8" t="s">
        <v>49</v>
      </c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9"/>
      <c r="AY23" s="9"/>
      <c r="AZ23" s="9"/>
      <c r="BA23" s="9"/>
      <c r="BB23" s="9"/>
      <c r="BC23" s="9"/>
      <c r="BD23" s="9"/>
      <c r="BE23" s="10"/>
    </row>
    <row r="24" spans="1:57" ht="15" thickBot="1">
      <c r="A24" s="2">
        <v>43944</v>
      </c>
      <c r="B24">
        <v>97</v>
      </c>
      <c r="C24">
        <v>0</v>
      </c>
      <c r="D24">
        <v>0</v>
      </c>
      <c r="E24">
        <v>5</v>
      </c>
      <c r="F24">
        <v>0</v>
      </c>
      <c r="G24">
        <v>6</v>
      </c>
      <c r="H24">
        <v>0</v>
      </c>
      <c r="I24">
        <v>1</v>
      </c>
      <c r="J24">
        <v>5</v>
      </c>
      <c r="K24">
        <v>4.9000000000000004</v>
      </c>
      <c r="L24">
        <v>1.1499999999999999</v>
      </c>
      <c r="M24">
        <v>91.34</v>
      </c>
      <c r="N24">
        <v>456.7</v>
      </c>
      <c r="O24" t="s">
        <v>27</v>
      </c>
      <c r="Q24">
        <v>0</v>
      </c>
      <c r="R24">
        <v>6</v>
      </c>
      <c r="S24">
        <v>0</v>
      </c>
      <c r="T24">
        <v>1</v>
      </c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</row>
    <row r="25" spans="1:57" ht="15" thickBot="1">
      <c r="A25" s="2">
        <v>43945</v>
      </c>
      <c r="B25">
        <v>100</v>
      </c>
      <c r="C25">
        <v>0</v>
      </c>
      <c r="D25">
        <v>0</v>
      </c>
      <c r="E25">
        <v>2</v>
      </c>
      <c r="F25">
        <v>0</v>
      </c>
      <c r="G25">
        <v>2</v>
      </c>
      <c r="H25">
        <v>0</v>
      </c>
      <c r="I25">
        <v>3</v>
      </c>
      <c r="J25">
        <v>2</v>
      </c>
      <c r="K25">
        <v>1.96</v>
      </c>
      <c r="L25">
        <v>1.18</v>
      </c>
      <c r="M25">
        <v>78</v>
      </c>
      <c r="N25">
        <v>156</v>
      </c>
      <c r="O25" t="s">
        <v>28</v>
      </c>
      <c r="Q25">
        <v>0</v>
      </c>
      <c r="R25">
        <v>2</v>
      </c>
      <c r="S25">
        <v>0</v>
      </c>
      <c r="T25">
        <v>1</v>
      </c>
      <c r="Z25" s="1"/>
      <c r="AA25" s="11">
        <v>44075</v>
      </c>
      <c r="AB25" s="12">
        <v>44076</v>
      </c>
      <c r="AC25" s="12">
        <v>44077</v>
      </c>
      <c r="AD25" s="12">
        <v>44078</v>
      </c>
      <c r="AE25" s="12">
        <v>44079</v>
      </c>
      <c r="AF25" s="12">
        <v>44080</v>
      </c>
      <c r="AG25" s="12">
        <v>44081</v>
      </c>
      <c r="AH25" s="12">
        <v>44082</v>
      </c>
      <c r="AI25" s="12">
        <v>44083</v>
      </c>
      <c r="AJ25" s="12">
        <v>44084</v>
      </c>
      <c r="AK25" s="12">
        <v>44085</v>
      </c>
      <c r="AL25" s="12">
        <v>44086</v>
      </c>
      <c r="AM25" s="12">
        <v>44087</v>
      </c>
      <c r="AN25" s="12">
        <v>44088</v>
      </c>
      <c r="AO25" s="12">
        <v>44089</v>
      </c>
      <c r="AP25" s="12">
        <v>44090</v>
      </c>
      <c r="AQ25" s="12">
        <v>44091</v>
      </c>
      <c r="AR25" s="12">
        <v>44092</v>
      </c>
      <c r="AS25" s="12">
        <v>44093</v>
      </c>
      <c r="AT25" s="12">
        <v>44094</v>
      </c>
      <c r="AU25" s="12">
        <v>44095</v>
      </c>
      <c r="AV25" s="12">
        <v>44096</v>
      </c>
      <c r="AW25" s="12">
        <v>44097</v>
      </c>
      <c r="AX25" s="12">
        <v>44098</v>
      </c>
      <c r="AY25" s="12">
        <v>44099</v>
      </c>
      <c r="AZ25" s="12">
        <v>44100</v>
      </c>
      <c r="BA25" s="12">
        <v>44101</v>
      </c>
      <c r="BB25" s="12">
        <v>44102</v>
      </c>
      <c r="BC25" s="12">
        <v>44103</v>
      </c>
      <c r="BD25" s="12">
        <v>44104</v>
      </c>
      <c r="BE25" s="13"/>
    </row>
    <row r="26" spans="1:57">
      <c r="A26" s="2">
        <v>43946</v>
      </c>
      <c r="B26">
        <v>98</v>
      </c>
      <c r="C26">
        <v>0</v>
      </c>
      <c r="D26">
        <v>0</v>
      </c>
      <c r="E26">
        <v>4</v>
      </c>
      <c r="F26">
        <v>0</v>
      </c>
      <c r="G26">
        <v>5</v>
      </c>
      <c r="H26">
        <v>2</v>
      </c>
      <c r="I26">
        <v>0</v>
      </c>
      <c r="J26">
        <v>2</v>
      </c>
      <c r="K26">
        <v>3.92</v>
      </c>
      <c r="L26">
        <v>1.29</v>
      </c>
      <c r="M26">
        <v>74.39</v>
      </c>
      <c r="N26">
        <v>297.56</v>
      </c>
      <c r="O26" t="s">
        <v>30</v>
      </c>
      <c r="Q26">
        <v>0</v>
      </c>
      <c r="R26">
        <v>5</v>
      </c>
      <c r="S26">
        <v>0</v>
      </c>
      <c r="T26">
        <v>1</v>
      </c>
      <c r="Z26" s="17" t="s">
        <v>0</v>
      </c>
      <c r="AA26" s="14">
        <v>0</v>
      </c>
      <c r="AB26" s="29">
        <v>2</v>
      </c>
      <c r="AC26" s="29">
        <v>10</v>
      </c>
      <c r="AD26" s="29">
        <v>0</v>
      </c>
      <c r="AE26" s="29">
        <v>1</v>
      </c>
      <c r="AF26" s="29">
        <v>0</v>
      </c>
      <c r="AG26" s="29">
        <v>20</v>
      </c>
      <c r="AH26" s="29">
        <v>20</v>
      </c>
      <c r="AI26" s="29">
        <v>20</v>
      </c>
      <c r="AJ26" s="29">
        <v>0</v>
      </c>
      <c r="AK26" s="29">
        <v>0</v>
      </c>
      <c r="AL26" s="29">
        <v>20</v>
      </c>
      <c r="AM26" s="29">
        <v>65</v>
      </c>
      <c r="AN26" s="29">
        <v>1</v>
      </c>
      <c r="AO26" s="29">
        <v>1</v>
      </c>
      <c r="AP26" s="29">
        <v>0</v>
      </c>
      <c r="AQ26" s="29">
        <v>1</v>
      </c>
      <c r="AR26" s="29">
        <v>1</v>
      </c>
      <c r="AS26" s="29">
        <v>1</v>
      </c>
      <c r="AT26" s="29">
        <v>1</v>
      </c>
      <c r="AU26" s="29">
        <v>1</v>
      </c>
      <c r="AV26" s="29">
        <v>1</v>
      </c>
      <c r="AW26" s="29">
        <v>0</v>
      </c>
      <c r="AX26" s="29">
        <v>20</v>
      </c>
      <c r="AY26" s="29">
        <v>20</v>
      </c>
      <c r="AZ26" s="29">
        <v>0</v>
      </c>
      <c r="BA26" s="29">
        <v>0</v>
      </c>
      <c r="BB26" s="29">
        <v>0</v>
      </c>
      <c r="BC26" s="29">
        <v>0</v>
      </c>
      <c r="BD26" s="29">
        <v>20</v>
      </c>
      <c r="BE26" s="15"/>
    </row>
    <row r="27" spans="1:57" ht="15" thickBot="1">
      <c r="A27" s="2">
        <v>43947</v>
      </c>
      <c r="B27">
        <v>97</v>
      </c>
      <c r="C27">
        <v>0</v>
      </c>
      <c r="D27">
        <v>0</v>
      </c>
      <c r="E27">
        <v>5</v>
      </c>
      <c r="F27">
        <v>0</v>
      </c>
      <c r="G27">
        <v>7</v>
      </c>
      <c r="H27">
        <v>1</v>
      </c>
      <c r="I27">
        <v>0</v>
      </c>
      <c r="J27">
        <v>4</v>
      </c>
      <c r="K27">
        <v>4.9000000000000004</v>
      </c>
      <c r="L27">
        <v>1.43</v>
      </c>
      <c r="M27">
        <v>70.72</v>
      </c>
      <c r="N27">
        <v>353.61</v>
      </c>
      <c r="O27" t="s">
        <v>31</v>
      </c>
      <c r="Q27">
        <v>0</v>
      </c>
      <c r="R27">
        <v>7</v>
      </c>
      <c r="S27">
        <v>0</v>
      </c>
      <c r="T27">
        <v>1</v>
      </c>
      <c r="Z27" s="18" t="s">
        <v>1</v>
      </c>
      <c r="AA27" s="16">
        <v>0</v>
      </c>
      <c r="AB27" s="9">
        <v>238</v>
      </c>
      <c r="AC27" s="9">
        <v>989.66</v>
      </c>
      <c r="AD27" s="9">
        <v>0</v>
      </c>
      <c r="AE27" s="9">
        <v>49.4</v>
      </c>
      <c r="AF27" s="9">
        <v>0</v>
      </c>
      <c r="AG27" s="9">
        <v>1380</v>
      </c>
      <c r="AH27" s="9">
        <v>800</v>
      </c>
      <c r="AI27" s="9">
        <v>800</v>
      </c>
      <c r="AJ27" s="9">
        <v>0</v>
      </c>
      <c r="AK27" s="9">
        <v>0</v>
      </c>
      <c r="AL27" s="9">
        <v>1380</v>
      </c>
      <c r="AM27" s="9">
        <v>5060</v>
      </c>
      <c r="AN27" s="9">
        <v>113.03</v>
      </c>
      <c r="AO27" s="9">
        <v>129</v>
      </c>
      <c r="AP27" s="9">
        <v>0</v>
      </c>
      <c r="AQ27" s="9">
        <v>119</v>
      </c>
      <c r="AR27" s="9">
        <v>179</v>
      </c>
      <c r="AS27" s="9">
        <v>179</v>
      </c>
      <c r="AT27" s="9">
        <v>179</v>
      </c>
      <c r="AU27" s="9">
        <v>179</v>
      </c>
      <c r="AV27" s="9">
        <v>129</v>
      </c>
      <c r="AW27" s="9">
        <v>0</v>
      </c>
      <c r="AX27" s="9">
        <v>2129</v>
      </c>
      <c r="AY27" s="9">
        <v>1089</v>
      </c>
      <c r="AZ27" s="9">
        <v>0</v>
      </c>
      <c r="BA27" s="9">
        <v>0</v>
      </c>
      <c r="BB27" s="9">
        <v>0</v>
      </c>
      <c r="BC27" s="9">
        <v>0</v>
      </c>
      <c r="BD27" s="9">
        <v>3800</v>
      </c>
      <c r="BE27" s="10"/>
    </row>
    <row r="28" spans="1:57">
      <c r="A28" s="2">
        <v>43948</v>
      </c>
      <c r="B28">
        <v>98</v>
      </c>
      <c r="C28">
        <v>0</v>
      </c>
      <c r="D28">
        <v>0</v>
      </c>
      <c r="E28">
        <v>4</v>
      </c>
      <c r="F28">
        <v>0</v>
      </c>
      <c r="G28">
        <v>6</v>
      </c>
      <c r="H28">
        <v>1</v>
      </c>
      <c r="I28">
        <v>2</v>
      </c>
      <c r="J28">
        <v>3</v>
      </c>
      <c r="K28">
        <v>3.92</v>
      </c>
      <c r="L28">
        <v>1.53</v>
      </c>
      <c r="M28">
        <v>94.33</v>
      </c>
      <c r="N28">
        <v>377.32</v>
      </c>
      <c r="O28" t="s">
        <v>32</v>
      </c>
      <c r="Q28">
        <v>0</v>
      </c>
      <c r="R28">
        <v>6</v>
      </c>
      <c r="S28">
        <v>0</v>
      </c>
      <c r="T28">
        <v>1</v>
      </c>
      <c r="Z28" s="5" t="s">
        <v>48</v>
      </c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7"/>
    </row>
    <row r="29" spans="1:57" ht="15" thickBot="1">
      <c r="A29" s="2">
        <v>43949</v>
      </c>
      <c r="B29">
        <v>98</v>
      </c>
      <c r="C29">
        <v>0</v>
      </c>
      <c r="D29">
        <v>0</v>
      </c>
      <c r="E29">
        <v>4</v>
      </c>
      <c r="F29">
        <v>0</v>
      </c>
      <c r="G29">
        <v>5</v>
      </c>
      <c r="H29">
        <v>1</v>
      </c>
      <c r="I29">
        <v>1</v>
      </c>
      <c r="J29">
        <v>3</v>
      </c>
      <c r="K29">
        <v>3.92</v>
      </c>
      <c r="L29">
        <v>1.61</v>
      </c>
      <c r="M29">
        <v>97.56</v>
      </c>
      <c r="N29">
        <v>390.25</v>
      </c>
      <c r="O29" t="s">
        <v>33</v>
      </c>
      <c r="Q29">
        <v>0</v>
      </c>
      <c r="R29">
        <v>5</v>
      </c>
      <c r="S29">
        <v>0</v>
      </c>
      <c r="T29">
        <v>1</v>
      </c>
      <c r="Z29" s="8" t="s">
        <v>49</v>
      </c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9"/>
      <c r="AU29" s="9"/>
      <c r="AV29" s="9"/>
      <c r="AW29" s="9"/>
      <c r="AX29" s="9"/>
      <c r="AY29" s="9"/>
      <c r="AZ29" s="9"/>
      <c r="BA29" s="9"/>
      <c r="BB29" s="9"/>
      <c r="BC29" s="9"/>
      <c r="BD29" s="9"/>
      <c r="BE29" s="10"/>
    </row>
    <row r="30" spans="1:57">
      <c r="A30" s="2">
        <v>43950</v>
      </c>
      <c r="B30">
        <v>100</v>
      </c>
      <c r="C30">
        <v>0</v>
      </c>
      <c r="D30">
        <v>0</v>
      </c>
      <c r="E30">
        <v>2</v>
      </c>
      <c r="F30">
        <v>0</v>
      </c>
      <c r="G30">
        <v>2</v>
      </c>
      <c r="H30">
        <v>0</v>
      </c>
      <c r="I30">
        <v>2</v>
      </c>
      <c r="J30">
        <v>2</v>
      </c>
      <c r="K30">
        <v>1.96</v>
      </c>
      <c r="L30">
        <v>1.62</v>
      </c>
      <c r="M30">
        <v>95.38</v>
      </c>
      <c r="N30">
        <v>190.75</v>
      </c>
      <c r="O30" t="s">
        <v>26</v>
      </c>
      <c r="Q30">
        <v>0</v>
      </c>
      <c r="R30">
        <v>2</v>
      </c>
      <c r="S30">
        <v>0</v>
      </c>
      <c r="T30">
        <v>1</v>
      </c>
    </row>
    <row r="31" spans="1:57">
      <c r="A31" s="2">
        <v>43951</v>
      </c>
      <c r="B31">
        <v>94</v>
      </c>
      <c r="C31">
        <v>0</v>
      </c>
      <c r="D31">
        <v>0</v>
      </c>
      <c r="E31">
        <v>8</v>
      </c>
      <c r="F31">
        <v>0</v>
      </c>
      <c r="G31">
        <v>12</v>
      </c>
      <c r="H31">
        <v>7</v>
      </c>
      <c r="I31">
        <v>1</v>
      </c>
      <c r="J31">
        <v>1</v>
      </c>
      <c r="K31">
        <v>7.84</v>
      </c>
      <c r="L31">
        <v>1.83</v>
      </c>
      <c r="M31">
        <v>82.5</v>
      </c>
      <c r="N31">
        <v>659.97</v>
      </c>
      <c r="O31" t="s">
        <v>27</v>
      </c>
      <c r="Q31">
        <v>0</v>
      </c>
      <c r="R31">
        <v>12</v>
      </c>
      <c r="S31">
        <v>0</v>
      </c>
      <c r="T31">
        <v>1</v>
      </c>
    </row>
    <row r="32" spans="1:57">
      <c r="A32" s="2">
        <v>43952</v>
      </c>
      <c r="B32">
        <v>87</v>
      </c>
      <c r="C32">
        <v>0</v>
      </c>
      <c r="D32">
        <v>0</v>
      </c>
      <c r="E32">
        <v>15</v>
      </c>
      <c r="F32">
        <v>0</v>
      </c>
      <c r="G32">
        <v>25</v>
      </c>
      <c r="H32">
        <v>7</v>
      </c>
      <c r="I32">
        <v>0</v>
      </c>
      <c r="J32">
        <v>8</v>
      </c>
      <c r="K32">
        <v>14.71</v>
      </c>
      <c r="L32">
        <v>2.25</v>
      </c>
      <c r="M32">
        <v>71.099999999999994</v>
      </c>
      <c r="N32">
        <v>1066.46</v>
      </c>
      <c r="O32" t="s">
        <v>28</v>
      </c>
      <c r="Q32">
        <v>0</v>
      </c>
      <c r="R32">
        <v>25</v>
      </c>
      <c r="S32">
        <v>0</v>
      </c>
      <c r="T32">
        <v>-1</v>
      </c>
    </row>
    <row r="33" spans="1:20">
      <c r="A33" s="2">
        <v>43953</v>
      </c>
      <c r="B33">
        <v>86</v>
      </c>
      <c r="C33">
        <v>0</v>
      </c>
      <c r="D33">
        <v>0</v>
      </c>
      <c r="E33">
        <v>16</v>
      </c>
      <c r="F33">
        <v>0</v>
      </c>
      <c r="G33">
        <v>27</v>
      </c>
      <c r="H33">
        <v>5</v>
      </c>
      <c r="I33">
        <v>4</v>
      </c>
      <c r="J33">
        <v>11</v>
      </c>
      <c r="K33">
        <v>15.69</v>
      </c>
      <c r="L33">
        <v>2.67</v>
      </c>
      <c r="M33">
        <v>71.69</v>
      </c>
      <c r="N33">
        <v>1146.98</v>
      </c>
      <c r="O33" t="s">
        <v>30</v>
      </c>
      <c r="Q33">
        <v>0</v>
      </c>
      <c r="R33">
        <v>27</v>
      </c>
      <c r="S33">
        <v>0</v>
      </c>
      <c r="T33">
        <v>-1</v>
      </c>
    </row>
    <row r="34" spans="1:20">
      <c r="A34" s="2">
        <v>43954</v>
      </c>
      <c r="B34">
        <v>93</v>
      </c>
      <c r="C34">
        <v>0</v>
      </c>
      <c r="D34">
        <v>0</v>
      </c>
      <c r="E34">
        <v>9</v>
      </c>
      <c r="F34">
        <v>0</v>
      </c>
      <c r="G34">
        <v>14</v>
      </c>
      <c r="H34">
        <v>0</v>
      </c>
      <c r="I34">
        <v>7</v>
      </c>
      <c r="J34">
        <v>9</v>
      </c>
      <c r="K34">
        <v>8.82</v>
      </c>
      <c r="L34">
        <v>2.85</v>
      </c>
      <c r="M34">
        <v>68.33</v>
      </c>
      <c r="N34">
        <v>615</v>
      </c>
      <c r="O34" t="s">
        <v>31</v>
      </c>
      <c r="Q34">
        <v>0</v>
      </c>
      <c r="R34">
        <v>14</v>
      </c>
      <c r="S34">
        <v>0</v>
      </c>
      <c r="T34">
        <v>-1</v>
      </c>
    </row>
    <row r="35" spans="1:20">
      <c r="A35" s="2">
        <v>43955</v>
      </c>
      <c r="B35">
        <v>91</v>
      </c>
      <c r="C35">
        <v>0</v>
      </c>
      <c r="D35">
        <v>0</v>
      </c>
      <c r="E35">
        <v>11</v>
      </c>
      <c r="F35">
        <v>0</v>
      </c>
      <c r="G35">
        <v>17</v>
      </c>
      <c r="H35">
        <v>5</v>
      </c>
      <c r="I35">
        <v>3</v>
      </c>
      <c r="J35">
        <v>6</v>
      </c>
      <c r="K35">
        <v>10.78</v>
      </c>
      <c r="L35">
        <v>3.09</v>
      </c>
      <c r="M35">
        <v>100.09</v>
      </c>
      <c r="N35">
        <v>1101</v>
      </c>
      <c r="O35" t="s">
        <v>32</v>
      </c>
      <c r="Q35">
        <v>0</v>
      </c>
      <c r="R35">
        <v>17</v>
      </c>
      <c r="S35">
        <v>0</v>
      </c>
      <c r="T35">
        <v>-1</v>
      </c>
    </row>
    <row r="36" spans="1:20">
      <c r="A36" s="2">
        <v>43956</v>
      </c>
      <c r="B36">
        <v>92</v>
      </c>
      <c r="C36">
        <v>0</v>
      </c>
      <c r="D36">
        <v>0</v>
      </c>
      <c r="E36">
        <v>10</v>
      </c>
      <c r="F36">
        <v>0</v>
      </c>
      <c r="G36">
        <v>14</v>
      </c>
      <c r="H36">
        <v>3</v>
      </c>
      <c r="I36">
        <v>4</v>
      </c>
      <c r="J36">
        <v>7</v>
      </c>
      <c r="K36">
        <v>9.8000000000000007</v>
      </c>
      <c r="L36">
        <v>3.28</v>
      </c>
      <c r="M36">
        <v>93.82</v>
      </c>
      <c r="N36">
        <v>938.17</v>
      </c>
      <c r="O36" t="s">
        <v>33</v>
      </c>
      <c r="Q36">
        <v>0</v>
      </c>
      <c r="R36">
        <v>14</v>
      </c>
      <c r="S36">
        <v>0</v>
      </c>
      <c r="T36">
        <v>-1</v>
      </c>
    </row>
    <row r="37" spans="1:20">
      <c r="A37" s="2">
        <v>43957</v>
      </c>
      <c r="B37">
        <v>95</v>
      </c>
      <c r="C37">
        <v>0</v>
      </c>
      <c r="D37">
        <v>0</v>
      </c>
      <c r="E37">
        <v>7</v>
      </c>
      <c r="F37">
        <v>0</v>
      </c>
      <c r="G37">
        <v>12</v>
      </c>
      <c r="H37">
        <v>1</v>
      </c>
      <c r="I37">
        <v>4</v>
      </c>
      <c r="J37">
        <v>6</v>
      </c>
      <c r="K37">
        <v>6.86</v>
      </c>
      <c r="L37">
        <v>3.38</v>
      </c>
      <c r="M37">
        <v>100.45</v>
      </c>
      <c r="N37">
        <v>703.13</v>
      </c>
      <c r="O37" t="s">
        <v>26</v>
      </c>
      <c r="Q37">
        <v>0</v>
      </c>
      <c r="R37">
        <v>12</v>
      </c>
      <c r="S37">
        <v>0</v>
      </c>
      <c r="T37">
        <v>-1</v>
      </c>
    </row>
    <row r="38" spans="1:20">
      <c r="A38" s="2">
        <v>43958</v>
      </c>
      <c r="B38">
        <v>93</v>
      </c>
      <c r="C38">
        <v>1</v>
      </c>
      <c r="D38">
        <v>0</v>
      </c>
      <c r="E38">
        <v>10</v>
      </c>
      <c r="F38">
        <v>0</v>
      </c>
      <c r="G38">
        <v>17</v>
      </c>
      <c r="H38">
        <v>5</v>
      </c>
      <c r="I38">
        <v>2</v>
      </c>
      <c r="J38">
        <v>5</v>
      </c>
      <c r="K38">
        <v>9.8000000000000007</v>
      </c>
      <c r="L38">
        <v>3.55</v>
      </c>
      <c r="M38">
        <v>73.58</v>
      </c>
      <c r="N38">
        <v>735.75</v>
      </c>
      <c r="O38" t="s">
        <v>27</v>
      </c>
      <c r="Q38">
        <v>0</v>
      </c>
      <c r="R38">
        <v>17</v>
      </c>
      <c r="S38">
        <v>0</v>
      </c>
      <c r="T38">
        <v>-1</v>
      </c>
    </row>
    <row r="39" spans="1:20">
      <c r="A39" s="2">
        <v>43959</v>
      </c>
      <c r="B39">
        <v>89</v>
      </c>
      <c r="C39">
        <v>0</v>
      </c>
      <c r="D39">
        <v>0</v>
      </c>
      <c r="E39">
        <v>13</v>
      </c>
      <c r="F39">
        <v>0</v>
      </c>
      <c r="G39">
        <v>20</v>
      </c>
      <c r="H39">
        <v>6</v>
      </c>
      <c r="I39">
        <v>3</v>
      </c>
      <c r="J39">
        <v>7</v>
      </c>
      <c r="K39">
        <v>12.75</v>
      </c>
      <c r="L39">
        <v>3.79</v>
      </c>
      <c r="M39">
        <v>78.87</v>
      </c>
      <c r="N39">
        <v>1025.3</v>
      </c>
      <c r="O39" t="s">
        <v>28</v>
      </c>
      <c r="Q39">
        <v>0</v>
      </c>
      <c r="R39">
        <v>20</v>
      </c>
      <c r="S39">
        <v>0</v>
      </c>
      <c r="T39">
        <v>-1</v>
      </c>
    </row>
    <row r="40" spans="1:20">
      <c r="A40" s="2">
        <v>43960</v>
      </c>
      <c r="B40">
        <v>84</v>
      </c>
      <c r="C40">
        <v>0</v>
      </c>
      <c r="D40">
        <v>0</v>
      </c>
      <c r="E40">
        <v>18</v>
      </c>
      <c r="F40">
        <v>0</v>
      </c>
      <c r="G40">
        <v>29</v>
      </c>
      <c r="H40">
        <v>7</v>
      </c>
      <c r="I40">
        <v>2</v>
      </c>
      <c r="J40">
        <v>11</v>
      </c>
      <c r="K40">
        <v>17.649999999999999</v>
      </c>
      <c r="L40">
        <v>4.1500000000000004</v>
      </c>
      <c r="M40">
        <v>80.36</v>
      </c>
      <c r="N40">
        <v>1446.5</v>
      </c>
      <c r="O40" t="s">
        <v>30</v>
      </c>
      <c r="Q40">
        <v>0</v>
      </c>
      <c r="R40">
        <v>29</v>
      </c>
      <c r="S40">
        <v>0</v>
      </c>
      <c r="T40">
        <v>-1</v>
      </c>
    </row>
    <row r="41" spans="1:20">
      <c r="A41" s="2">
        <v>43961</v>
      </c>
      <c r="B41">
        <v>98</v>
      </c>
      <c r="C41">
        <v>0</v>
      </c>
      <c r="D41">
        <v>0</v>
      </c>
      <c r="E41">
        <v>4</v>
      </c>
      <c r="F41">
        <v>0</v>
      </c>
      <c r="G41">
        <v>6</v>
      </c>
      <c r="H41">
        <v>3</v>
      </c>
      <c r="I41">
        <v>17</v>
      </c>
      <c r="J41">
        <v>1</v>
      </c>
      <c r="K41">
        <v>3.92</v>
      </c>
      <c r="L41">
        <v>4.1399999999999997</v>
      </c>
      <c r="M41">
        <v>61.89</v>
      </c>
      <c r="N41">
        <v>247.57</v>
      </c>
      <c r="O41" t="s">
        <v>31</v>
      </c>
      <c r="Q41">
        <v>0</v>
      </c>
      <c r="R41">
        <v>6</v>
      </c>
      <c r="S41">
        <v>0</v>
      </c>
      <c r="T41">
        <v>-1</v>
      </c>
    </row>
    <row r="42" spans="1:20">
      <c r="A42" s="2">
        <v>43962</v>
      </c>
      <c r="B42">
        <v>89</v>
      </c>
      <c r="C42">
        <v>0</v>
      </c>
      <c r="D42">
        <v>0</v>
      </c>
      <c r="E42">
        <v>13</v>
      </c>
      <c r="F42">
        <v>0</v>
      </c>
      <c r="G42">
        <v>17</v>
      </c>
      <c r="H42">
        <v>9</v>
      </c>
      <c r="I42">
        <v>0</v>
      </c>
      <c r="J42">
        <v>4</v>
      </c>
      <c r="K42">
        <v>12.75</v>
      </c>
      <c r="L42">
        <v>4.3499999999999996</v>
      </c>
      <c r="M42">
        <v>97</v>
      </c>
      <c r="N42">
        <v>1260.96</v>
      </c>
      <c r="O42" t="s">
        <v>32</v>
      </c>
      <c r="Q42">
        <v>0</v>
      </c>
      <c r="R42">
        <v>17</v>
      </c>
      <c r="S42">
        <v>0</v>
      </c>
      <c r="T42">
        <v>-1</v>
      </c>
    </row>
    <row r="43" spans="1:20">
      <c r="A43" s="2">
        <v>43963</v>
      </c>
      <c r="B43">
        <v>87</v>
      </c>
      <c r="C43">
        <v>0</v>
      </c>
      <c r="D43">
        <v>0</v>
      </c>
      <c r="E43">
        <v>15</v>
      </c>
      <c r="F43">
        <v>0</v>
      </c>
      <c r="G43">
        <v>20</v>
      </c>
      <c r="H43">
        <v>3</v>
      </c>
      <c r="I43">
        <v>1</v>
      </c>
      <c r="J43">
        <v>12</v>
      </c>
      <c r="K43">
        <v>14.71</v>
      </c>
      <c r="L43">
        <v>4.5999999999999996</v>
      </c>
      <c r="M43">
        <v>94.99</v>
      </c>
      <c r="N43">
        <v>1424.8</v>
      </c>
      <c r="O43" t="s">
        <v>33</v>
      </c>
      <c r="Q43">
        <v>0</v>
      </c>
      <c r="R43">
        <v>20</v>
      </c>
      <c r="S43">
        <v>0</v>
      </c>
      <c r="T43">
        <v>-1</v>
      </c>
    </row>
    <row r="44" spans="1:20">
      <c r="A44" s="2">
        <v>43964</v>
      </c>
      <c r="B44">
        <v>88</v>
      </c>
      <c r="C44">
        <v>0</v>
      </c>
      <c r="D44">
        <v>0</v>
      </c>
      <c r="E44">
        <v>14</v>
      </c>
      <c r="F44">
        <v>0</v>
      </c>
      <c r="G44">
        <v>20</v>
      </c>
      <c r="H44">
        <v>2</v>
      </c>
      <c r="I44">
        <v>3</v>
      </c>
      <c r="J44">
        <v>12</v>
      </c>
      <c r="K44">
        <v>13.73</v>
      </c>
      <c r="L44">
        <v>4.8099999999999996</v>
      </c>
      <c r="M44">
        <v>94.8</v>
      </c>
      <c r="N44">
        <v>1327.15</v>
      </c>
      <c r="O44" t="s">
        <v>26</v>
      </c>
      <c r="Q44">
        <v>0</v>
      </c>
      <c r="R44">
        <v>20</v>
      </c>
      <c r="S44">
        <v>0</v>
      </c>
      <c r="T44">
        <v>-1</v>
      </c>
    </row>
    <row r="45" spans="1:20">
      <c r="A45" s="2">
        <v>43965</v>
      </c>
      <c r="B45">
        <v>75</v>
      </c>
      <c r="C45">
        <v>0</v>
      </c>
      <c r="D45">
        <v>0</v>
      </c>
      <c r="E45">
        <v>27</v>
      </c>
      <c r="F45">
        <v>0</v>
      </c>
      <c r="G45">
        <v>45</v>
      </c>
      <c r="H45">
        <v>20</v>
      </c>
      <c r="I45">
        <v>7</v>
      </c>
      <c r="J45">
        <v>7</v>
      </c>
      <c r="K45">
        <v>26.47</v>
      </c>
      <c r="L45">
        <v>5.3</v>
      </c>
      <c r="M45">
        <v>97.94</v>
      </c>
      <c r="N45">
        <v>2644.31</v>
      </c>
      <c r="O45" t="s">
        <v>27</v>
      </c>
      <c r="Q45">
        <v>0</v>
      </c>
      <c r="R45">
        <v>45</v>
      </c>
      <c r="S45">
        <v>0</v>
      </c>
      <c r="T45">
        <v>-1</v>
      </c>
    </row>
    <row r="46" spans="1:20">
      <c r="A46" s="2">
        <v>43966</v>
      </c>
      <c r="B46">
        <v>77</v>
      </c>
      <c r="C46">
        <v>0</v>
      </c>
      <c r="D46">
        <v>0</v>
      </c>
      <c r="E46">
        <v>25</v>
      </c>
      <c r="F46">
        <v>0</v>
      </c>
      <c r="G46">
        <v>42</v>
      </c>
      <c r="H46">
        <v>4</v>
      </c>
      <c r="I46">
        <v>6</v>
      </c>
      <c r="J46">
        <v>21</v>
      </c>
      <c r="K46">
        <v>24.51</v>
      </c>
      <c r="L46">
        <v>5.73</v>
      </c>
      <c r="M46">
        <v>70.87</v>
      </c>
      <c r="N46">
        <v>1771.65</v>
      </c>
      <c r="O46" t="s">
        <v>28</v>
      </c>
      <c r="Q46">
        <v>0</v>
      </c>
      <c r="R46">
        <v>42</v>
      </c>
      <c r="S46">
        <v>0</v>
      </c>
      <c r="T46">
        <v>-1</v>
      </c>
    </row>
    <row r="47" spans="1:20">
      <c r="A47" s="2">
        <v>43967</v>
      </c>
      <c r="B47">
        <v>78</v>
      </c>
      <c r="C47">
        <v>0</v>
      </c>
      <c r="D47">
        <v>0</v>
      </c>
      <c r="E47">
        <v>24</v>
      </c>
      <c r="F47">
        <v>0</v>
      </c>
      <c r="G47">
        <v>41</v>
      </c>
      <c r="H47">
        <v>3</v>
      </c>
      <c r="I47">
        <v>4</v>
      </c>
      <c r="J47">
        <v>21</v>
      </c>
      <c r="K47">
        <v>23.53</v>
      </c>
      <c r="L47">
        <v>6.12</v>
      </c>
      <c r="M47">
        <v>70.45</v>
      </c>
      <c r="N47">
        <v>1690.8</v>
      </c>
      <c r="O47" t="s">
        <v>30</v>
      </c>
      <c r="Q47">
        <v>0</v>
      </c>
      <c r="R47">
        <v>41</v>
      </c>
      <c r="S47">
        <v>0</v>
      </c>
      <c r="T47">
        <v>-1</v>
      </c>
    </row>
    <row r="48" spans="1:20">
      <c r="A48" s="2">
        <v>43968</v>
      </c>
      <c r="B48">
        <v>98</v>
      </c>
      <c r="C48">
        <v>0</v>
      </c>
      <c r="D48">
        <v>0</v>
      </c>
      <c r="E48">
        <v>4</v>
      </c>
      <c r="F48">
        <v>0</v>
      </c>
      <c r="G48">
        <v>6</v>
      </c>
      <c r="H48">
        <v>1</v>
      </c>
      <c r="I48">
        <v>21</v>
      </c>
      <c r="J48">
        <v>3</v>
      </c>
      <c r="K48">
        <v>3.92</v>
      </c>
      <c r="L48">
        <v>6.07</v>
      </c>
      <c r="M48">
        <v>67.8</v>
      </c>
      <c r="N48">
        <v>271.2</v>
      </c>
      <c r="O48" t="s">
        <v>31</v>
      </c>
      <c r="Q48">
        <v>0</v>
      </c>
      <c r="R48">
        <v>6</v>
      </c>
      <c r="S48">
        <v>0</v>
      </c>
      <c r="T48">
        <v>-1</v>
      </c>
    </row>
    <row r="49" spans="1:20">
      <c r="A49" s="2">
        <v>43969</v>
      </c>
      <c r="B49">
        <v>101</v>
      </c>
      <c r="C49">
        <v>0</v>
      </c>
      <c r="D49">
        <v>0</v>
      </c>
      <c r="E49">
        <v>1</v>
      </c>
      <c r="F49">
        <v>0</v>
      </c>
      <c r="G49">
        <v>1</v>
      </c>
      <c r="H49">
        <v>0</v>
      </c>
      <c r="I49">
        <v>3</v>
      </c>
      <c r="J49">
        <v>1</v>
      </c>
      <c r="K49">
        <v>0.98</v>
      </c>
      <c r="L49">
        <v>5.96</v>
      </c>
      <c r="M49">
        <v>106.05</v>
      </c>
      <c r="N49">
        <v>106.05</v>
      </c>
      <c r="O49" t="s">
        <v>32</v>
      </c>
      <c r="Q49">
        <v>0</v>
      </c>
      <c r="R49">
        <v>1</v>
      </c>
      <c r="S49">
        <v>0</v>
      </c>
      <c r="T49">
        <v>0</v>
      </c>
    </row>
    <row r="50" spans="1:20">
      <c r="A50" s="2">
        <v>43970</v>
      </c>
      <c r="B50">
        <v>101</v>
      </c>
      <c r="C50">
        <v>0</v>
      </c>
      <c r="D50">
        <v>0</v>
      </c>
      <c r="E50">
        <v>1</v>
      </c>
      <c r="F50">
        <v>0</v>
      </c>
      <c r="G50">
        <v>1</v>
      </c>
      <c r="H50">
        <v>0</v>
      </c>
      <c r="I50">
        <v>0</v>
      </c>
      <c r="J50">
        <v>1</v>
      </c>
      <c r="K50">
        <v>0.98</v>
      </c>
      <c r="L50">
        <v>5.86</v>
      </c>
      <c r="M50">
        <v>106.05</v>
      </c>
      <c r="N50">
        <v>106.05</v>
      </c>
      <c r="O50" t="s">
        <v>33</v>
      </c>
      <c r="Q50">
        <v>0</v>
      </c>
      <c r="R50">
        <v>1</v>
      </c>
      <c r="S50">
        <v>0</v>
      </c>
      <c r="T50">
        <v>1</v>
      </c>
    </row>
    <row r="51" spans="1:20">
      <c r="A51" s="2">
        <v>43971</v>
      </c>
      <c r="B51">
        <v>99</v>
      </c>
      <c r="C51">
        <v>0</v>
      </c>
      <c r="D51">
        <v>0</v>
      </c>
      <c r="E51">
        <v>3</v>
      </c>
      <c r="F51">
        <v>0</v>
      </c>
      <c r="G51">
        <v>5</v>
      </c>
      <c r="H51">
        <v>3</v>
      </c>
      <c r="I51">
        <v>1</v>
      </c>
      <c r="J51">
        <v>0</v>
      </c>
      <c r="K51">
        <v>2.94</v>
      </c>
      <c r="L51">
        <v>5.8</v>
      </c>
      <c r="M51">
        <v>112.02</v>
      </c>
      <c r="N51">
        <v>336.05</v>
      </c>
      <c r="O51" t="s">
        <v>26</v>
      </c>
      <c r="Q51">
        <v>0</v>
      </c>
      <c r="R51">
        <v>5</v>
      </c>
      <c r="S51">
        <v>0</v>
      </c>
      <c r="T51">
        <v>1</v>
      </c>
    </row>
    <row r="52" spans="1:20">
      <c r="A52" s="2">
        <v>43972</v>
      </c>
      <c r="B52">
        <v>74</v>
      </c>
      <c r="C52">
        <v>1</v>
      </c>
      <c r="D52">
        <v>0</v>
      </c>
      <c r="E52">
        <v>29</v>
      </c>
      <c r="F52">
        <v>0</v>
      </c>
      <c r="G52">
        <v>59</v>
      </c>
      <c r="H52">
        <v>26</v>
      </c>
      <c r="I52">
        <v>0</v>
      </c>
      <c r="J52">
        <v>3</v>
      </c>
      <c r="K52">
        <v>28.43</v>
      </c>
      <c r="L52">
        <v>6.25</v>
      </c>
      <c r="M52">
        <v>80.81</v>
      </c>
      <c r="N52">
        <v>2343.37</v>
      </c>
      <c r="O52" t="s">
        <v>27</v>
      </c>
      <c r="Q52">
        <v>0</v>
      </c>
      <c r="R52">
        <v>57</v>
      </c>
      <c r="S52">
        <v>2</v>
      </c>
      <c r="T52">
        <v>1</v>
      </c>
    </row>
    <row r="53" spans="1:20">
      <c r="A53" s="2">
        <v>43973</v>
      </c>
      <c r="B53">
        <v>62</v>
      </c>
      <c r="C53">
        <v>0</v>
      </c>
      <c r="D53">
        <v>0</v>
      </c>
      <c r="E53">
        <v>40</v>
      </c>
      <c r="F53">
        <v>0</v>
      </c>
      <c r="G53">
        <v>77</v>
      </c>
      <c r="H53">
        <v>12</v>
      </c>
      <c r="I53">
        <v>1</v>
      </c>
      <c r="J53">
        <v>28</v>
      </c>
      <c r="K53">
        <v>39.22</v>
      </c>
      <c r="L53">
        <v>6.88</v>
      </c>
      <c r="M53">
        <v>79.11</v>
      </c>
      <c r="N53">
        <v>3164.39</v>
      </c>
      <c r="O53" t="s">
        <v>28</v>
      </c>
      <c r="Q53">
        <v>0</v>
      </c>
      <c r="R53">
        <v>77</v>
      </c>
      <c r="S53">
        <v>0</v>
      </c>
      <c r="T53">
        <v>1</v>
      </c>
    </row>
    <row r="54" spans="1:20">
      <c r="A54" s="2">
        <v>43974</v>
      </c>
      <c r="B54">
        <v>65</v>
      </c>
      <c r="C54">
        <v>1</v>
      </c>
      <c r="D54">
        <v>0</v>
      </c>
      <c r="E54">
        <v>38</v>
      </c>
      <c r="F54">
        <v>0</v>
      </c>
      <c r="G54">
        <v>77</v>
      </c>
      <c r="H54">
        <v>2</v>
      </c>
      <c r="I54">
        <v>4</v>
      </c>
      <c r="J54">
        <v>36</v>
      </c>
      <c r="K54">
        <v>37.25</v>
      </c>
      <c r="L54">
        <v>7.45</v>
      </c>
      <c r="M54">
        <v>80.41</v>
      </c>
      <c r="N54">
        <v>3055.54</v>
      </c>
      <c r="O54" t="s">
        <v>30</v>
      </c>
      <c r="Q54">
        <v>0</v>
      </c>
      <c r="R54">
        <v>75</v>
      </c>
      <c r="S54">
        <v>2</v>
      </c>
      <c r="T54">
        <v>1</v>
      </c>
    </row>
    <row r="55" spans="1:20">
      <c r="A55" s="2">
        <v>43975</v>
      </c>
      <c r="B55">
        <v>93</v>
      </c>
      <c r="C55">
        <v>0</v>
      </c>
      <c r="D55">
        <v>0</v>
      </c>
      <c r="E55">
        <v>9</v>
      </c>
      <c r="F55">
        <v>0</v>
      </c>
      <c r="G55">
        <v>14</v>
      </c>
      <c r="H55">
        <v>4</v>
      </c>
      <c r="I55">
        <v>33</v>
      </c>
      <c r="J55">
        <v>5</v>
      </c>
      <c r="K55">
        <v>8.82</v>
      </c>
      <c r="L55">
        <v>7.48</v>
      </c>
      <c r="M55">
        <v>60.65</v>
      </c>
      <c r="N55">
        <v>545.82000000000005</v>
      </c>
      <c r="O55" t="s">
        <v>31</v>
      </c>
      <c r="Q55">
        <v>0</v>
      </c>
      <c r="R55">
        <v>14</v>
      </c>
      <c r="S55">
        <v>0</v>
      </c>
      <c r="T55">
        <v>1</v>
      </c>
    </row>
    <row r="56" spans="1:20">
      <c r="A56" s="2">
        <v>43976</v>
      </c>
      <c r="B56">
        <v>98</v>
      </c>
      <c r="C56">
        <v>0</v>
      </c>
      <c r="D56">
        <v>0</v>
      </c>
      <c r="E56">
        <v>4</v>
      </c>
      <c r="F56">
        <v>0</v>
      </c>
      <c r="G56">
        <v>6</v>
      </c>
      <c r="H56">
        <v>1</v>
      </c>
      <c r="I56">
        <v>6</v>
      </c>
      <c r="J56">
        <v>3</v>
      </c>
      <c r="K56">
        <v>3.92</v>
      </c>
      <c r="L56">
        <v>7.42</v>
      </c>
      <c r="M56">
        <v>105.04</v>
      </c>
      <c r="N56">
        <v>420.15</v>
      </c>
      <c r="O56" t="s">
        <v>32</v>
      </c>
      <c r="Q56">
        <v>0</v>
      </c>
      <c r="R56">
        <v>6</v>
      </c>
      <c r="S56">
        <v>0</v>
      </c>
      <c r="T56">
        <v>1</v>
      </c>
    </row>
    <row r="57" spans="1:20">
      <c r="A57" s="2">
        <v>43977</v>
      </c>
      <c r="B57">
        <v>92</v>
      </c>
      <c r="C57">
        <v>0</v>
      </c>
      <c r="D57">
        <v>0</v>
      </c>
      <c r="E57">
        <v>10</v>
      </c>
      <c r="F57">
        <v>0</v>
      </c>
      <c r="G57">
        <v>15</v>
      </c>
      <c r="H57">
        <v>8</v>
      </c>
      <c r="I57">
        <v>2</v>
      </c>
      <c r="J57">
        <v>2</v>
      </c>
      <c r="K57">
        <v>9.8000000000000007</v>
      </c>
      <c r="L57">
        <v>7.46</v>
      </c>
      <c r="M57">
        <v>102.97</v>
      </c>
      <c r="N57">
        <v>1029.7</v>
      </c>
      <c r="O57" t="s">
        <v>33</v>
      </c>
      <c r="Q57">
        <v>0</v>
      </c>
      <c r="R57">
        <v>15</v>
      </c>
      <c r="S57">
        <v>0</v>
      </c>
      <c r="T57">
        <v>1</v>
      </c>
    </row>
    <row r="58" spans="1:20">
      <c r="A58" s="2">
        <v>43978</v>
      </c>
      <c r="B58">
        <v>97</v>
      </c>
      <c r="C58">
        <v>0</v>
      </c>
      <c r="D58">
        <v>0</v>
      </c>
      <c r="E58">
        <v>5</v>
      </c>
      <c r="F58">
        <v>0</v>
      </c>
      <c r="G58">
        <v>7</v>
      </c>
      <c r="H58">
        <v>0</v>
      </c>
      <c r="I58">
        <v>5</v>
      </c>
      <c r="J58">
        <v>5</v>
      </c>
      <c r="K58">
        <v>4.9000000000000004</v>
      </c>
      <c r="L58">
        <v>7.41</v>
      </c>
      <c r="M58">
        <v>98.05</v>
      </c>
      <c r="N58">
        <v>490.25</v>
      </c>
      <c r="O58" t="s">
        <v>26</v>
      </c>
      <c r="Q58">
        <v>0</v>
      </c>
      <c r="R58">
        <v>7</v>
      </c>
      <c r="S58">
        <v>0</v>
      </c>
      <c r="T58">
        <v>1</v>
      </c>
    </row>
    <row r="59" spans="1:20">
      <c r="A59" s="2">
        <v>43979</v>
      </c>
      <c r="B59">
        <v>91</v>
      </c>
      <c r="C59">
        <v>0</v>
      </c>
      <c r="D59">
        <v>0</v>
      </c>
      <c r="E59">
        <v>11</v>
      </c>
      <c r="F59">
        <v>0</v>
      </c>
      <c r="G59">
        <v>18</v>
      </c>
      <c r="H59">
        <v>7</v>
      </c>
      <c r="I59">
        <v>1</v>
      </c>
      <c r="J59">
        <v>4</v>
      </c>
      <c r="K59">
        <v>10.78</v>
      </c>
      <c r="L59">
        <v>7.47</v>
      </c>
      <c r="M59">
        <v>90.22</v>
      </c>
      <c r="N59">
        <v>992.44</v>
      </c>
      <c r="O59" t="s">
        <v>27</v>
      </c>
      <c r="Q59">
        <v>0</v>
      </c>
      <c r="R59">
        <v>18</v>
      </c>
      <c r="S59">
        <v>0</v>
      </c>
      <c r="T59">
        <v>1</v>
      </c>
    </row>
    <row r="60" spans="1:20">
      <c r="A60" s="2">
        <v>43980</v>
      </c>
      <c r="B60">
        <v>79</v>
      </c>
      <c r="C60">
        <v>0</v>
      </c>
      <c r="D60">
        <v>0</v>
      </c>
      <c r="E60">
        <v>23</v>
      </c>
      <c r="F60">
        <v>0</v>
      </c>
      <c r="G60">
        <v>40</v>
      </c>
      <c r="H60">
        <v>15</v>
      </c>
      <c r="I60">
        <v>3</v>
      </c>
      <c r="J60">
        <v>8</v>
      </c>
      <c r="K60">
        <v>22.55</v>
      </c>
      <c r="L60">
        <v>7.73</v>
      </c>
      <c r="M60">
        <v>69.28</v>
      </c>
      <c r="N60">
        <v>1593.41</v>
      </c>
      <c r="O60" t="s">
        <v>28</v>
      </c>
      <c r="Q60">
        <v>0</v>
      </c>
      <c r="R60">
        <v>40</v>
      </c>
      <c r="S60">
        <v>0</v>
      </c>
      <c r="T60">
        <v>1</v>
      </c>
    </row>
    <row r="61" spans="1:20">
      <c r="A61" s="2">
        <v>43981</v>
      </c>
      <c r="B61">
        <v>73</v>
      </c>
      <c r="C61">
        <v>0</v>
      </c>
      <c r="D61">
        <v>0</v>
      </c>
      <c r="E61">
        <v>29</v>
      </c>
      <c r="F61">
        <v>0</v>
      </c>
      <c r="G61">
        <v>53</v>
      </c>
      <c r="H61">
        <v>12</v>
      </c>
      <c r="I61">
        <v>6</v>
      </c>
      <c r="J61">
        <v>17</v>
      </c>
      <c r="K61">
        <v>28.43</v>
      </c>
      <c r="L61">
        <v>8.07</v>
      </c>
      <c r="M61">
        <v>71.540000000000006</v>
      </c>
      <c r="N61">
        <v>2074.66</v>
      </c>
      <c r="O61" t="s">
        <v>30</v>
      </c>
      <c r="Q61">
        <v>0</v>
      </c>
      <c r="R61">
        <v>53</v>
      </c>
      <c r="S61">
        <v>0</v>
      </c>
      <c r="T61">
        <v>1</v>
      </c>
    </row>
    <row r="62" spans="1:20">
      <c r="A62" s="2">
        <v>43982</v>
      </c>
      <c r="B62">
        <v>59</v>
      </c>
      <c r="C62">
        <v>0</v>
      </c>
      <c r="D62">
        <v>0</v>
      </c>
      <c r="E62">
        <v>43</v>
      </c>
      <c r="F62">
        <v>0</v>
      </c>
      <c r="G62">
        <v>77</v>
      </c>
      <c r="H62">
        <v>16</v>
      </c>
      <c r="I62">
        <v>2</v>
      </c>
      <c r="J62">
        <v>27</v>
      </c>
      <c r="K62">
        <v>42.16</v>
      </c>
      <c r="L62">
        <v>8.6300000000000008</v>
      </c>
      <c r="M62">
        <v>73.38</v>
      </c>
      <c r="N62">
        <v>3155.34</v>
      </c>
      <c r="O62" t="s">
        <v>31</v>
      </c>
      <c r="Q62">
        <v>0</v>
      </c>
      <c r="R62">
        <v>77</v>
      </c>
      <c r="S62">
        <v>0</v>
      </c>
      <c r="T62">
        <v>1</v>
      </c>
    </row>
    <row r="63" spans="1:20">
      <c r="A63" s="2">
        <v>43983</v>
      </c>
      <c r="B63">
        <v>68</v>
      </c>
      <c r="C63">
        <v>0</v>
      </c>
      <c r="D63">
        <v>0</v>
      </c>
      <c r="E63">
        <v>34</v>
      </c>
      <c r="F63">
        <v>0</v>
      </c>
      <c r="G63">
        <v>64</v>
      </c>
      <c r="H63">
        <v>15</v>
      </c>
      <c r="I63">
        <v>24</v>
      </c>
      <c r="J63">
        <v>19</v>
      </c>
      <c r="K63">
        <v>33.33</v>
      </c>
      <c r="L63">
        <v>9.0299999999999994</v>
      </c>
      <c r="M63">
        <v>69.08</v>
      </c>
      <c r="N63">
        <v>2348.61</v>
      </c>
      <c r="O63" t="s">
        <v>32</v>
      </c>
      <c r="Q63">
        <v>0</v>
      </c>
      <c r="R63">
        <v>64</v>
      </c>
      <c r="S63">
        <v>0</v>
      </c>
      <c r="T63">
        <v>-1</v>
      </c>
    </row>
    <row r="64" spans="1:20">
      <c r="A64" s="2">
        <v>43984</v>
      </c>
      <c r="B64">
        <v>87</v>
      </c>
      <c r="C64">
        <v>0</v>
      </c>
      <c r="D64">
        <v>0</v>
      </c>
      <c r="E64">
        <v>15</v>
      </c>
      <c r="F64">
        <v>0</v>
      </c>
      <c r="G64">
        <v>28</v>
      </c>
      <c r="H64">
        <v>2</v>
      </c>
      <c r="I64">
        <v>21</v>
      </c>
      <c r="J64">
        <v>13</v>
      </c>
      <c r="K64">
        <v>14.71</v>
      </c>
      <c r="L64">
        <v>9.1199999999999992</v>
      </c>
      <c r="M64">
        <v>123.08</v>
      </c>
      <c r="N64">
        <v>1846.2</v>
      </c>
      <c r="O64" t="s">
        <v>33</v>
      </c>
      <c r="Q64">
        <v>0</v>
      </c>
      <c r="R64">
        <v>28</v>
      </c>
      <c r="S64">
        <v>0</v>
      </c>
      <c r="T64">
        <v>-1</v>
      </c>
    </row>
    <row r="65" spans="1:20">
      <c r="A65" s="2">
        <v>43985</v>
      </c>
      <c r="B65">
        <v>72</v>
      </c>
      <c r="C65">
        <v>0</v>
      </c>
      <c r="D65">
        <v>0</v>
      </c>
      <c r="E65">
        <v>30</v>
      </c>
      <c r="F65">
        <v>0</v>
      </c>
      <c r="G65">
        <v>47</v>
      </c>
      <c r="H65">
        <v>16</v>
      </c>
      <c r="I65">
        <v>1</v>
      </c>
      <c r="J65">
        <v>14</v>
      </c>
      <c r="K65">
        <v>29.41</v>
      </c>
      <c r="L65">
        <v>9.44</v>
      </c>
      <c r="M65">
        <v>126.66</v>
      </c>
      <c r="N65">
        <v>3799.77</v>
      </c>
      <c r="O65" t="s">
        <v>26</v>
      </c>
      <c r="Q65">
        <v>0</v>
      </c>
      <c r="R65">
        <v>47</v>
      </c>
      <c r="S65">
        <v>0</v>
      </c>
      <c r="T65">
        <v>-1</v>
      </c>
    </row>
    <row r="66" spans="1:20">
      <c r="A66" s="2">
        <v>43986</v>
      </c>
      <c r="B66">
        <v>69</v>
      </c>
      <c r="C66">
        <v>0</v>
      </c>
      <c r="D66">
        <v>0</v>
      </c>
      <c r="E66">
        <v>33</v>
      </c>
      <c r="F66">
        <v>0</v>
      </c>
      <c r="G66">
        <v>46</v>
      </c>
      <c r="H66">
        <v>9</v>
      </c>
      <c r="I66">
        <v>6</v>
      </c>
      <c r="J66">
        <v>24</v>
      </c>
      <c r="K66">
        <v>32.35</v>
      </c>
      <c r="L66">
        <v>9.7899999999999991</v>
      </c>
      <c r="M66">
        <v>182.11</v>
      </c>
      <c r="N66">
        <v>6009.64</v>
      </c>
      <c r="O66" t="s">
        <v>27</v>
      </c>
      <c r="Q66">
        <v>0</v>
      </c>
      <c r="R66">
        <v>46</v>
      </c>
      <c r="S66">
        <v>0</v>
      </c>
      <c r="T66">
        <v>-1</v>
      </c>
    </row>
    <row r="67" spans="1:20">
      <c r="A67" s="2">
        <v>43987</v>
      </c>
      <c r="B67">
        <v>72</v>
      </c>
      <c r="C67">
        <v>0</v>
      </c>
      <c r="D67">
        <v>0</v>
      </c>
      <c r="E67">
        <v>30</v>
      </c>
      <c r="F67">
        <v>0</v>
      </c>
      <c r="G67">
        <v>40</v>
      </c>
      <c r="H67">
        <v>2</v>
      </c>
      <c r="I67">
        <v>5</v>
      </c>
      <c r="J67">
        <v>28</v>
      </c>
      <c r="K67">
        <v>29.41</v>
      </c>
      <c r="L67">
        <v>10.09</v>
      </c>
      <c r="M67">
        <v>182.69</v>
      </c>
      <c r="N67">
        <v>5480.7</v>
      </c>
      <c r="O67" t="s">
        <v>28</v>
      </c>
      <c r="Q67">
        <v>0</v>
      </c>
      <c r="R67">
        <v>40</v>
      </c>
      <c r="S67">
        <v>0</v>
      </c>
      <c r="T67">
        <v>-1</v>
      </c>
    </row>
    <row r="68" spans="1:20">
      <c r="A68" s="2">
        <v>43988</v>
      </c>
      <c r="B68">
        <v>86</v>
      </c>
      <c r="C68">
        <v>0</v>
      </c>
      <c r="D68">
        <v>0</v>
      </c>
      <c r="E68">
        <v>16</v>
      </c>
      <c r="F68">
        <v>0</v>
      </c>
      <c r="G68">
        <v>27</v>
      </c>
      <c r="H68">
        <v>3</v>
      </c>
      <c r="I68">
        <v>17</v>
      </c>
      <c r="J68">
        <v>13</v>
      </c>
      <c r="K68">
        <v>15.69</v>
      </c>
      <c r="L68">
        <v>10.17</v>
      </c>
      <c r="M68">
        <v>166.06</v>
      </c>
      <c r="N68">
        <v>2657</v>
      </c>
      <c r="O68" t="s">
        <v>30</v>
      </c>
      <c r="Q68">
        <v>0</v>
      </c>
      <c r="R68">
        <v>27</v>
      </c>
      <c r="S68">
        <v>0</v>
      </c>
      <c r="T68">
        <v>-1</v>
      </c>
    </row>
    <row r="69" spans="1:20">
      <c r="A69" s="2">
        <v>43989</v>
      </c>
      <c r="B69">
        <v>99</v>
      </c>
      <c r="C69">
        <v>0</v>
      </c>
      <c r="D69">
        <v>0</v>
      </c>
      <c r="E69">
        <v>3</v>
      </c>
      <c r="F69">
        <v>0</v>
      </c>
      <c r="G69">
        <v>6</v>
      </c>
      <c r="H69">
        <v>0</v>
      </c>
      <c r="I69">
        <v>13</v>
      </c>
      <c r="J69">
        <v>3</v>
      </c>
      <c r="K69">
        <v>2.94</v>
      </c>
      <c r="L69">
        <v>10.06</v>
      </c>
      <c r="M69">
        <v>85</v>
      </c>
      <c r="N69">
        <v>255</v>
      </c>
      <c r="O69" t="s">
        <v>31</v>
      </c>
      <c r="Q69">
        <v>0</v>
      </c>
      <c r="R69">
        <v>6</v>
      </c>
      <c r="S69">
        <v>0</v>
      </c>
      <c r="T69">
        <v>-1</v>
      </c>
    </row>
    <row r="70" spans="1:20">
      <c r="A70" s="2">
        <v>43990</v>
      </c>
      <c r="B70">
        <v>101</v>
      </c>
      <c r="C70">
        <v>0</v>
      </c>
      <c r="D70">
        <v>0</v>
      </c>
      <c r="E70">
        <v>1</v>
      </c>
      <c r="F70">
        <v>0</v>
      </c>
      <c r="G70">
        <v>1</v>
      </c>
      <c r="H70">
        <v>1</v>
      </c>
      <c r="I70">
        <v>3</v>
      </c>
      <c r="J70">
        <v>0</v>
      </c>
      <c r="K70">
        <v>0.98</v>
      </c>
      <c r="L70">
        <v>9.93</v>
      </c>
      <c r="M70">
        <v>81</v>
      </c>
      <c r="N70">
        <v>81</v>
      </c>
      <c r="O70" t="s">
        <v>32</v>
      </c>
      <c r="Q70">
        <v>0</v>
      </c>
      <c r="R70">
        <v>1</v>
      </c>
      <c r="S70">
        <v>0</v>
      </c>
      <c r="T70">
        <v>-1</v>
      </c>
    </row>
    <row r="71" spans="1:20">
      <c r="A71" s="2">
        <v>43991</v>
      </c>
      <c r="B71">
        <v>102</v>
      </c>
      <c r="C71">
        <v>0</v>
      </c>
      <c r="D71">
        <v>0</v>
      </c>
      <c r="E71">
        <v>0</v>
      </c>
      <c r="F71">
        <v>0</v>
      </c>
      <c r="G71">
        <v>0</v>
      </c>
      <c r="H71">
        <v>0</v>
      </c>
      <c r="I71">
        <v>1</v>
      </c>
      <c r="J71">
        <v>0</v>
      </c>
      <c r="K71">
        <v>0</v>
      </c>
      <c r="L71">
        <v>9.7899999999999991</v>
      </c>
      <c r="N71">
        <v>0</v>
      </c>
      <c r="O71" t="s">
        <v>33</v>
      </c>
      <c r="Q71">
        <v>0</v>
      </c>
      <c r="R71">
        <v>0</v>
      </c>
      <c r="S71">
        <v>0</v>
      </c>
      <c r="T71">
        <v>-1</v>
      </c>
    </row>
    <row r="72" spans="1:20">
      <c r="A72" s="2">
        <v>43992</v>
      </c>
      <c r="B72">
        <v>102</v>
      </c>
      <c r="C72">
        <v>0</v>
      </c>
      <c r="D72">
        <v>0</v>
      </c>
      <c r="E72">
        <v>0</v>
      </c>
      <c r="F72">
        <v>0</v>
      </c>
      <c r="G72">
        <v>0</v>
      </c>
      <c r="H72">
        <v>0</v>
      </c>
      <c r="I72">
        <v>0</v>
      </c>
      <c r="J72">
        <v>0</v>
      </c>
      <c r="K72">
        <v>0</v>
      </c>
      <c r="L72">
        <v>9.65</v>
      </c>
      <c r="N72">
        <v>0</v>
      </c>
      <c r="O72" t="s">
        <v>26</v>
      </c>
      <c r="Q72">
        <v>0</v>
      </c>
      <c r="R72">
        <v>0</v>
      </c>
      <c r="S72">
        <v>0</v>
      </c>
      <c r="T72">
        <v>-1</v>
      </c>
    </row>
    <row r="73" spans="1:20">
      <c r="A73" s="2">
        <v>43993</v>
      </c>
      <c r="B73">
        <v>101</v>
      </c>
      <c r="C73">
        <v>0</v>
      </c>
      <c r="D73">
        <v>0</v>
      </c>
      <c r="E73">
        <v>1</v>
      </c>
      <c r="F73">
        <v>0</v>
      </c>
      <c r="G73">
        <v>1</v>
      </c>
      <c r="H73">
        <v>1</v>
      </c>
      <c r="I73">
        <v>0</v>
      </c>
      <c r="J73">
        <v>0</v>
      </c>
      <c r="K73">
        <v>0.98</v>
      </c>
      <c r="L73">
        <v>9.5299999999999994</v>
      </c>
      <c r="M73">
        <v>81</v>
      </c>
      <c r="N73">
        <v>81</v>
      </c>
      <c r="O73" t="s">
        <v>27</v>
      </c>
      <c r="Q73">
        <v>0</v>
      </c>
      <c r="R73">
        <v>1</v>
      </c>
      <c r="S73">
        <v>0</v>
      </c>
      <c r="T73">
        <v>-1</v>
      </c>
    </row>
    <row r="74" spans="1:20">
      <c r="A74" s="2">
        <v>43994</v>
      </c>
      <c r="B74">
        <v>102</v>
      </c>
      <c r="C74">
        <v>0</v>
      </c>
      <c r="D74">
        <v>0</v>
      </c>
      <c r="E74">
        <v>0</v>
      </c>
      <c r="F74">
        <v>0</v>
      </c>
      <c r="G74">
        <v>0</v>
      </c>
      <c r="H74">
        <v>0</v>
      </c>
      <c r="I74">
        <v>1</v>
      </c>
      <c r="J74">
        <v>0</v>
      </c>
      <c r="K74">
        <v>0</v>
      </c>
      <c r="L74">
        <v>9.4</v>
      </c>
      <c r="N74">
        <v>0</v>
      </c>
      <c r="O74" t="s">
        <v>28</v>
      </c>
      <c r="Q74">
        <v>0</v>
      </c>
      <c r="R74">
        <v>0</v>
      </c>
      <c r="S74">
        <v>0</v>
      </c>
      <c r="T74">
        <v>-1</v>
      </c>
    </row>
    <row r="75" spans="1:20">
      <c r="A75" s="2">
        <v>43995</v>
      </c>
      <c r="B75">
        <v>102</v>
      </c>
      <c r="C75">
        <v>0</v>
      </c>
      <c r="D75">
        <v>0</v>
      </c>
      <c r="E75">
        <v>0</v>
      </c>
      <c r="F75">
        <v>0</v>
      </c>
      <c r="G75">
        <v>0</v>
      </c>
      <c r="H75">
        <v>0</v>
      </c>
      <c r="I75">
        <v>0</v>
      </c>
      <c r="J75">
        <v>0</v>
      </c>
      <c r="K75">
        <v>0</v>
      </c>
      <c r="L75">
        <v>9.27</v>
      </c>
      <c r="N75">
        <v>0</v>
      </c>
      <c r="O75" t="s">
        <v>30</v>
      </c>
      <c r="Q75">
        <v>0</v>
      </c>
      <c r="R75">
        <v>0</v>
      </c>
      <c r="S75">
        <v>0</v>
      </c>
      <c r="T75">
        <v>-1</v>
      </c>
    </row>
    <row r="76" spans="1:20">
      <c r="A76" s="2">
        <v>43996</v>
      </c>
      <c r="B76">
        <v>102</v>
      </c>
      <c r="C76">
        <v>0</v>
      </c>
      <c r="D76">
        <v>0</v>
      </c>
      <c r="E76">
        <v>0</v>
      </c>
      <c r="F76">
        <v>0</v>
      </c>
      <c r="G76">
        <v>0</v>
      </c>
      <c r="H76">
        <v>0</v>
      </c>
      <c r="I76">
        <v>0</v>
      </c>
      <c r="J76">
        <v>0</v>
      </c>
      <c r="K76">
        <v>0</v>
      </c>
      <c r="L76">
        <v>9.15</v>
      </c>
      <c r="N76">
        <v>0</v>
      </c>
      <c r="O76" t="s">
        <v>31</v>
      </c>
      <c r="Q76">
        <v>0</v>
      </c>
      <c r="R76">
        <v>0</v>
      </c>
      <c r="S76">
        <v>0</v>
      </c>
      <c r="T76">
        <v>-1</v>
      </c>
    </row>
    <row r="77" spans="1:20">
      <c r="A77" s="2">
        <v>43997</v>
      </c>
      <c r="B77">
        <v>100</v>
      </c>
      <c r="C77">
        <v>0</v>
      </c>
      <c r="D77">
        <v>0</v>
      </c>
      <c r="E77">
        <v>2</v>
      </c>
      <c r="F77">
        <v>0</v>
      </c>
      <c r="G77">
        <v>3</v>
      </c>
      <c r="H77">
        <v>2</v>
      </c>
      <c r="I77">
        <v>0</v>
      </c>
      <c r="J77">
        <v>0</v>
      </c>
      <c r="K77">
        <v>1.96</v>
      </c>
      <c r="L77">
        <v>9.06</v>
      </c>
      <c r="M77">
        <v>116.92</v>
      </c>
      <c r="N77">
        <v>233.85</v>
      </c>
      <c r="O77" t="s">
        <v>32</v>
      </c>
      <c r="Q77">
        <v>0</v>
      </c>
      <c r="R77">
        <v>3</v>
      </c>
      <c r="S77">
        <v>0</v>
      </c>
      <c r="T77">
        <v>-1</v>
      </c>
    </row>
    <row r="78" spans="1:20">
      <c r="A78" s="2">
        <v>43998</v>
      </c>
      <c r="B78">
        <v>98</v>
      </c>
      <c r="C78">
        <v>0</v>
      </c>
      <c r="D78">
        <v>0</v>
      </c>
      <c r="E78">
        <v>4</v>
      </c>
      <c r="F78">
        <v>0</v>
      </c>
      <c r="G78">
        <v>6</v>
      </c>
      <c r="H78">
        <v>2</v>
      </c>
      <c r="I78">
        <v>0</v>
      </c>
      <c r="J78">
        <v>2</v>
      </c>
      <c r="K78">
        <v>3.92</v>
      </c>
      <c r="L78">
        <v>8.99</v>
      </c>
      <c r="M78">
        <v>117.25</v>
      </c>
      <c r="N78">
        <v>469</v>
      </c>
      <c r="O78" t="s">
        <v>33</v>
      </c>
      <c r="Q78">
        <v>0</v>
      </c>
      <c r="R78">
        <v>6</v>
      </c>
      <c r="S78">
        <v>0</v>
      </c>
      <c r="T78">
        <v>-1</v>
      </c>
    </row>
    <row r="79" spans="1:20">
      <c r="A79" s="2">
        <v>43999</v>
      </c>
      <c r="B79">
        <v>98</v>
      </c>
      <c r="C79">
        <v>0</v>
      </c>
      <c r="D79">
        <v>0</v>
      </c>
      <c r="E79">
        <v>4</v>
      </c>
      <c r="F79">
        <v>0</v>
      </c>
      <c r="G79">
        <v>8</v>
      </c>
      <c r="H79">
        <v>4</v>
      </c>
      <c r="I79">
        <v>4</v>
      </c>
      <c r="J79">
        <v>0</v>
      </c>
      <c r="K79">
        <v>3.92</v>
      </c>
      <c r="L79">
        <v>8.92</v>
      </c>
      <c r="M79">
        <v>131.94999999999999</v>
      </c>
      <c r="N79">
        <v>527.79999999999995</v>
      </c>
      <c r="O79" t="s">
        <v>26</v>
      </c>
      <c r="Q79">
        <v>0</v>
      </c>
      <c r="R79">
        <v>8</v>
      </c>
      <c r="S79">
        <v>0</v>
      </c>
      <c r="T79">
        <v>-1</v>
      </c>
    </row>
    <row r="80" spans="1:20">
      <c r="A80" s="2">
        <v>44000</v>
      </c>
      <c r="B80">
        <v>86</v>
      </c>
      <c r="C80">
        <v>0</v>
      </c>
      <c r="D80">
        <v>0</v>
      </c>
      <c r="E80">
        <v>16</v>
      </c>
      <c r="F80">
        <v>0</v>
      </c>
      <c r="G80">
        <v>31</v>
      </c>
      <c r="H80">
        <v>12</v>
      </c>
      <c r="I80">
        <v>0</v>
      </c>
      <c r="J80">
        <v>4</v>
      </c>
      <c r="K80">
        <v>15.69</v>
      </c>
      <c r="L80">
        <v>9.01</v>
      </c>
      <c r="M80">
        <v>126.57</v>
      </c>
      <c r="N80">
        <v>2025.05</v>
      </c>
      <c r="O80" t="s">
        <v>27</v>
      </c>
      <c r="Q80">
        <v>0</v>
      </c>
      <c r="R80">
        <v>31</v>
      </c>
      <c r="S80">
        <v>0</v>
      </c>
      <c r="T80">
        <v>0</v>
      </c>
    </row>
    <row r="81" spans="1:20">
      <c r="A81" s="2">
        <v>44001</v>
      </c>
      <c r="B81">
        <v>86</v>
      </c>
      <c r="C81">
        <v>0</v>
      </c>
      <c r="D81">
        <v>0</v>
      </c>
      <c r="E81">
        <v>16</v>
      </c>
      <c r="F81">
        <v>0</v>
      </c>
      <c r="G81">
        <v>30</v>
      </c>
      <c r="H81">
        <v>2</v>
      </c>
      <c r="I81">
        <v>2</v>
      </c>
      <c r="J81">
        <v>14</v>
      </c>
      <c r="K81">
        <v>15.69</v>
      </c>
      <c r="L81">
        <v>9.09</v>
      </c>
      <c r="M81">
        <v>94.66</v>
      </c>
      <c r="N81">
        <v>1514.56</v>
      </c>
      <c r="O81" t="s">
        <v>28</v>
      </c>
      <c r="Q81">
        <v>0</v>
      </c>
      <c r="R81">
        <v>30</v>
      </c>
      <c r="S81">
        <v>0</v>
      </c>
      <c r="T81">
        <v>1</v>
      </c>
    </row>
    <row r="82" spans="1:20">
      <c r="A82" s="2">
        <v>44002</v>
      </c>
      <c r="B82">
        <v>77</v>
      </c>
      <c r="C82">
        <v>0</v>
      </c>
      <c r="D82">
        <v>0</v>
      </c>
      <c r="E82">
        <v>25</v>
      </c>
      <c r="F82">
        <v>0</v>
      </c>
      <c r="G82">
        <v>48</v>
      </c>
      <c r="H82">
        <v>14</v>
      </c>
      <c r="I82">
        <v>5</v>
      </c>
      <c r="J82">
        <v>11</v>
      </c>
      <c r="K82">
        <v>24.51</v>
      </c>
      <c r="L82">
        <v>9.2799999999999994</v>
      </c>
      <c r="M82">
        <v>92.68</v>
      </c>
      <c r="N82">
        <v>2317.11</v>
      </c>
      <c r="O82" t="s">
        <v>30</v>
      </c>
      <c r="Q82">
        <v>0</v>
      </c>
      <c r="R82">
        <v>48</v>
      </c>
      <c r="S82">
        <v>0</v>
      </c>
      <c r="T82">
        <v>1</v>
      </c>
    </row>
    <row r="83" spans="1:20">
      <c r="A83" s="2">
        <v>44003</v>
      </c>
      <c r="B83">
        <v>98</v>
      </c>
      <c r="C83">
        <v>0</v>
      </c>
      <c r="D83">
        <v>0</v>
      </c>
      <c r="E83">
        <v>4</v>
      </c>
      <c r="F83">
        <v>0</v>
      </c>
      <c r="G83">
        <v>6</v>
      </c>
      <c r="H83">
        <v>2</v>
      </c>
      <c r="I83">
        <v>23</v>
      </c>
      <c r="J83">
        <v>2</v>
      </c>
      <c r="K83">
        <v>3.92</v>
      </c>
      <c r="L83">
        <v>9.2200000000000006</v>
      </c>
      <c r="M83">
        <v>87.53</v>
      </c>
      <c r="N83">
        <v>350.11</v>
      </c>
      <c r="O83" t="s">
        <v>31</v>
      </c>
      <c r="Q83">
        <v>0</v>
      </c>
      <c r="R83">
        <v>6</v>
      </c>
      <c r="S83">
        <v>0</v>
      </c>
      <c r="T83">
        <v>1</v>
      </c>
    </row>
    <row r="84" spans="1:20">
      <c r="A84" s="2">
        <v>44004</v>
      </c>
      <c r="B84">
        <v>97</v>
      </c>
      <c r="C84">
        <v>0</v>
      </c>
      <c r="D84">
        <v>0</v>
      </c>
      <c r="E84">
        <v>5</v>
      </c>
      <c r="F84">
        <v>0</v>
      </c>
      <c r="G84">
        <v>7</v>
      </c>
      <c r="H84">
        <v>2</v>
      </c>
      <c r="I84">
        <v>1</v>
      </c>
      <c r="J84">
        <v>3</v>
      </c>
      <c r="K84">
        <v>4.9000000000000004</v>
      </c>
      <c r="L84">
        <v>9.17</v>
      </c>
      <c r="M84">
        <v>103.71</v>
      </c>
      <c r="N84">
        <v>518.55999999999995</v>
      </c>
      <c r="O84" t="s">
        <v>32</v>
      </c>
      <c r="Q84">
        <v>0</v>
      </c>
      <c r="R84">
        <v>7</v>
      </c>
      <c r="S84">
        <v>0</v>
      </c>
      <c r="T84">
        <v>1</v>
      </c>
    </row>
    <row r="85" spans="1:20">
      <c r="A85" s="2">
        <v>44005</v>
      </c>
      <c r="B85">
        <v>99</v>
      </c>
      <c r="C85">
        <v>0</v>
      </c>
      <c r="D85">
        <v>0</v>
      </c>
      <c r="E85">
        <v>3</v>
      </c>
      <c r="F85">
        <v>0</v>
      </c>
      <c r="G85">
        <v>4</v>
      </c>
      <c r="H85">
        <v>0</v>
      </c>
      <c r="I85">
        <v>2</v>
      </c>
      <c r="J85">
        <v>3</v>
      </c>
      <c r="K85">
        <v>2.94</v>
      </c>
      <c r="L85">
        <v>9.09</v>
      </c>
      <c r="M85">
        <v>114.9</v>
      </c>
      <c r="N85">
        <v>344.71</v>
      </c>
      <c r="O85" t="s">
        <v>33</v>
      </c>
      <c r="Q85">
        <v>0</v>
      </c>
      <c r="R85">
        <v>4</v>
      </c>
      <c r="S85">
        <v>0</v>
      </c>
      <c r="T85">
        <v>1</v>
      </c>
    </row>
    <row r="86" spans="1:20">
      <c r="A86" s="2">
        <v>44006</v>
      </c>
      <c r="B86">
        <v>96</v>
      </c>
      <c r="C86">
        <v>0</v>
      </c>
      <c r="D86">
        <v>0</v>
      </c>
      <c r="E86">
        <v>6</v>
      </c>
      <c r="F86">
        <v>0</v>
      </c>
      <c r="G86">
        <v>7</v>
      </c>
      <c r="H86">
        <v>3</v>
      </c>
      <c r="I86">
        <v>0</v>
      </c>
      <c r="J86">
        <v>3</v>
      </c>
      <c r="K86">
        <v>5.88</v>
      </c>
      <c r="L86">
        <v>9.0500000000000007</v>
      </c>
      <c r="M86">
        <v>131.28</v>
      </c>
      <c r="N86">
        <v>787.71</v>
      </c>
      <c r="O86" t="s">
        <v>26</v>
      </c>
      <c r="Q86">
        <v>0</v>
      </c>
      <c r="R86">
        <v>7</v>
      </c>
      <c r="S86">
        <v>0</v>
      </c>
      <c r="T86">
        <v>1</v>
      </c>
    </row>
    <row r="87" spans="1:20">
      <c r="A87" s="2">
        <v>44007</v>
      </c>
      <c r="B87">
        <v>93</v>
      </c>
      <c r="C87">
        <v>0</v>
      </c>
      <c r="D87">
        <v>0</v>
      </c>
      <c r="E87">
        <v>9</v>
      </c>
      <c r="F87">
        <v>0</v>
      </c>
      <c r="G87">
        <v>11</v>
      </c>
      <c r="H87">
        <v>3</v>
      </c>
      <c r="I87">
        <v>0</v>
      </c>
      <c r="J87">
        <v>6</v>
      </c>
      <c r="K87">
        <v>8.82</v>
      </c>
      <c r="L87">
        <v>9.0500000000000007</v>
      </c>
      <c r="M87">
        <v>141.1</v>
      </c>
      <c r="N87">
        <v>1269.8900000000001</v>
      </c>
      <c r="O87" t="s">
        <v>27</v>
      </c>
      <c r="Q87">
        <v>0</v>
      </c>
      <c r="R87">
        <v>11</v>
      </c>
      <c r="S87">
        <v>0</v>
      </c>
      <c r="T87">
        <v>1</v>
      </c>
    </row>
    <row r="88" spans="1:20">
      <c r="A88" s="2">
        <v>44008</v>
      </c>
      <c r="B88">
        <v>95</v>
      </c>
      <c r="C88">
        <v>0</v>
      </c>
      <c r="D88">
        <v>0</v>
      </c>
      <c r="E88">
        <v>7</v>
      </c>
      <c r="F88">
        <v>0</v>
      </c>
      <c r="G88">
        <v>9</v>
      </c>
      <c r="H88">
        <v>3</v>
      </c>
      <c r="I88">
        <v>5</v>
      </c>
      <c r="J88">
        <v>4</v>
      </c>
      <c r="K88">
        <v>6.86</v>
      </c>
      <c r="L88">
        <v>9.0299999999999994</v>
      </c>
      <c r="M88">
        <v>163.34</v>
      </c>
      <c r="N88">
        <v>1143.3499999999999</v>
      </c>
      <c r="O88" t="s">
        <v>28</v>
      </c>
      <c r="Q88">
        <v>0</v>
      </c>
      <c r="R88">
        <v>9</v>
      </c>
      <c r="S88">
        <v>0</v>
      </c>
      <c r="T88">
        <v>1</v>
      </c>
    </row>
    <row r="89" spans="1:20">
      <c r="A89" s="2">
        <v>44009</v>
      </c>
      <c r="B89">
        <v>97</v>
      </c>
      <c r="C89">
        <v>0</v>
      </c>
      <c r="D89">
        <v>0</v>
      </c>
      <c r="E89">
        <v>5</v>
      </c>
      <c r="F89">
        <v>0</v>
      </c>
      <c r="G89">
        <v>7</v>
      </c>
      <c r="H89">
        <v>1</v>
      </c>
      <c r="I89">
        <v>3</v>
      </c>
      <c r="J89">
        <v>4</v>
      </c>
      <c r="K89">
        <v>4.9000000000000004</v>
      </c>
      <c r="L89">
        <v>8.98</v>
      </c>
      <c r="M89">
        <v>159.46</v>
      </c>
      <c r="N89">
        <v>797.3</v>
      </c>
      <c r="O89" t="s">
        <v>30</v>
      </c>
      <c r="Q89">
        <v>0</v>
      </c>
      <c r="R89">
        <v>7</v>
      </c>
      <c r="S89">
        <v>0</v>
      </c>
      <c r="T89">
        <v>1</v>
      </c>
    </row>
    <row r="90" spans="1:20">
      <c r="A90" s="2">
        <v>44010</v>
      </c>
      <c r="B90">
        <v>94</v>
      </c>
      <c r="C90">
        <v>0</v>
      </c>
      <c r="D90">
        <v>0</v>
      </c>
      <c r="E90">
        <v>8</v>
      </c>
      <c r="F90">
        <v>0</v>
      </c>
      <c r="G90">
        <v>11</v>
      </c>
      <c r="H90">
        <v>3</v>
      </c>
      <c r="I90">
        <v>0</v>
      </c>
      <c r="J90">
        <v>5</v>
      </c>
      <c r="K90">
        <v>7.84</v>
      </c>
      <c r="L90">
        <v>8.9700000000000006</v>
      </c>
      <c r="M90">
        <v>90.13</v>
      </c>
      <c r="N90">
        <v>721.05</v>
      </c>
      <c r="O90" t="s">
        <v>31</v>
      </c>
      <c r="Q90">
        <v>0</v>
      </c>
      <c r="R90">
        <v>11</v>
      </c>
      <c r="S90">
        <v>0</v>
      </c>
      <c r="T90">
        <v>1</v>
      </c>
    </row>
    <row r="91" spans="1:20">
      <c r="A91" s="2">
        <v>44011</v>
      </c>
      <c r="B91">
        <v>94</v>
      </c>
      <c r="C91">
        <v>0</v>
      </c>
      <c r="D91">
        <v>0</v>
      </c>
      <c r="E91">
        <v>8</v>
      </c>
      <c r="F91">
        <v>0</v>
      </c>
      <c r="G91">
        <v>12</v>
      </c>
      <c r="H91">
        <v>1</v>
      </c>
      <c r="I91">
        <v>1</v>
      </c>
      <c r="J91">
        <v>7</v>
      </c>
      <c r="K91">
        <v>7.84</v>
      </c>
      <c r="L91">
        <v>8.9499999999999993</v>
      </c>
      <c r="M91">
        <v>117.83</v>
      </c>
      <c r="N91">
        <v>942.6</v>
      </c>
      <c r="O91" t="s">
        <v>32</v>
      </c>
      <c r="Q91">
        <v>0</v>
      </c>
      <c r="R91">
        <v>12</v>
      </c>
      <c r="S91">
        <v>0</v>
      </c>
      <c r="T91">
        <v>1</v>
      </c>
    </row>
    <row r="92" spans="1:20">
      <c r="A92" s="2">
        <v>44012</v>
      </c>
      <c r="B92">
        <v>96</v>
      </c>
      <c r="C92">
        <v>0</v>
      </c>
      <c r="D92">
        <v>0</v>
      </c>
      <c r="E92">
        <v>6</v>
      </c>
      <c r="F92">
        <v>0</v>
      </c>
      <c r="G92">
        <v>7</v>
      </c>
      <c r="H92">
        <v>2</v>
      </c>
      <c r="I92">
        <v>4</v>
      </c>
      <c r="J92">
        <v>4</v>
      </c>
      <c r="K92">
        <v>5.88</v>
      </c>
      <c r="L92">
        <v>8.92</v>
      </c>
      <c r="M92">
        <v>117.91</v>
      </c>
      <c r="N92">
        <v>707.45</v>
      </c>
      <c r="O92" t="s">
        <v>33</v>
      </c>
      <c r="Q92">
        <v>0</v>
      </c>
      <c r="R92">
        <v>7</v>
      </c>
      <c r="S92">
        <v>0</v>
      </c>
      <c r="T92">
        <v>1</v>
      </c>
    </row>
    <row r="93" spans="1:20">
      <c r="A93" s="2">
        <v>44013</v>
      </c>
      <c r="B93">
        <v>97</v>
      </c>
      <c r="C93">
        <v>0</v>
      </c>
      <c r="D93">
        <v>0</v>
      </c>
      <c r="E93">
        <v>5</v>
      </c>
      <c r="F93">
        <v>0</v>
      </c>
      <c r="G93">
        <v>7</v>
      </c>
      <c r="H93">
        <v>1</v>
      </c>
      <c r="I93">
        <v>2</v>
      </c>
      <c r="J93">
        <v>4</v>
      </c>
      <c r="K93">
        <v>4.9000000000000004</v>
      </c>
      <c r="L93">
        <v>8.8800000000000008</v>
      </c>
      <c r="M93">
        <v>112.84</v>
      </c>
      <c r="N93">
        <v>564.20000000000005</v>
      </c>
      <c r="O93" t="s">
        <v>26</v>
      </c>
      <c r="Q93">
        <v>0</v>
      </c>
      <c r="R93">
        <v>7</v>
      </c>
      <c r="S93">
        <v>0</v>
      </c>
      <c r="T93">
        <v>-1</v>
      </c>
    </row>
    <row r="94" spans="1:20">
      <c r="A94" s="2">
        <v>44014</v>
      </c>
      <c r="B94">
        <v>92</v>
      </c>
      <c r="C94">
        <v>0</v>
      </c>
      <c r="D94">
        <v>0</v>
      </c>
      <c r="E94">
        <v>10</v>
      </c>
      <c r="F94">
        <v>0</v>
      </c>
      <c r="G94">
        <v>14</v>
      </c>
      <c r="H94">
        <v>6</v>
      </c>
      <c r="I94">
        <v>1</v>
      </c>
      <c r="J94">
        <v>4</v>
      </c>
      <c r="K94">
        <v>9.8000000000000007</v>
      </c>
      <c r="L94">
        <v>8.89</v>
      </c>
      <c r="M94">
        <v>96.59</v>
      </c>
      <c r="N94">
        <v>965.85</v>
      </c>
      <c r="O94" t="s">
        <v>27</v>
      </c>
      <c r="Q94">
        <v>0</v>
      </c>
      <c r="R94">
        <v>14</v>
      </c>
      <c r="S94">
        <v>0</v>
      </c>
      <c r="T94">
        <v>-1</v>
      </c>
    </row>
    <row r="95" spans="1:20">
      <c r="A95" s="2">
        <v>44015</v>
      </c>
      <c r="B95">
        <v>93</v>
      </c>
      <c r="C95">
        <v>0</v>
      </c>
      <c r="D95">
        <v>0</v>
      </c>
      <c r="E95">
        <v>9</v>
      </c>
      <c r="F95">
        <v>0</v>
      </c>
      <c r="G95">
        <v>12</v>
      </c>
      <c r="H95">
        <v>2</v>
      </c>
      <c r="I95">
        <v>3</v>
      </c>
      <c r="J95">
        <v>7</v>
      </c>
      <c r="K95">
        <v>8.82</v>
      </c>
      <c r="L95">
        <v>8.89</v>
      </c>
      <c r="M95">
        <v>82.53</v>
      </c>
      <c r="N95">
        <v>742.8</v>
      </c>
      <c r="O95" t="s">
        <v>28</v>
      </c>
      <c r="Q95">
        <v>0</v>
      </c>
      <c r="R95">
        <v>12</v>
      </c>
      <c r="S95">
        <v>0</v>
      </c>
      <c r="T95">
        <v>-1</v>
      </c>
    </row>
    <row r="96" spans="1:20">
      <c r="A96" s="2">
        <v>44016</v>
      </c>
      <c r="B96">
        <v>96</v>
      </c>
      <c r="C96">
        <v>0</v>
      </c>
      <c r="D96">
        <v>0</v>
      </c>
      <c r="E96">
        <v>6</v>
      </c>
      <c r="F96">
        <v>0</v>
      </c>
      <c r="G96">
        <v>9</v>
      </c>
      <c r="H96">
        <v>0</v>
      </c>
      <c r="I96">
        <v>3</v>
      </c>
      <c r="J96">
        <v>6</v>
      </c>
      <c r="K96">
        <v>5.88</v>
      </c>
      <c r="L96">
        <v>8.85</v>
      </c>
      <c r="M96">
        <v>79.8</v>
      </c>
      <c r="N96">
        <v>478.8</v>
      </c>
      <c r="O96" t="s">
        <v>30</v>
      </c>
      <c r="Q96">
        <v>0</v>
      </c>
      <c r="R96">
        <v>9</v>
      </c>
      <c r="S96">
        <v>0</v>
      </c>
      <c r="T96">
        <v>-1</v>
      </c>
    </row>
    <row r="97" spans="1:20">
      <c r="A97" s="2">
        <v>44017</v>
      </c>
      <c r="B97">
        <v>97</v>
      </c>
      <c r="C97">
        <v>0</v>
      </c>
      <c r="D97">
        <v>0</v>
      </c>
      <c r="E97">
        <v>5</v>
      </c>
      <c r="F97">
        <v>0</v>
      </c>
      <c r="G97">
        <v>8</v>
      </c>
      <c r="H97">
        <v>3</v>
      </c>
      <c r="I97">
        <v>4</v>
      </c>
      <c r="J97">
        <v>2</v>
      </c>
      <c r="K97">
        <v>4.9000000000000004</v>
      </c>
      <c r="L97">
        <v>8.81</v>
      </c>
      <c r="M97">
        <v>88.97</v>
      </c>
      <c r="N97">
        <v>444.85</v>
      </c>
      <c r="O97" t="s">
        <v>31</v>
      </c>
      <c r="Q97">
        <v>0</v>
      </c>
      <c r="R97">
        <v>8</v>
      </c>
      <c r="S97">
        <v>0</v>
      </c>
      <c r="T97">
        <v>-1</v>
      </c>
    </row>
    <row r="98" spans="1:20">
      <c r="A98" s="2">
        <v>44018</v>
      </c>
      <c r="B98">
        <v>95</v>
      </c>
      <c r="C98">
        <v>0</v>
      </c>
      <c r="D98">
        <v>0</v>
      </c>
      <c r="E98">
        <v>7</v>
      </c>
      <c r="F98">
        <v>0</v>
      </c>
      <c r="G98">
        <v>11</v>
      </c>
      <c r="H98">
        <v>2</v>
      </c>
      <c r="I98">
        <v>0</v>
      </c>
      <c r="J98">
        <v>5</v>
      </c>
      <c r="K98">
        <v>6.86</v>
      </c>
      <c r="L98">
        <v>8.7899999999999991</v>
      </c>
      <c r="M98">
        <v>95.06</v>
      </c>
      <c r="N98">
        <v>665.45</v>
      </c>
      <c r="O98" t="s">
        <v>32</v>
      </c>
      <c r="Q98">
        <v>0</v>
      </c>
      <c r="R98">
        <v>11</v>
      </c>
      <c r="S98">
        <v>0</v>
      </c>
      <c r="T98">
        <v>-1</v>
      </c>
    </row>
    <row r="99" spans="1:20">
      <c r="A99" s="2">
        <v>44019</v>
      </c>
      <c r="B99">
        <v>99</v>
      </c>
      <c r="C99">
        <v>0</v>
      </c>
      <c r="D99">
        <v>0</v>
      </c>
      <c r="E99">
        <v>3</v>
      </c>
      <c r="F99">
        <v>0</v>
      </c>
      <c r="G99">
        <v>5</v>
      </c>
      <c r="H99">
        <v>1</v>
      </c>
      <c r="I99">
        <v>5</v>
      </c>
      <c r="J99">
        <v>2</v>
      </c>
      <c r="K99">
        <v>2.94</v>
      </c>
      <c r="L99">
        <v>8.73</v>
      </c>
      <c r="M99">
        <v>84.12</v>
      </c>
      <c r="N99">
        <v>252.35</v>
      </c>
      <c r="O99" t="s">
        <v>33</v>
      </c>
      <c r="Q99">
        <v>0</v>
      </c>
      <c r="R99">
        <v>5</v>
      </c>
      <c r="S99">
        <v>0</v>
      </c>
      <c r="T99">
        <v>-1</v>
      </c>
    </row>
    <row r="100" spans="1:20">
      <c r="A100" s="2">
        <v>44020</v>
      </c>
      <c r="B100">
        <v>97</v>
      </c>
      <c r="C100">
        <v>0</v>
      </c>
      <c r="D100">
        <v>0</v>
      </c>
      <c r="E100">
        <v>5</v>
      </c>
      <c r="F100">
        <v>0</v>
      </c>
      <c r="G100">
        <v>9</v>
      </c>
      <c r="H100">
        <v>3</v>
      </c>
      <c r="I100">
        <v>1</v>
      </c>
      <c r="J100">
        <v>2</v>
      </c>
      <c r="K100">
        <v>4.9000000000000004</v>
      </c>
      <c r="L100">
        <v>8.69</v>
      </c>
      <c r="M100">
        <v>93.27</v>
      </c>
      <c r="N100">
        <v>466.35</v>
      </c>
      <c r="O100" t="s">
        <v>26</v>
      </c>
      <c r="Q100">
        <v>0</v>
      </c>
      <c r="R100">
        <v>9</v>
      </c>
      <c r="S100">
        <v>0</v>
      </c>
      <c r="T100">
        <v>-1</v>
      </c>
    </row>
    <row r="101" spans="1:20">
      <c r="A101" s="2">
        <v>44021</v>
      </c>
      <c r="B101">
        <v>94</v>
      </c>
      <c r="C101">
        <v>0</v>
      </c>
      <c r="D101">
        <v>0</v>
      </c>
      <c r="E101">
        <v>8</v>
      </c>
      <c r="F101">
        <v>0</v>
      </c>
      <c r="G101">
        <v>16</v>
      </c>
      <c r="H101">
        <v>4</v>
      </c>
      <c r="I101">
        <v>1</v>
      </c>
      <c r="J101">
        <v>4</v>
      </c>
      <c r="K101">
        <v>7.84</v>
      </c>
      <c r="L101">
        <v>8.69</v>
      </c>
      <c r="M101">
        <v>85.18</v>
      </c>
      <c r="N101">
        <v>681.42</v>
      </c>
      <c r="O101" t="s">
        <v>27</v>
      </c>
      <c r="Q101">
        <v>0</v>
      </c>
      <c r="R101">
        <v>16</v>
      </c>
      <c r="S101">
        <v>0</v>
      </c>
      <c r="T101">
        <v>-1</v>
      </c>
    </row>
    <row r="102" spans="1:20">
      <c r="A102" s="2">
        <v>44022</v>
      </c>
      <c r="B102">
        <v>94</v>
      </c>
      <c r="C102">
        <v>0</v>
      </c>
      <c r="D102">
        <v>0</v>
      </c>
      <c r="E102">
        <v>8</v>
      </c>
      <c r="F102">
        <v>0</v>
      </c>
      <c r="G102">
        <v>16</v>
      </c>
      <c r="H102">
        <v>0</v>
      </c>
      <c r="I102">
        <v>0</v>
      </c>
      <c r="J102">
        <v>8</v>
      </c>
      <c r="K102">
        <v>7.84</v>
      </c>
      <c r="L102">
        <v>8.68</v>
      </c>
      <c r="M102">
        <v>70.64</v>
      </c>
      <c r="N102">
        <v>565.12</v>
      </c>
      <c r="O102" t="s">
        <v>28</v>
      </c>
      <c r="Q102">
        <v>0</v>
      </c>
      <c r="R102">
        <v>16</v>
      </c>
      <c r="S102">
        <v>0</v>
      </c>
      <c r="T102">
        <v>-1</v>
      </c>
    </row>
    <row r="103" spans="1:20">
      <c r="A103" s="2">
        <v>44023</v>
      </c>
      <c r="B103">
        <v>97</v>
      </c>
      <c r="C103">
        <v>0</v>
      </c>
      <c r="D103">
        <v>0</v>
      </c>
      <c r="E103">
        <v>5</v>
      </c>
      <c r="F103">
        <v>0</v>
      </c>
      <c r="G103">
        <v>10</v>
      </c>
      <c r="H103">
        <v>2</v>
      </c>
      <c r="I103">
        <v>5</v>
      </c>
      <c r="J103">
        <v>3</v>
      </c>
      <c r="K103">
        <v>4.9000000000000004</v>
      </c>
      <c r="L103">
        <v>8.64</v>
      </c>
      <c r="M103">
        <v>60.43</v>
      </c>
      <c r="N103">
        <v>302.17</v>
      </c>
      <c r="O103" t="s">
        <v>30</v>
      </c>
      <c r="Q103">
        <v>0</v>
      </c>
      <c r="R103">
        <v>10</v>
      </c>
      <c r="S103">
        <v>0</v>
      </c>
      <c r="T103">
        <v>-1</v>
      </c>
    </row>
    <row r="104" spans="1:20">
      <c r="A104" s="2">
        <v>44024</v>
      </c>
      <c r="B104">
        <v>92</v>
      </c>
      <c r="C104">
        <v>0</v>
      </c>
      <c r="D104">
        <v>0</v>
      </c>
      <c r="E104">
        <v>10</v>
      </c>
      <c r="F104">
        <v>0</v>
      </c>
      <c r="G104">
        <v>19</v>
      </c>
      <c r="H104">
        <v>6</v>
      </c>
      <c r="I104">
        <v>1</v>
      </c>
      <c r="J104">
        <v>4</v>
      </c>
      <c r="K104">
        <v>9.8000000000000007</v>
      </c>
      <c r="L104">
        <v>8.65</v>
      </c>
      <c r="M104">
        <v>68.84</v>
      </c>
      <c r="N104">
        <v>688.37</v>
      </c>
      <c r="O104" t="s">
        <v>31</v>
      </c>
      <c r="Q104">
        <v>0</v>
      </c>
      <c r="R104">
        <v>19</v>
      </c>
      <c r="S104">
        <v>0</v>
      </c>
      <c r="T104">
        <v>-1</v>
      </c>
    </row>
    <row r="105" spans="1:20">
      <c r="A105" s="2">
        <v>44025</v>
      </c>
      <c r="B105">
        <v>99</v>
      </c>
      <c r="C105">
        <v>0</v>
      </c>
      <c r="D105">
        <v>0</v>
      </c>
      <c r="E105">
        <v>3</v>
      </c>
      <c r="F105">
        <v>0</v>
      </c>
      <c r="G105">
        <v>5</v>
      </c>
      <c r="H105">
        <v>2</v>
      </c>
      <c r="I105">
        <v>9</v>
      </c>
      <c r="J105">
        <v>1</v>
      </c>
      <c r="K105">
        <v>2.94</v>
      </c>
      <c r="L105">
        <v>8.6</v>
      </c>
      <c r="M105">
        <v>70.41</v>
      </c>
      <c r="N105">
        <v>211.24</v>
      </c>
      <c r="O105" t="s">
        <v>32</v>
      </c>
      <c r="Q105">
        <v>0</v>
      </c>
      <c r="R105">
        <v>5</v>
      </c>
      <c r="S105">
        <v>0</v>
      </c>
      <c r="T105">
        <v>-1</v>
      </c>
    </row>
    <row r="106" spans="1:20">
      <c r="A106" s="2">
        <v>44026</v>
      </c>
      <c r="B106">
        <v>100</v>
      </c>
      <c r="C106">
        <v>0</v>
      </c>
      <c r="D106">
        <v>0</v>
      </c>
      <c r="E106">
        <v>2</v>
      </c>
      <c r="F106">
        <v>0</v>
      </c>
      <c r="G106">
        <v>4</v>
      </c>
      <c r="H106">
        <v>0</v>
      </c>
      <c r="I106">
        <v>1</v>
      </c>
      <c r="J106">
        <v>2</v>
      </c>
      <c r="K106">
        <v>1.96</v>
      </c>
      <c r="L106">
        <v>8.5299999999999994</v>
      </c>
      <c r="M106">
        <v>68.75</v>
      </c>
      <c r="N106">
        <v>137.49</v>
      </c>
      <c r="O106" t="s">
        <v>33</v>
      </c>
      <c r="Q106">
        <v>0</v>
      </c>
      <c r="R106">
        <v>4</v>
      </c>
      <c r="S106">
        <v>0</v>
      </c>
      <c r="T106">
        <v>-1</v>
      </c>
    </row>
    <row r="107" spans="1:20">
      <c r="A107" s="2">
        <v>44027</v>
      </c>
      <c r="B107">
        <v>97</v>
      </c>
      <c r="C107">
        <v>0</v>
      </c>
      <c r="D107">
        <v>0</v>
      </c>
      <c r="E107">
        <v>5</v>
      </c>
      <c r="F107">
        <v>0</v>
      </c>
      <c r="G107">
        <v>10</v>
      </c>
      <c r="H107">
        <v>3</v>
      </c>
      <c r="I107">
        <v>0</v>
      </c>
      <c r="J107">
        <v>2</v>
      </c>
      <c r="K107">
        <v>4.9000000000000004</v>
      </c>
      <c r="L107">
        <v>8.5</v>
      </c>
      <c r="M107">
        <v>77.05</v>
      </c>
      <c r="N107">
        <v>385.24</v>
      </c>
      <c r="O107" t="s">
        <v>26</v>
      </c>
      <c r="Q107">
        <v>0</v>
      </c>
      <c r="R107">
        <v>10</v>
      </c>
      <c r="S107">
        <v>0</v>
      </c>
      <c r="T107">
        <v>-1</v>
      </c>
    </row>
    <row r="108" spans="1:20">
      <c r="A108" s="2">
        <v>44028</v>
      </c>
      <c r="B108">
        <v>99</v>
      </c>
      <c r="C108">
        <v>1</v>
      </c>
      <c r="D108">
        <v>0</v>
      </c>
      <c r="E108">
        <v>4</v>
      </c>
      <c r="F108">
        <v>0</v>
      </c>
      <c r="G108">
        <v>8</v>
      </c>
      <c r="H108">
        <v>1</v>
      </c>
      <c r="I108">
        <v>2</v>
      </c>
      <c r="J108">
        <v>3</v>
      </c>
      <c r="K108">
        <v>3.92</v>
      </c>
      <c r="L108">
        <v>8.4600000000000009</v>
      </c>
      <c r="M108">
        <v>99.13</v>
      </c>
      <c r="N108">
        <v>396.5</v>
      </c>
      <c r="O108" t="s">
        <v>27</v>
      </c>
      <c r="Q108">
        <v>0</v>
      </c>
      <c r="R108">
        <v>8</v>
      </c>
      <c r="S108">
        <v>0</v>
      </c>
      <c r="T108">
        <v>-1</v>
      </c>
    </row>
    <row r="109" spans="1:20">
      <c r="A109" s="2">
        <v>44029</v>
      </c>
      <c r="B109">
        <v>97</v>
      </c>
      <c r="C109">
        <v>0</v>
      </c>
      <c r="D109">
        <v>0</v>
      </c>
      <c r="E109">
        <v>5</v>
      </c>
      <c r="F109">
        <v>0</v>
      </c>
      <c r="G109">
        <v>9</v>
      </c>
      <c r="H109">
        <v>3</v>
      </c>
      <c r="I109">
        <v>2</v>
      </c>
      <c r="J109">
        <v>2</v>
      </c>
      <c r="K109">
        <v>4.9000000000000004</v>
      </c>
      <c r="L109">
        <v>8.42</v>
      </c>
      <c r="M109">
        <v>75</v>
      </c>
      <c r="N109">
        <v>374.99</v>
      </c>
      <c r="O109" t="s">
        <v>28</v>
      </c>
      <c r="Q109">
        <v>0</v>
      </c>
      <c r="R109">
        <v>9</v>
      </c>
      <c r="S109">
        <v>0</v>
      </c>
      <c r="T109">
        <v>-1</v>
      </c>
    </row>
    <row r="110" spans="1:20">
      <c r="A110" s="2">
        <v>44030</v>
      </c>
      <c r="B110">
        <v>93</v>
      </c>
      <c r="C110">
        <v>1</v>
      </c>
      <c r="D110">
        <v>0</v>
      </c>
      <c r="E110">
        <v>10</v>
      </c>
      <c r="F110">
        <v>0</v>
      </c>
      <c r="G110">
        <v>17</v>
      </c>
      <c r="H110">
        <v>6</v>
      </c>
      <c r="I110">
        <v>1</v>
      </c>
      <c r="J110">
        <v>4</v>
      </c>
      <c r="K110">
        <v>9.8000000000000007</v>
      </c>
      <c r="L110">
        <v>8.44</v>
      </c>
      <c r="M110">
        <v>82.98</v>
      </c>
      <c r="N110">
        <v>829.76</v>
      </c>
      <c r="O110" t="s">
        <v>30</v>
      </c>
      <c r="Q110">
        <v>0</v>
      </c>
      <c r="R110">
        <v>15</v>
      </c>
      <c r="S110">
        <v>2</v>
      </c>
      <c r="T110">
        <v>0</v>
      </c>
    </row>
    <row r="111" spans="1:20">
      <c r="A111" s="2">
        <v>44031</v>
      </c>
      <c r="B111">
        <v>96</v>
      </c>
      <c r="C111">
        <v>1</v>
      </c>
      <c r="D111">
        <v>0</v>
      </c>
      <c r="E111">
        <v>7</v>
      </c>
      <c r="F111">
        <v>0</v>
      </c>
      <c r="G111">
        <v>11</v>
      </c>
      <c r="H111">
        <v>1</v>
      </c>
      <c r="I111">
        <v>4</v>
      </c>
      <c r="J111">
        <v>6</v>
      </c>
      <c r="K111">
        <v>6.86</v>
      </c>
      <c r="L111">
        <v>8.42</v>
      </c>
      <c r="M111">
        <v>78.42</v>
      </c>
      <c r="N111">
        <v>548.91</v>
      </c>
      <c r="O111" t="s">
        <v>31</v>
      </c>
      <c r="Q111">
        <v>0</v>
      </c>
      <c r="R111">
        <v>11</v>
      </c>
      <c r="S111">
        <v>0</v>
      </c>
      <c r="T111">
        <v>1</v>
      </c>
    </row>
    <row r="112" spans="1:20">
      <c r="A112" s="2">
        <v>44032</v>
      </c>
      <c r="B112">
        <v>99</v>
      </c>
      <c r="C112">
        <v>0</v>
      </c>
      <c r="D112">
        <v>0</v>
      </c>
      <c r="E112">
        <v>3</v>
      </c>
      <c r="F112">
        <v>0</v>
      </c>
      <c r="G112">
        <v>5</v>
      </c>
      <c r="H112">
        <v>1</v>
      </c>
      <c r="I112">
        <v>5</v>
      </c>
      <c r="J112">
        <v>2</v>
      </c>
      <c r="K112">
        <v>2.94</v>
      </c>
      <c r="L112">
        <v>8.3699999999999992</v>
      </c>
      <c r="M112">
        <v>81.42</v>
      </c>
      <c r="N112">
        <v>244.25</v>
      </c>
      <c r="O112" t="s">
        <v>32</v>
      </c>
      <c r="Q112">
        <v>0</v>
      </c>
      <c r="R112">
        <v>5</v>
      </c>
      <c r="S112">
        <v>0</v>
      </c>
      <c r="T112">
        <v>1</v>
      </c>
    </row>
    <row r="113" spans="1:20">
      <c r="A113" s="2">
        <v>44033</v>
      </c>
      <c r="B113">
        <v>100</v>
      </c>
      <c r="C113">
        <v>0</v>
      </c>
      <c r="D113">
        <v>0</v>
      </c>
      <c r="E113">
        <v>2</v>
      </c>
      <c r="F113">
        <v>0</v>
      </c>
      <c r="G113">
        <v>3</v>
      </c>
      <c r="H113">
        <v>0</v>
      </c>
      <c r="I113">
        <v>1</v>
      </c>
      <c r="J113">
        <v>2</v>
      </c>
      <c r="K113">
        <v>1.96</v>
      </c>
      <c r="L113">
        <v>8.32</v>
      </c>
      <c r="M113">
        <v>84</v>
      </c>
      <c r="N113">
        <v>168</v>
      </c>
      <c r="O113" t="s">
        <v>33</v>
      </c>
      <c r="Q113">
        <v>0</v>
      </c>
      <c r="R113">
        <v>3</v>
      </c>
      <c r="S113">
        <v>0</v>
      </c>
      <c r="T113">
        <v>1</v>
      </c>
    </row>
    <row r="114" spans="1:20">
      <c r="A114" s="2">
        <v>44034</v>
      </c>
      <c r="B114">
        <v>101</v>
      </c>
      <c r="C114">
        <v>0</v>
      </c>
      <c r="D114">
        <v>0</v>
      </c>
      <c r="E114">
        <v>1</v>
      </c>
      <c r="F114">
        <v>0</v>
      </c>
      <c r="G114">
        <v>2</v>
      </c>
      <c r="H114">
        <v>0</v>
      </c>
      <c r="I114">
        <v>1</v>
      </c>
      <c r="J114">
        <v>1</v>
      </c>
      <c r="K114">
        <v>0.98</v>
      </c>
      <c r="L114">
        <v>8.25</v>
      </c>
      <c r="M114">
        <v>85.75</v>
      </c>
      <c r="N114">
        <v>85.75</v>
      </c>
      <c r="O114" t="s">
        <v>26</v>
      </c>
      <c r="Q114">
        <v>0</v>
      </c>
      <c r="R114">
        <v>2</v>
      </c>
      <c r="S114">
        <v>0</v>
      </c>
      <c r="T114">
        <v>1</v>
      </c>
    </row>
    <row r="115" spans="1:20">
      <c r="A115" s="2">
        <v>44035</v>
      </c>
      <c r="B115">
        <v>100</v>
      </c>
      <c r="C115">
        <v>0</v>
      </c>
      <c r="D115">
        <v>0</v>
      </c>
      <c r="E115">
        <v>2</v>
      </c>
      <c r="F115">
        <v>0</v>
      </c>
      <c r="G115">
        <v>3</v>
      </c>
      <c r="H115">
        <v>2</v>
      </c>
      <c r="I115">
        <v>1</v>
      </c>
      <c r="J115">
        <v>0</v>
      </c>
      <c r="K115">
        <v>1.96</v>
      </c>
      <c r="L115">
        <v>8.1999999999999993</v>
      </c>
      <c r="M115">
        <v>76.89</v>
      </c>
      <c r="N115">
        <v>153.77000000000001</v>
      </c>
      <c r="O115" t="s">
        <v>27</v>
      </c>
      <c r="Q115">
        <v>0</v>
      </c>
      <c r="R115">
        <v>3</v>
      </c>
      <c r="S115">
        <v>0</v>
      </c>
      <c r="T115">
        <v>1</v>
      </c>
    </row>
    <row r="116" spans="1:20">
      <c r="A116" s="2">
        <v>44036</v>
      </c>
      <c r="B116">
        <v>96</v>
      </c>
      <c r="C116">
        <v>0</v>
      </c>
      <c r="D116">
        <v>0</v>
      </c>
      <c r="E116">
        <v>6</v>
      </c>
      <c r="F116">
        <v>0</v>
      </c>
      <c r="G116">
        <v>9</v>
      </c>
      <c r="H116">
        <v>5</v>
      </c>
      <c r="I116">
        <v>1</v>
      </c>
      <c r="J116">
        <v>1</v>
      </c>
      <c r="K116">
        <v>5.88</v>
      </c>
      <c r="L116">
        <v>8.18</v>
      </c>
      <c r="M116">
        <v>93.79</v>
      </c>
      <c r="N116">
        <v>562.75</v>
      </c>
      <c r="O116" t="s">
        <v>28</v>
      </c>
      <c r="Q116">
        <v>0</v>
      </c>
      <c r="R116">
        <v>9</v>
      </c>
      <c r="S116">
        <v>0</v>
      </c>
      <c r="T116">
        <v>1</v>
      </c>
    </row>
    <row r="117" spans="1:20">
      <c r="A117" s="2">
        <v>44037</v>
      </c>
      <c r="B117">
        <v>97</v>
      </c>
      <c r="C117">
        <v>1</v>
      </c>
      <c r="D117">
        <v>0</v>
      </c>
      <c r="E117">
        <v>6</v>
      </c>
      <c r="F117">
        <v>0</v>
      </c>
      <c r="G117">
        <v>12</v>
      </c>
      <c r="H117">
        <v>5</v>
      </c>
      <c r="I117">
        <v>5</v>
      </c>
      <c r="J117">
        <v>1</v>
      </c>
      <c r="K117">
        <v>5.88</v>
      </c>
      <c r="L117">
        <v>8.16</v>
      </c>
      <c r="M117">
        <v>68.08</v>
      </c>
      <c r="N117">
        <v>408.45</v>
      </c>
      <c r="O117" t="s">
        <v>30</v>
      </c>
      <c r="Q117">
        <v>0</v>
      </c>
      <c r="R117">
        <v>10</v>
      </c>
      <c r="S117">
        <v>2</v>
      </c>
      <c r="T117">
        <v>1</v>
      </c>
    </row>
    <row r="118" spans="1:20">
      <c r="A118" s="2">
        <v>44038</v>
      </c>
      <c r="B118">
        <v>94</v>
      </c>
      <c r="C118">
        <v>0</v>
      </c>
      <c r="D118">
        <v>0</v>
      </c>
      <c r="E118">
        <v>8</v>
      </c>
      <c r="F118">
        <v>0</v>
      </c>
      <c r="G118">
        <v>14</v>
      </c>
      <c r="H118">
        <v>4</v>
      </c>
      <c r="I118">
        <v>2</v>
      </c>
      <c r="J118">
        <v>4</v>
      </c>
      <c r="K118">
        <v>7.84</v>
      </c>
      <c r="L118">
        <v>8.15</v>
      </c>
      <c r="M118">
        <v>62.99</v>
      </c>
      <c r="N118">
        <v>503.9</v>
      </c>
      <c r="O118" t="s">
        <v>31</v>
      </c>
      <c r="Q118">
        <v>0</v>
      </c>
      <c r="R118">
        <v>14</v>
      </c>
      <c r="S118">
        <v>0</v>
      </c>
      <c r="T118">
        <v>1</v>
      </c>
    </row>
    <row r="119" spans="1:20">
      <c r="A119" s="2">
        <v>44039</v>
      </c>
      <c r="B119">
        <v>96</v>
      </c>
      <c r="C119">
        <v>0</v>
      </c>
      <c r="D119">
        <v>0</v>
      </c>
      <c r="E119">
        <v>6</v>
      </c>
      <c r="F119">
        <v>0</v>
      </c>
      <c r="G119">
        <v>11</v>
      </c>
      <c r="H119">
        <v>1</v>
      </c>
      <c r="I119">
        <v>3</v>
      </c>
      <c r="J119">
        <v>5</v>
      </c>
      <c r="K119">
        <v>5.88</v>
      </c>
      <c r="L119">
        <v>8.1300000000000008</v>
      </c>
      <c r="M119">
        <v>73.95</v>
      </c>
      <c r="N119">
        <v>443.7</v>
      </c>
      <c r="O119" t="s">
        <v>32</v>
      </c>
      <c r="Q119">
        <v>0</v>
      </c>
      <c r="R119">
        <v>11</v>
      </c>
      <c r="S119">
        <v>0</v>
      </c>
      <c r="T119">
        <v>1</v>
      </c>
    </row>
    <row r="120" spans="1:20">
      <c r="A120" s="2">
        <v>44040</v>
      </c>
      <c r="B120">
        <v>95</v>
      </c>
      <c r="C120">
        <v>0</v>
      </c>
      <c r="D120">
        <v>0</v>
      </c>
      <c r="E120">
        <v>7</v>
      </c>
      <c r="F120">
        <v>0</v>
      </c>
      <c r="G120">
        <v>13</v>
      </c>
      <c r="H120">
        <v>3</v>
      </c>
      <c r="I120">
        <v>2</v>
      </c>
      <c r="J120">
        <v>4</v>
      </c>
      <c r="K120">
        <v>6.86</v>
      </c>
      <c r="L120">
        <v>8.1199999999999992</v>
      </c>
      <c r="M120">
        <v>80.709999999999994</v>
      </c>
      <c r="N120">
        <v>564.95000000000005</v>
      </c>
      <c r="O120" t="s">
        <v>33</v>
      </c>
      <c r="Q120">
        <v>0</v>
      </c>
      <c r="R120">
        <v>13</v>
      </c>
      <c r="S120">
        <v>0</v>
      </c>
      <c r="T120">
        <v>1</v>
      </c>
    </row>
    <row r="121" spans="1:20">
      <c r="A121" s="2">
        <v>44041</v>
      </c>
      <c r="B121">
        <v>97</v>
      </c>
      <c r="C121">
        <v>0</v>
      </c>
      <c r="D121">
        <v>0</v>
      </c>
      <c r="E121">
        <v>5</v>
      </c>
      <c r="F121">
        <v>0</v>
      </c>
      <c r="G121">
        <v>9</v>
      </c>
      <c r="H121">
        <v>0</v>
      </c>
      <c r="I121">
        <v>2</v>
      </c>
      <c r="J121">
        <v>5</v>
      </c>
      <c r="K121">
        <v>4.9000000000000004</v>
      </c>
      <c r="L121">
        <v>8.1</v>
      </c>
      <c r="M121">
        <v>78.69</v>
      </c>
      <c r="N121">
        <v>393.45</v>
      </c>
      <c r="O121" t="s">
        <v>26</v>
      </c>
      <c r="Q121">
        <v>0</v>
      </c>
      <c r="R121">
        <v>9</v>
      </c>
      <c r="S121">
        <v>0</v>
      </c>
      <c r="T121">
        <v>1</v>
      </c>
    </row>
    <row r="122" spans="1:20">
      <c r="A122" s="2">
        <v>44042</v>
      </c>
      <c r="B122">
        <v>97</v>
      </c>
      <c r="C122">
        <v>0</v>
      </c>
      <c r="D122">
        <v>0</v>
      </c>
      <c r="E122">
        <v>5</v>
      </c>
      <c r="F122">
        <v>0</v>
      </c>
      <c r="G122">
        <v>9</v>
      </c>
      <c r="H122">
        <v>1</v>
      </c>
      <c r="I122">
        <v>1</v>
      </c>
      <c r="J122">
        <v>4</v>
      </c>
      <c r="K122">
        <v>4.9000000000000004</v>
      </c>
      <c r="L122">
        <v>8.07</v>
      </c>
      <c r="M122">
        <v>74.239999999999995</v>
      </c>
      <c r="N122">
        <v>371.19</v>
      </c>
      <c r="O122" t="s">
        <v>27</v>
      </c>
      <c r="Q122">
        <v>0</v>
      </c>
      <c r="R122">
        <v>9</v>
      </c>
      <c r="S122">
        <v>0</v>
      </c>
      <c r="T122">
        <v>1</v>
      </c>
    </row>
    <row r="123" spans="1:20">
      <c r="A123" s="2">
        <v>44043</v>
      </c>
      <c r="B123">
        <v>100</v>
      </c>
      <c r="C123">
        <v>0</v>
      </c>
      <c r="D123">
        <v>0</v>
      </c>
      <c r="E123">
        <v>2</v>
      </c>
      <c r="F123">
        <v>0</v>
      </c>
      <c r="G123">
        <v>3</v>
      </c>
      <c r="H123">
        <v>0</v>
      </c>
      <c r="I123">
        <v>3</v>
      </c>
      <c r="J123">
        <v>2</v>
      </c>
      <c r="K123">
        <v>1.96</v>
      </c>
      <c r="L123">
        <v>8.02</v>
      </c>
      <c r="M123">
        <v>69.89</v>
      </c>
      <c r="N123">
        <v>139.77000000000001</v>
      </c>
      <c r="O123" t="s">
        <v>28</v>
      </c>
      <c r="Q123">
        <v>0</v>
      </c>
      <c r="R123">
        <v>3</v>
      </c>
      <c r="S123">
        <v>0</v>
      </c>
      <c r="T123">
        <v>1</v>
      </c>
    </row>
    <row r="124" spans="1:20">
      <c r="A124" s="2">
        <v>44044</v>
      </c>
      <c r="B124">
        <v>97</v>
      </c>
      <c r="C124">
        <v>0</v>
      </c>
      <c r="D124">
        <v>0</v>
      </c>
      <c r="E124">
        <v>5</v>
      </c>
      <c r="F124">
        <v>0</v>
      </c>
      <c r="G124">
        <v>9</v>
      </c>
      <c r="H124">
        <v>3</v>
      </c>
      <c r="I124">
        <v>0</v>
      </c>
      <c r="J124">
        <v>2</v>
      </c>
      <c r="K124">
        <v>4.9000000000000004</v>
      </c>
      <c r="L124">
        <v>7.99</v>
      </c>
      <c r="M124">
        <v>67.930000000000007</v>
      </c>
      <c r="N124">
        <v>339.67</v>
      </c>
      <c r="O124" t="s">
        <v>30</v>
      </c>
      <c r="Q124">
        <v>0</v>
      </c>
      <c r="R124">
        <v>9</v>
      </c>
      <c r="S124">
        <v>0</v>
      </c>
      <c r="T124">
        <v>-1</v>
      </c>
    </row>
    <row r="125" spans="1:20">
      <c r="A125" s="2">
        <v>44045</v>
      </c>
      <c r="B125">
        <v>98</v>
      </c>
      <c r="C125">
        <v>0</v>
      </c>
      <c r="D125">
        <v>0</v>
      </c>
      <c r="E125">
        <v>4</v>
      </c>
      <c r="F125">
        <v>0</v>
      </c>
      <c r="G125">
        <v>6</v>
      </c>
      <c r="H125">
        <v>1</v>
      </c>
      <c r="I125">
        <v>2</v>
      </c>
      <c r="J125">
        <v>3</v>
      </c>
      <c r="K125">
        <v>3.92</v>
      </c>
      <c r="L125">
        <v>7.96</v>
      </c>
      <c r="M125">
        <v>65.64</v>
      </c>
      <c r="N125">
        <v>262.56</v>
      </c>
      <c r="O125" t="s">
        <v>31</v>
      </c>
      <c r="Q125">
        <v>0</v>
      </c>
      <c r="R125">
        <v>6</v>
      </c>
      <c r="S125">
        <v>0</v>
      </c>
      <c r="T125">
        <v>-1</v>
      </c>
    </row>
    <row r="126" spans="1:20">
      <c r="A126" s="2">
        <v>44046</v>
      </c>
      <c r="B126">
        <v>93</v>
      </c>
      <c r="C126">
        <v>0</v>
      </c>
      <c r="D126">
        <v>0</v>
      </c>
      <c r="E126">
        <v>9</v>
      </c>
      <c r="F126">
        <v>0</v>
      </c>
      <c r="G126">
        <v>11</v>
      </c>
      <c r="H126">
        <v>5</v>
      </c>
      <c r="I126">
        <v>0</v>
      </c>
      <c r="J126">
        <v>4</v>
      </c>
      <c r="K126">
        <v>8.82</v>
      </c>
      <c r="L126">
        <v>7.97</v>
      </c>
      <c r="M126">
        <v>65.73</v>
      </c>
      <c r="N126">
        <v>591.61</v>
      </c>
      <c r="O126" t="s">
        <v>32</v>
      </c>
      <c r="Q126">
        <v>0</v>
      </c>
      <c r="R126">
        <v>11</v>
      </c>
      <c r="S126">
        <v>0</v>
      </c>
      <c r="T126">
        <v>-1</v>
      </c>
    </row>
    <row r="127" spans="1:20">
      <c r="A127" s="2">
        <v>44047</v>
      </c>
      <c r="B127">
        <v>92</v>
      </c>
      <c r="C127">
        <v>0</v>
      </c>
      <c r="D127">
        <v>0</v>
      </c>
      <c r="E127">
        <v>10</v>
      </c>
      <c r="F127">
        <v>0</v>
      </c>
      <c r="G127">
        <v>13</v>
      </c>
      <c r="H127">
        <v>2</v>
      </c>
      <c r="I127">
        <v>1</v>
      </c>
      <c r="J127">
        <v>8</v>
      </c>
      <c r="K127">
        <v>9.8000000000000007</v>
      </c>
      <c r="L127">
        <v>7.98</v>
      </c>
      <c r="M127">
        <v>67.540000000000006</v>
      </c>
      <c r="N127">
        <v>675.36</v>
      </c>
      <c r="O127" t="s">
        <v>33</v>
      </c>
      <c r="Q127">
        <v>0</v>
      </c>
      <c r="R127">
        <v>13</v>
      </c>
      <c r="S127">
        <v>0</v>
      </c>
      <c r="T127">
        <v>-1</v>
      </c>
    </row>
    <row r="128" spans="1:20">
      <c r="A128" s="2">
        <v>44048</v>
      </c>
      <c r="B128">
        <v>94</v>
      </c>
      <c r="C128">
        <v>1</v>
      </c>
      <c r="D128">
        <v>0</v>
      </c>
      <c r="E128">
        <v>9</v>
      </c>
      <c r="F128">
        <v>0</v>
      </c>
      <c r="G128">
        <v>9</v>
      </c>
      <c r="H128">
        <v>2</v>
      </c>
      <c r="I128">
        <v>3</v>
      </c>
      <c r="J128">
        <v>7</v>
      </c>
      <c r="K128">
        <v>8.82</v>
      </c>
      <c r="L128">
        <v>7.99</v>
      </c>
      <c r="M128">
        <v>70.11</v>
      </c>
      <c r="N128">
        <v>631.02</v>
      </c>
      <c r="O128" t="s">
        <v>26</v>
      </c>
      <c r="Q128">
        <v>0</v>
      </c>
      <c r="R128">
        <v>9</v>
      </c>
      <c r="S128">
        <v>0</v>
      </c>
      <c r="T128">
        <v>-1</v>
      </c>
    </row>
    <row r="129" spans="1:20">
      <c r="A129" s="2">
        <v>44049</v>
      </c>
      <c r="B129">
        <v>70</v>
      </c>
      <c r="C129">
        <v>1</v>
      </c>
      <c r="D129">
        <v>0</v>
      </c>
      <c r="E129">
        <v>33</v>
      </c>
      <c r="F129">
        <v>0</v>
      </c>
      <c r="G129">
        <v>56</v>
      </c>
      <c r="H129">
        <v>24</v>
      </c>
      <c r="I129">
        <v>0</v>
      </c>
      <c r="J129">
        <v>9</v>
      </c>
      <c r="K129">
        <v>32.35</v>
      </c>
      <c r="L129">
        <v>8.18</v>
      </c>
      <c r="M129">
        <v>80.94</v>
      </c>
      <c r="N129">
        <v>2671.02</v>
      </c>
      <c r="O129" t="s">
        <v>27</v>
      </c>
      <c r="Q129">
        <v>0</v>
      </c>
      <c r="R129">
        <v>56</v>
      </c>
      <c r="S129">
        <v>0</v>
      </c>
      <c r="T129">
        <v>-1</v>
      </c>
    </row>
    <row r="130" spans="1:20">
      <c r="A130" s="2">
        <v>44050</v>
      </c>
      <c r="B130">
        <v>56</v>
      </c>
      <c r="C130">
        <v>1</v>
      </c>
      <c r="D130">
        <v>0</v>
      </c>
      <c r="E130">
        <v>47</v>
      </c>
      <c r="F130">
        <v>0</v>
      </c>
      <c r="G130">
        <v>81</v>
      </c>
      <c r="H130">
        <v>14</v>
      </c>
      <c r="I130">
        <v>1</v>
      </c>
      <c r="J130">
        <v>33</v>
      </c>
      <c r="K130">
        <v>46.08</v>
      </c>
      <c r="L130">
        <v>8.4700000000000006</v>
      </c>
      <c r="M130">
        <v>75.319999999999993</v>
      </c>
      <c r="N130">
        <v>3539.96</v>
      </c>
      <c r="O130" t="s">
        <v>28</v>
      </c>
      <c r="Q130">
        <v>0</v>
      </c>
      <c r="R130">
        <v>81</v>
      </c>
      <c r="S130">
        <v>0</v>
      </c>
      <c r="T130">
        <v>-1</v>
      </c>
    </row>
    <row r="131" spans="1:20">
      <c r="A131" s="2">
        <v>44051</v>
      </c>
      <c r="B131">
        <v>81</v>
      </c>
      <c r="C131">
        <v>1</v>
      </c>
      <c r="D131">
        <v>0</v>
      </c>
      <c r="E131">
        <v>22</v>
      </c>
      <c r="F131">
        <v>0</v>
      </c>
      <c r="G131">
        <v>39</v>
      </c>
      <c r="H131">
        <v>5</v>
      </c>
      <c r="I131">
        <v>30</v>
      </c>
      <c r="J131">
        <v>17</v>
      </c>
      <c r="K131">
        <v>21.57</v>
      </c>
      <c r="L131">
        <v>8.57</v>
      </c>
      <c r="M131">
        <v>67.19</v>
      </c>
      <c r="N131">
        <v>1478.15</v>
      </c>
      <c r="O131" t="s">
        <v>30</v>
      </c>
      <c r="Q131">
        <v>0</v>
      </c>
      <c r="R131">
        <v>37</v>
      </c>
      <c r="S131">
        <v>2</v>
      </c>
      <c r="T131">
        <v>-1</v>
      </c>
    </row>
    <row r="132" spans="1:20">
      <c r="A132" s="2">
        <v>44052</v>
      </c>
      <c r="B132">
        <v>94</v>
      </c>
      <c r="C132">
        <v>1</v>
      </c>
      <c r="D132">
        <v>0</v>
      </c>
      <c r="E132">
        <v>9</v>
      </c>
      <c r="F132">
        <v>0</v>
      </c>
      <c r="G132">
        <v>18</v>
      </c>
      <c r="H132">
        <v>0</v>
      </c>
      <c r="I132">
        <v>13</v>
      </c>
      <c r="J132">
        <v>9</v>
      </c>
      <c r="K132">
        <v>8.82</v>
      </c>
      <c r="L132">
        <v>8.58</v>
      </c>
      <c r="M132">
        <v>54.03</v>
      </c>
      <c r="N132">
        <v>486.29</v>
      </c>
      <c r="O132" t="s">
        <v>31</v>
      </c>
      <c r="Q132">
        <v>0</v>
      </c>
      <c r="R132">
        <v>18</v>
      </c>
      <c r="S132">
        <v>0</v>
      </c>
      <c r="T132">
        <v>-1</v>
      </c>
    </row>
    <row r="133" spans="1:20">
      <c r="A133" s="2">
        <v>44053</v>
      </c>
      <c r="B133">
        <v>93</v>
      </c>
      <c r="C133">
        <v>1</v>
      </c>
      <c r="D133">
        <v>0</v>
      </c>
      <c r="E133">
        <v>10</v>
      </c>
      <c r="F133">
        <v>0</v>
      </c>
      <c r="G133">
        <v>20</v>
      </c>
      <c r="H133">
        <v>3</v>
      </c>
      <c r="I133">
        <v>2</v>
      </c>
      <c r="J133">
        <v>7</v>
      </c>
      <c r="K133">
        <v>9.8000000000000007</v>
      </c>
      <c r="L133">
        <v>8.59</v>
      </c>
      <c r="M133">
        <v>70.06</v>
      </c>
      <c r="N133">
        <v>700.56</v>
      </c>
      <c r="O133" t="s">
        <v>32</v>
      </c>
      <c r="Q133">
        <v>0</v>
      </c>
      <c r="R133">
        <v>20</v>
      </c>
      <c r="S133">
        <v>0</v>
      </c>
      <c r="T133">
        <v>-1</v>
      </c>
    </row>
    <row r="134" spans="1:20">
      <c r="A134" s="2">
        <v>44054</v>
      </c>
      <c r="B134">
        <v>99</v>
      </c>
      <c r="C134">
        <v>0</v>
      </c>
      <c r="D134">
        <v>0</v>
      </c>
      <c r="E134">
        <v>3</v>
      </c>
      <c r="F134">
        <v>0</v>
      </c>
      <c r="G134">
        <v>5</v>
      </c>
      <c r="H134">
        <v>1</v>
      </c>
      <c r="I134">
        <v>8</v>
      </c>
      <c r="J134">
        <v>2</v>
      </c>
      <c r="K134">
        <v>2.94</v>
      </c>
      <c r="L134">
        <v>8.5399999999999991</v>
      </c>
      <c r="M134">
        <v>74.64</v>
      </c>
      <c r="N134">
        <v>223.92</v>
      </c>
      <c r="O134" t="s">
        <v>33</v>
      </c>
      <c r="Q134">
        <v>0</v>
      </c>
      <c r="R134">
        <v>5</v>
      </c>
      <c r="S134">
        <v>0</v>
      </c>
      <c r="T134">
        <v>-1</v>
      </c>
    </row>
    <row r="135" spans="1:20">
      <c r="A135" s="2">
        <v>44055</v>
      </c>
      <c r="B135">
        <v>98</v>
      </c>
      <c r="C135">
        <v>1</v>
      </c>
      <c r="D135">
        <v>0</v>
      </c>
      <c r="E135">
        <v>5</v>
      </c>
      <c r="F135">
        <v>0</v>
      </c>
      <c r="G135">
        <v>10</v>
      </c>
      <c r="H135">
        <v>3</v>
      </c>
      <c r="I135">
        <v>1</v>
      </c>
      <c r="J135">
        <v>2</v>
      </c>
      <c r="K135">
        <v>4.9000000000000004</v>
      </c>
      <c r="L135">
        <v>8.52</v>
      </c>
      <c r="M135">
        <v>73.959999999999994</v>
      </c>
      <c r="N135">
        <v>369.82</v>
      </c>
      <c r="O135" t="s">
        <v>26</v>
      </c>
      <c r="Q135">
        <v>0</v>
      </c>
      <c r="R135">
        <v>10</v>
      </c>
      <c r="S135">
        <v>0</v>
      </c>
      <c r="T135">
        <v>-1</v>
      </c>
    </row>
    <row r="136" spans="1:20">
      <c r="A136" s="2">
        <v>44056</v>
      </c>
      <c r="B136">
        <v>99</v>
      </c>
      <c r="C136">
        <v>1</v>
      </c>
      <c r="D136">
        <v>0</v>
      </c>
      <c r="E136">
        <v>4</v>
      </c>
      <c r="F136">
        <v>0</v>
      </c>
      <c r="G136">
        <v>8</v>
      </c>
      <c r="H136">
        <v>0</v>
      </c>
      <c r="I136">
        <v>1</v>
      </c>
      <c r="J136">
        <v>4</v>
      </c>
      <c r="K136">
        <v>3.92</v>
      </c>
      <c r="L136">
        <v>8.48</v>
      </c>
      <c r="M136">
        <v>72.44</v>
      </c>
      <c r="N136">
        <v>289.77</v>
      </c>
      <c r="O136" t="s">
        <v>27</v>
      </c>
      <c r="Q136">
        <v>0</v>
      </c>
      <c r="R136">
        <v>8</v>
      </c>
      <c r="S136">
        <v>0</v>
      </c>
      <c r="T136">
        <v>-1</v>
      </c>
    </row>
    <row r="137" spans="1:20">
      <c r="A137" s="2">
        <v>44057</v>
      </c>
      <c r="B137">
        <v>91</v>
      </c>
      <c r="C137">
        <v>1</v>
      </c>
      <c r="D137">
        <v>0</v>
      </c>
      <c r="E137">
        <v>12</v>
      </c>
      <c r="F137">
        <v>0</v>
      </c>
      <c r="G137">
        <v>19</v>
      </c>
      <c r="H137">
        <v>10</v>
      </c>
      <c r="I137">
        <v>2</v>
      </c>
      <c r="J137">
        <v>2</v>
      </c>
      <c r="K137">
        <v>11.76</v>
      </c>
      <c r="L137">
        <v>8.51</v>
      </c>
      <c r="M137">
        <v>90.83</v>
      </c>
      <c r="N137">
        <v>1089.9000000000001</v>
      </c>
      <c r="O137" t="s">
        <v>28</v>
      </c>
      <c r="Q137">
        <v>0</v>
      </c>
      <c r="R137">
        <v>19</v>
      </c>
      <c r="S137">
        <v>0</v>
      </c>
      <c r="T137">
        <v>-1</v>
      </c>
    </row>
    <row r="138" spans="1:20">
      <c r="A138" s="2">
        <v>44058</v>
      </c>
      <c r="B138">
        <v>98</v>
      </c>
      <c r="C138">
        <v>1</v>
      </c>
      <c r="D138">
        <v>0</v>
      </c>
      <c r="E138">
        <v>5</v>
      </c>
      <c r="F138">
        <v>0</v>
      </c>
      <c r="G138">
        <v>10</v>
      </c>
      <c r="H138">
        <v>3</v>
      </c>
      <c r="I138">
        <v>10</v>
      </c>
      <c r="J138">
        <v>2</v>
      </c>
      <c r="K138">
        <v>4.9000000000000004</v>
      </c>
      <c r="L138">
        <v>8.48</v>
      </c>
      <c r="M138">
        <v>81.37</v>
      </c>
      <c r="N138">
        <v>406.85</v>
      </c>
      <c r="O138" t="s">
        <v>30</v>
      </c>
      <c r="Q138">
        <v>0</v>
      </c>
      <c r="R138">
        <v>8</v>
      </c>
      <c r="S138">
        <v>2</v>
      </c>
      <c r="T138">
        <v>-1</v>
      </c>
    </row>
    <row r="139" spans="1:20">
      <c r="A139" s="2">
        <v>44059</v>
      </c>
      <c r="B139">
        <v>98</v>
      </c>
      <c r="C139">
        <v>0</v>
      </c>
      <c r="D139">
        <v>0</v>
      </c>
      <c r="E139">
        <v>4</v>
      </c>
      <c r="F139">
        <v>0</v>
      </c>
      <c r="G139">
        <v>8</v>
      </c>
      <c r="H139">
        <v>1</v>
      </c>
      <c r="I139">
        <v>2</v>
      </c>
      <c r="J139">
        <v>3</v>
      </c>
      <c r="K139">
        <v>3.92</v>
      </c>
      <c r="L139">
        <v>8.4499999999999993</v>
      </c>
      <c r="M139">
        <v>71.03</v>
      </c>
      <c r="N139">
        <v>284.10000000000002</v>
      </c>
      <c r="O139" t="s">
        <v>31</v>
      </c>
      <c r="Q139">
        <v>0</v>
      </c>
      <c r="R139">
        <v>8</v>
      </c>
      <c r="S139">
        <v>0</v>
      </c>
      <c r="T139">
        <v>-1</v>
      </c>
    </row>
    <row r="140" spans="1:20">
      <c r="A140" s="2">
        <v>44060</v>
      </c>
      <c r="B140">
        <v>98</v>
      </c>
      <c r="C140">
        <v>0</v>
      </c>
      <c r="D140">
        <v>0</v>
      </c>
      <c r="E140">
        <v>4</v>
      </c>
      <c r="F140">
        <v>0</v>
      </c>
      <c r="G140">
        <v>8</v>
      </c>
      <c r="H140">
        <v>1</v>
      </c>
      <c r="I140">
        <v>1</v>
      </c>
      <c r="J140">
        <v>3</v>
      </c>
      <c r="K140">
        <v>3.92</v>
      </c>
      <c r="L140">
        <v>8.41</v>
      </c>
      <c r="M140">
        <v>73.69</v>
      </c>
      <c r="N140">
        <v>294.75</v>
      </c>
      <c r="O140" t="s">
        <v>32</v>
      </c>
      <c r="Q140">
        <v>0</v>
      </c>
      <c r="R140">
        <v>8</v>
      </c>
      <c r="S140">
        <v>0</v>
      </c>
      <c r="T140">
        <v>-1</v>
      </c>
    </row>
    <row r="141" spans="1:20">
      <c r="A141" s="2">
        <v>44061</v>
      </c>
      <c r="B141">
        <v>97</v>
      </c>
      <c r="C141">
        <v>0</v>
      </c>
      <c r="D141">
        <v>0</v>
      </c>
      <c r="E141">
        <v>5</v>
      </c>
      <c r="F141">
        <v>0</v>
      </c>
      <c r="G141">
        <v>10</v>
      </c>
      <c r="H141">
        <v>1</v>
      </c>
      <c r="I141">
        <v>0</v>
      </c>
      <c r="J141">
        <v>4</v>
      </c>
      <c r="K141">
        <v>4.9000000000000004</v>
      </c>
      <c r="L141">
        <v>8.39</v>
      </c>
      <c r="M141">
        <v>75.05</v>
      </c>
      <c r="N141">
        <v>375.25</v>
      </c>
      <c r="O141" t="s">
        <v>33</v>
      </c>
      <c r="Q141">
        <v>0</v>
      </c>
      <c r="R141">
        <v>10</v>
      </c>
      <c r="S141">
        <v>0</v>
      </c>
      <c r="T141">
        <v>0</v>
      </c>
    </row>
    <row r="142" spans="1:20">
      <c r="A142" s="2">
        <v>44062</v>
      </c>
      <c r="B142">
        <v>100</v>
      </c>
      <c r="C142">
        <v>0</v>
      </c>
      <c r="D142">
        <v>0</v>
      </c>
      <c r="E142">
        <v>2</v>
      </c>
      <c r="F142">
        <v>0</v>
      </c>
      <c r="G142">
        <v>5</v>
      </c>
      <c r="H142">
        <v>1</v>
      </c>
      <c r="I142">
        <v>4</v>
      </c>
      <c r="J142">
        <v>1</v>
      </c>
      <c r="K142">
        <v>1.96</v>
      </c>
      <c r="L142">
        <v>8.34</v>
      </c>
      <c r="M142">
        <v>82.53</v>
      </c>
      <c r="N142">
        <v>165.05</v>
      </c>
      <c r="O142" t="s">
        <v>26</v>
      </c>
      <c r="Q142">
        <v>0</v>
      </c>
      <c r="R142">
        <v>4</v>
      </c>
      <c r="S142">
        <v>1</v>
      </c>
      <c r="T142">
        <v>1</v>
      </c>
    </row>
    <row r="143" spans="1:20">
      <c r="A143" s="2">
        <v>44063</v>
      </c>
      <c r="B143">
        <v>100</v>
      </c>
      <c r="C143">
        <v>0</v>
      </c>
      <c r="D143">
        <v>0</v>
      </c>
      <c r="E143">
        <v>2</v>
      </c>
      <c r="F143">
        <v>0</v>
      </c>
      <c r="G143">
        <v>5</v>
      </c>
      <c r="H143">
        <v>1</v>
      </c>
      <c r="I143">
        <v>1</v>
      </c>
      <c r="J143">
        <v>1</v>
      </c>
      <c r="K143">
        <v>1.96</v>
      </c>
      <c r="L143">
        <v>8.3000000000000007</v>
      </c>
      <c r="M143">
        <v>85</v>
      </c>
      <c r="N143">
        <v>170</v>
      </c>
      <c r="O143" t="s">
        <v>27</v>
      </c>
      <c r="Q143">
        <v>0</v>
      </c>
      <c r="R143">
        <v>4</v>
      </c>
      <c r="S143">
        <v>1</v>
      </c>
      <c r="T143">
        <v>1</v>
      </c>
    </row>
    <row r="144" spans="1:20">
      <c r="A144" s="2">
        <v>44064</v>
      </c>
      <c r="B144">
        <v>99</v>
      </c>
      <c r="C144">
        <v>0</v>
      </c>
      <c r="D144">
        <v>0</v>
      </c>
      <c r="E144">
        <v>3</v>
      </c>
      <c r="F144">
        <v>0</v>
      </c>
      <c r="G144">
        <v>7</v>
      </c>
      <c r="H144">
        <v>1</v>
      </c>
      <c r="I144">
        <v>0</v>
      </c>
      <c r="J144">
        <v>2</v>
      </c>
      <c r="K144">
        <v>2.94</v>
      </c>
      <c r="L144">
        <v>8.26</v>
      </c>
      <c r="M144">
        <v>75.3</v>
      </c>
      <c r="N144">
        <v>225.9</v>
      </c>
      <c r="O144" t="s">
        <v>28</v>
      </c>
      <c r="Q144">
        <v>0</v>
      </c>
      <c r="R144">
        <v>6</v>
      </c>
      <c r="S144">
        <v>1</v>
      </c>
      <c r="T144">
        <v>1</v>
      </c>
    </row>
    <row r="145" spans="1:20">
      <c r="A145" s="2">
        <v>44065</v>
      </c>
      <c r="B145">
        <v>102</v>
      </c>
      <c r="C145">
        <v>0</v>
      </c>
      <c r="D145">
        <v>0</v>
      </c>
      <c r="E145">
        <v>0</v>
      </c>
      <c r="F145">
        <v>0</v>
      </c>
      <c r="G145">
        <v>0</v>
      </c>
      <c r="H145">
        <v>0</v>
      </c>
      <c r="I145">
        <v>3</v>
      </c>
      <c r="J145">
        <v>0</v>
      </c>
      <c r="K145">
        <v>0</v>
      </c>
      <c r="L145">
        <v>8.1999999999999993</v>
      </c>
      <c r="N145">
        <v>0</v>
      </c>
      <c r="O145" t="s">
        <v>30</v>
      </c>
      <c r="Q145">
        <v>0</v>
      </c>
      <c r="R145">
        <v>0</v>
      </c>
      <c r="S145">
        <v>0</v>
      </c>
      <c r="T145">
        <v>1</v>
      </c>
    </row>
    <row r="146" spans="1:20">
      <c r="A146" s="2">
        <v>44066</v>
      </c>
      <c r="B146">
        <v>101</v>
      </c>
      <c r="C146">
        <v>1</v>
      </c>
      <c r="D146">
        <v>0</v>
      </c>
      <c r="E146">
        <v>2</v>
      </c>
      <c r="F146">
        <v>0</v>
      </c>
      <c r="G146">
        <v>7</v>
      </c>
      <c r="H146">
        <v>2</v>
      </c>
      <c r="I146">
        <v>0</v>
      </c>
      <c r="J146">
        <v>0</v>
      </c>
      <c r="K146">
        <v>1.96</v>
      </c>
      <c r="L146">
        <v>8.16</v>
      </c>
      <c r="M146">
        <v>97.65</v>
      </c>
      <c r="N146">
        <v>195.3</v>
      </c>
      <c r="O146" t="s">
        <v>31</v>
      </c>
      <c r="Q146">
        <v>0</v>
      </c>
      <c r="R146">
        <v>4</v>
      </c>
      <c r="S146">
        <v>3</v>
      </c>
      <c r="T146">
        <v>1</v>
      </c>
    </row>
    <row r="147" spans="1:20">
      <c r="A147" s="2">
        <v>44067</v>
      </c>
      <c r="B147">
        <v>98</v>
      </c>
      <c r="C147">
        <v>0</v>
      </c>
      <c r="D147">
        <v>0</v>
      </c>
      <c r="E147">
        <v>4</v>
      </c>
      <c r="F147">
        <v>0</v>
      </c>
      <c r="G147">
        <v>7</v>
      </c>
      <c r="H147">
        <v>3</v>
      </c>
      <c r="I147">
        <v>1</v>
      </c>
      <c r="J147">
        <v>1</v>
      </c>
      <c r="K147">
        <v>3.92</v>
      </c>
      <c r="L147">
        <v>8.1300000000000008</v>
      </c>
      <c r="M147">
        <v>71.78</v>
      </c>
      <c r="N147">
        <v>287.12</v>
      </c>
      <c r="O147" t="s">
        <v>32</v>
      </c>
      <c r="Q147">
        <v>0</v>
      </c>
      <c r="R147">
        <v>6</v>
      </c>
      <c r="S147">
        <v>1</v>
      </c>
      <c r="T147">
        <v>1</v>
      </c>
    </row>
    <row r="148" spans="1:20">
      <c r="A148" s="2">
        <v>44068</v>
      </c>
      <c r="B148">
        <v>97</v>
      </c>
      <c r="C148">
        <v>0</v>
      </c>
      <c r="D148">
        <v>0</v>
      </c>
      <c r="E148">
        <v>5</v>
      </c>
      <c r="F148">
        <v>0</v>
      </c>
      <c r="G148">
        <v>8</v>
      </c>
      <c r="H148">
        <v>3</v>
      </c>
      <c r="I148">
        <v>2</v>
      </c>
      <c r="J148">
        <v>2</v>
      </c>
      <c r="K148">
        <v>4.9000000000000004</v>
      </c>
      <c r="L148">
        <v>8.11</v>
      </c>
      <c r="M148">
        <v>71.34</v>
      </c>
      <c r="N148">
        <v>356.68</v>
      </c>
      <c r="O148" t="s">
        <v>33</v>
      </c>
      <c r="Q148">
        <v>0</v>
      </c>
      <c r="R148">
        <v>8</v>
      </c>
      <c r="S148">
        <v>0</v>
      </c>
      <c r="T148">
        <v>1</v>
      </c>
    </row>
    <row r="149" spans="1:20">
      <c r="A149" s="2">
        <v>44069</v>
      </c>
      <c r="B149">
        <v>97</v>
      </c>
      <c r="C149">
        <v>0</v>
      </c>
      <c r="D149">
        <v>0</v>
      </c>
      <c r="E149">
        <v>5</v>
      </c>
      <c r="F149">
        <v>0</v>
      </c>
      <c r="G149">
        <v>8</v>
      </c>
      <c r="H149">
        <v>0</v>
      </c>
      <c r="I149">
        <v>0</v>
      </c>
      <c r="J149">
        <v>5</v>
      </c>
      <c r="K149">
        <v>4.9000000000000004</v>
      </c>
      <c r="L149">
        <v>8.09</v>
      </c>
      <c r="M149">
        <v>71.34</v>
      </c>
      <c r="N149">
        <v>356.68</v>
      </c>
      <c r="O149" t="s">
        <v>26</v>
      </c>
      <c r="Q149">
        <v>0</v>
      </c>
      <c r="R149">
        <v>8</v>
      </c>
      <c r="S149">
        <v>0</v>
      </c>
      <c r="T149">
        <v>1</v>
      </c>
    </row>
    <row r="150" spans="1:20">
      <c r="A150" s="2">
        <v>44070</v>
      </c>
      <c r="B150">
        <v>99</v>
      </c>
      <c r="C150">
        <v>0</v>
      </c>
      <c r="D150">
        <v>0</v>
      </c>
      <c r="E150">
        <v>3</v>
      </c>
      <c r="F150">
        <v>0</v>
      </c>
      <c r="G150">
        <v>6</v>
      </c>
      <c r="H150">
        <v>1</v>
      </c>
      <c r="I150">
        <v>3</v>
      </c>
      <c r="J150">
        <v>2</v>
      </c>
      <c r="K150">
        <v>2.94</v>
      </c>
      <c r="L150">
        <v>8.0500000000000007</v>
      </c>
      <c r="M150">
        <v>74.34</v>
      </c>
      <c r="N150">
        <v>223.02</v>
      </c>
      <c r="O150" t="s">
        <v>27</v>
      </c>
      <c r="Q150">
        <v>0</v>
      </c>
      <c r="R150">
        <v>6</v>
      </c>
      <c r="S150">
        <v>0</v>
      </c>
      <c r="T150">
        <v>1</v>
      </c>
    </row>
    <row r="151" spans="1:20">
      <c r="A151" s="2">
        <v>44071</v>
      </c>
      <c r="B151">
        <v>99</v>
      </c>
      <c r="C151">
        <v>0</v>
      </c>
      <c r="D151">
        <v>0</v>
      </c>
      <c r="E151">
        <v>3</v>
      </c>
      <c r="F151">
        <v>0</v>
      </c>
      <c r="G151">
        <v>6</v>
      </c>
      <c r="H151">
        <v>1</v>
      </c>
      <c r="I151">
        <v>1</v>
      </c>
      <c r="J151">
        <v>2</v>
      </c>
      <c r="K151">
        <v>2.94</v>
      </c>
      <c r="L151">
        <v>8.02</v>
      </c>
      <c r="M151">
        <v>66.099999999999994</v>
      </c>
      <c r="N151">
        <v>198.31</v>
      </c>
      <c r="O151" t="s">
        <v>28</v>
      </c>
      <c r="Q151">
        <v>0</v>
      </c>
      <c r="R151">
        <v>6</v>
      </c>
      <c r="S151">
        <v>0</v>
      </c>
      <c r="T151">
        <v>1</v>
      </c>
    </row>
    <row r="152" spans="1:20">
      <c r="A152" s="2">
        <v>44072</v>
      </c>
      <c r="B152">
        <v>97</v>
      </c>
      <c r="C152">
        <v>0</v>
      </c>
      <c r="D152">
        <v>0</v>
      </c>
      <c r="E152">
        <v>5</v>
      </c>
      <c r="F152">
        <v>0</v>
      </c>
      <c r="G152">
        <v>10</v>
      </c>
      <c r="H152">
        <v>3</v>
      </c>
      <c r="I152">
        <v>1</v>
      </c>
      <c r="J152">
        <v>2</v>
      </c>
      <c r="K152">
        <v>4.9000000000000004</v>
      </c>
      <c r="L152">
        <v>8</v>
      </c>
      <c r="M152">
        <v>69.959999999999994</v>
      </c>
      <c r="N152">
        <v>349.82</v>
      </c>
      <c r="O152" t="s">
        <v>30</v>
      </c>
      <c r="Q152">
        <v>0</v>
      </c>
      <c r="R152">
        <v>10</v>
      </c>
      <c r="S152">
        <v>0</v>
      </c>
      <c r="T152">
        <v>1</v>
      </c>
    </row>
    <row r="153" spans="1:20">
      <c r="A153" s="2">
        <v>44073</v>
      </c>
      <c r="B153">
        <v>98</v>
      </c>
      <c r="C153">
        <v>0</v>
      </c>
      <c r="D153">
        <v>0</v>
      </c>
      <c r="E153">
        <v>4</v>
      </c>
      <c r="F153">
        <v>0</v>
      </c>
      <c r="G153">
        <v>8</v>
      </c>
      <c r="H153">
        <v>0</v>
      </c>
      <c r="I153">
        <v>1</v>
      </c>
      <c r="J153">
        <v>4</v>
      </c>
      <c r="K153">
        <v>3.92</v>
      </c>
      <c r="L153">
        <v>7.97</v>
      </c>
      <c r="M153">
        <v>63.27</v>
      </c>
      <c r="N153">
        <v>253.07</v>
      </c>
      <c r="O153" t="s">
        <v>31</v>
      </c>
      <c r="Q153">
        <v>0</v>
      </c>
      <c r="R153">
        <v>8</v>
      </c>
      <c r="S153">
        <v>0</v>
      </c>
      <c r="T153">
        <v>1</v>
      </c>
    </row>
    <row r="154" spans="1:20">
      <c r="A154" s="2">
        <v>44074</v>
      </c>
      <c r="B154">
        <v>99</v>
      </c>
      <c r="C154">
        <v>0</v>
      </c>
      <c r="D154">
        <v>0</v>
      </c>
      <c r="E154">
        <v>3</v>
      </c>
      <c r="F154">
        <v>0</v>
      </c>
      <c r="G154">
        <v>6</v>
      </c>
      <c r="H154">
        <v>0</v>
      </c>
      <c r="I154">
        <v>1</v>
      </c>
      <c r="J154">
        <v>3</v>
      </c>
      <c r="K154">
        <v>2.94</v>
      </c>
      <c r="L154">
        <v>7.94</v>
      </c>
      <c r="M154">
        <v>87.47</v>
      </c>
      <c r="N154">
        <v>262.39999999999998</v>
      </c>
      <c r="O154" t="s">
        <v>32</v>
      </c>
      <c r="Q154">
        <v>0</v>
      </c>
      <c r="R154">
        <v>6</v>
      </c>
      <c r="S154">
        <v>0</v>
      </c>
      <c r="T154">
        <v>1</v>
      </c>
    </row>
    <row r="155" spans="1:20">
      <c r="A155" s="2">
        <v>44075</v>
      </c>
      <c r="B155">
        <v>67</v>
      </c>
      <c r="C155">
        <v>0</v>
      </c>
      <c r="D155">
        <v>0</v>
      </c>
      <c r="E155">
        <v>35</v>
      </c>
      <c r="F155">
        <v>0</v>
      </c>
      <c r="G155">
        <v>37</v>
      </c>
      <c r="H155">
        <v>33</v>
      </c>
      <c r="I155">
        <v>1</v>
      </c>
      <c r="J155">
        <v>2</v>
      </c>
      <c r="K155">
        <v>34.31</v>
      </c>
      <c r="L155">
        <v>8.11</v>
      </c>
      <c r="M155">
        <v>111.34</v>
      </c>
      <c r="N155">
        <v>3896.9</v>
      </c>
      <c r="O155" t="s">
        <v>33</v>
      </c>
      <c r="Q155">
        <v>0</v>
      </c>
      <c r="R155">
        <v>37</v>
      </c>
      <c r="S155">
        <v>0</v>
      </c>
      <c r="T155">
        <v>-1</v>
      </c>
    </row>
    <row r="156" spans="1:20">
      <c r="A156" s="2">
        <v>44076</v>
      </c>
      <c r="B156">
        <v>69</v>
      </c>
      <c r="C156">
        <v>0</v>
      </c>
      <c r="D156">
        <v>0</v>
      </c>
      <c r="E156">
        <v>33</v>
      </c>
      <c r="F156">
        <v>0</v>
      </c>
      <c r="G156">
        <v>33</v>
      </c>
      <c r="H156">
        <v>0</v>
      </c>
      <c r="I156">
        <v>2</v>
      </c>
      <c r="J156">
        <v>33</v>
      </c>
      <c r="K156">
        <v>32.35</v>
      </c>
      <c r="L156">
        <v>8.27</v>
      </c>
      <c r="M156">
        <v>112</v>
      </c>
      <c r="N156">
        <v>3696</v>
      </c>
      <c r="O156" t="s">
        <v>26</v>
      </c>
      <c r="Q156">
        <v>0</v>
      </c>
      <c r="R156">
        <v>33</v>
      </c>
      <c r="S156">
        <v>0</v>
      </c>
      <c r="T156">
        <v>-1</v>
      </c>
    </row>
    <row r="157" spans="1:20">
      <c r="A157" s="2">
        <v>44077</v>
      </c>
      <c r="B157">
        <v>100</v>
      </c>
      <c r="C157">
        <v>0</v>
      </c>
      <c r="D157">
        <v>0</v>
      </c>
      <c r="E157">
        <v>2</v>
      </c>
      <c r="F157">
        <v>0</v>
      </c>
      <c r="G157">
        <v>4</v>
      </c>
      <c r="H157">
        <v>2</v>
      </c>
      <c r="I157">
        <v>33</v>
      </c>
      <c r="J157">
        <v>0</v>
      </c>
      <c r="K157">
        <v>1.96</v>
      </c>
      <c r="L157">
        <v>8.23</v>
      </c>
      <c r="M157">
        <v>115</v>
      </c>
      <c r="N157">
        <v>230</v>
      </c>
      <c r="O157" t="s">
        <v>27</v>
      </c>
      <c r="Q157">
        <v>0</v>
      </c>
      <c r="R157">
        <v>4</v>
      </c>
      <c r="S157">
        <v>0</v>
      </c>
      <c r="T157">
        <v>-1</v>
      </c>
    </row>
    <row r="158" spans="1:20">
      <c r="A158" s="2">
        <v>44078</v>
      </c>
      <c r="B158">
        <v>67</v>
      </c>
      <c r="C158">
        <v>0</v>
      </c>
      <c r="D158">
        <v>0</v>
      </c>
      <c r="E158">
        <v>35</v>
      </c>
      <c r="F158">
        <v>0</v>
      </c>
      <c r="G158">
        <v>48</v>
      </c>
      <c r="H158">
        <v>33</v>
      </c>
      <c r="I158">
        <v>0</v>
      </c>
      <c r="J158">
        <v>2</v>
      </c>
      <c r="K158">
        <v>34.31</v>
      </c>
      <c r="L158">
        <v>8.39</v>
      </c>
      <c r="M158">
        <v>84.5</v>
      </c>
      <c r="N158">
        <v>2957.45</v>
      </c>
      <c r="O158" t="s">
        <v>28</v>
      </c>
      <c r="Q158">
        <v>0</v>
      </c>
      <c r="R158">
        <v>48</v>
      </c>
      <c r="S158">
        <v>0</v>
      </c>
      <c r="T158">
        <v>-1</v>
      </c>
    </row>
    <row r="159" spans="1:20">
      <c r="A159" s="2">
        <v>44079</v>
      </c>
      <c r="B159">
        <v>74</v>
      </c>
      <c r="C159">
        <v>0</v>
      </c>
      <c r="D159">
        <v>0</v>
      </c>
      <c r="E159">
        <v>28</v>
      </c>
      <c r="F159">
        <v>0</v>
      </c>
      <c r="G159">
        <v>34</v>
      </c>
      <c r="H159">
        <v>0</v>
      </c>
      <c r="I159">
        <v>7</v>
      </c>
      <c r="J159">
        <v>28</v>
      </c>
      <c r="K159">
        <v>27.45</v>
      </c>
      <c r="L159">
        <v>8.51</v>
      </c>
      <c r="M159">
        <v>83.14</v>
      </c>
      <c r="N159">
        <v>2327.8000000000002</v>
      </c>
      <c r="O159" t="s">
        <v>30</v>
      </c>
      <c r="Q159">
        <v>0</v>
      </c>
      <c r="R159">
        <v>34</v>
      </c>
      <c r="S159">
        <v>0</v>
      </c>
      <c r="T159">
        <v>-1</v>
      </c>
    </row>
    <row r="160" spans="1:20">
      <c r="A160" s="2">
        <v>44080</v>
      </c>
      <c r="B160">
        <v>74</v>
      </c>
      <c r="C160">
        <v>0</v>
      </c>
      <c r="D160">
        <v>0</v>
      </c>
      <c r="E160">
        <v>28</v>
      </c>
      <c r="F160">
        <v>0</v>
      </c>
      <c r="G160">
        <v>34</v>
      </c>
      <c r="H160">
        <v>3</v>
      </c>
      <c r="I160">
        <v>3</v>
      </c>
      <c r="J160">
        <v>25</v>
      </c>
      <c r="K160">
        <v>27.45</v>
      </c>
      <c r="L160">
        <v>8.6300000000000008</v>
      </c>
      <c r="M160">
        <v>79.319999999999993</v>
      </c>
      <c r="N160">
        <v>2221</v>
      </c>
      <c r="O160" t="s">
        <v>31</v>
      </c>
      <c r="Q160">
        <v>0</v>
      </c>
      <c r="R160">
        <v>34</v>
      </c>
      <c r="S160">
        <v>0</v>
      </c>
      <c r="T160">
        <v>-1</v>
      </c>
    </row>
    <row r="161" spans="1:20">
      <c r="A161" s="2">
        <v>44081</v>
      </c>
      <c r="B161">
        <v>77</v>
      </c>
      <c r="C161">
        <v>0</v>
      </c>
      <c r="D161">
        <v>0</v>
      </c>
      <c r="E161">
        <v>25</v>
      </c>
      <c r="F161">
        <v>0</v>
      </c>
      <c r="G161">
        <v>43</v>
      </c>
      <c r="H161">
        <v>23</v>
      </c>
      <c r="I161">
        <v>26</v>
      </c>
      <c r="J161">
        <v>2</v>
      </c>
      <c r="K161">
        <v>24.51</v>
      </c>
      <c r="L161">
        <v>8.73</v>
      </c>
      <c r="M161">
        <v>122.7</v>
      </c>
      <c r="N161">
        <v>3067.5</v>
      </c>
      <c r="O161" t="s">
        <v>32</v>
      </c>
      <c r="Q161">
        <v>0</v>
      </c>
      <c r="R161">
        <v>43</v>
      </c>
      <c r="S161">
        <v>0</v>
      </c>
      <c r="T161">
        <v>-1</v>
      </c>
    </row>
    <row r="162" spans="1:20">
      <c r="A162" s="2">
        <v>44082</v>
      </c>
      <c r="B162">
        <v>95</v>
      </c>
      <c r="C162">
        <v>0</v>
      </c>
      <c r="D162">
        <v>0</v>
      </c>
      <c r="E162">
        <v>7</v>
      </c>
      <c r="F162">
        <v>0</v>
      </c>
      <c r="G162">
        <v>10</v>
      </c>
      <c r="H162">
        <v>3</v>
      </c>
      <c r="I162">
        <v>21</v>
      </c>
      <c r="J162">
        <v>4</v>
      </c>
      <c r="K162">
        <v>6.86</v>
      </c>
      <c r="L162">
        <v>8.7200000000000006</v>
      </c>
      <c r="M162">
        <v>118.07</v>
      </c>
      <c r="N162">
        <v>826.5</v>
      </c>
      <c r="O162" t="s">
        <v>33</v>
      </c>
      <c r="Q162">
        <v>0</v>
      </c>
      <c r="R162">
        <v>10</v>
      </c>
      <c r="S162">
        <v>0</v>
      </c>
      <c r="T162">
        <v>-1</v>
      </c>
    </row>
    <row r="163" spans="1:20">
      <c r="A163" s="2">
        <v>44083</v>
      </c>
      <c r="B163">
        <v>95</v>
      </c>
      <c r="C163">
        <v>0</v>
      </c>
      <c r="D163">
        <v>0</v>
      </c>
      <c r="E163">
        <v>7</v>
      </c>
      <c r="F163">
        <v>0</v>
      </c>
      <c r="G163">
        <v>11</v>
      </c>
      <c r="H163">
        <v>3</v>
      </c>
      <c r="I163">
        <v>3</v>
      </c>
      <c r="J163">
        <v>4</v>
      </c>
      <c r="K163">
        <v>6.86</v>
      </c>
      <c r="L163">
        <v>8.7100000000000009</v>
      </c>
      <c r="M163">
        <v>123.26</v>
      </c>
      <c r="N163">
        <v>862.85</v>
      </c>
      <c r="O163" t="s">
        <v>26</v>
      </c>
      <c r="Q163">
        <v>0</v>
      </c>
      <c r="R163">
        <v>11</v>
      </c>
      <c r="S163">
        <v>0</v>
      </c>
      <c r="T163">
        <v>-1</v>
      </c>
    </row>
    <row r="164" spans="1:20">
      <c r="A164" s="2">
        <v>44084</v>
      </c>
      <c r="B164">
        <v>26</v>
      </c>
      <c r="C164">
        <v>0</v>
      </c>
      <c r="D164">
        <v>0</v>
      </c>
      <c r="E164">
        <v>76</v>
      </c>
      <c r="F164">
        <v>0</v>
      </c>
      <c r="G164">
        <v>114</v>
      </c>
      <c r="H164">
        <v>69</v>
      </c>
      <c r="I164">
        <v>0</v>
      </c>
      <c r="J164">
        <v>7</v>
      </c>
      <c r="K164">
        <v>74.510000000000005</v>
      </c>
      <c r="L164">
        <v>9.11</v>
      </c>
      <c r="M164">
        <v>124.8</v>
      </c>
      <c r="N164">
        <v>9485.0499999999993</v>
      </c>
      <c r="O164" t="s">
        <v>27</v>
      </c>
      <c r="Q164">
        <v>0</v>
      </c>
      <c r="R164">
        <v>114</v>
      </c>
      <c r="S164">
        <v>0</v>
      </c>
      <c r="T164">
        <v>-1</v>
      </c>
    </row>
    <row r="165" spans="1:20">
      <c r="A165" s="2">
        <v>44085</v>
      </c>
      <c r="B165">
        <v>11</v>
      </c>
      <c r="C165">
        <v>2</v>
      </c>
      <c r="D165">
        <v>0</v>
      </c>
      <c r="E165">
        <v>93</v>
      </c>
      <c r="F165">
        <v>0</v>
      </c>
      <c r="G165">
        <v>143</v>
      </c>
      <c r="H165">
        <v>22</v>
      </c>
      <c r="I165">
        <v>5</v>
      </c>
      <c r="J165">
        <v>71</v>
      </c>
      <c r="K165">
        <v>91.18</v>
      </c>
      <c r="L165">
        <v>9.61</v>
      </c>
      <c r="M165">
        <v>99.98</v>
      </c>
      <c r="N165">
        <v>9298.5300000000007</v>
      </c>
      <c r="O165" t="s">
        <v>28</v>
      </c>
      <c r="Q165">
        <v>0</v>
      </c>
      <c r="R165">
        <v>143</v>
      </c>
      <c r="S165">
        <v>0</v>
      </c>
      <c r="T165">
        <v>-1</v>
      </c>
    </row>
    <row r="166" spans="1:20">
      <c r="A166" s="2">
        <v>44086</v>
      </c>
      <c r="B166">
        <v>17</v>
      </c>
      <c r="C166">
        <v>0</v>
      </c>
      <c r="D166">
        <v>0</v>
      </c>
      <c r="E166">
        <v>85</v>
      </c>
      <c r="F166">
        <v>0</v>
      </c>
      <c r="G166">
        <v>132</v>
      </c>
      <c r="H166">
        <v>1</v>
      </c>
      <c r="I166">
        <v>9</v>
      </c>
      <c r="J166">
        <v>84</v>
      </c>
      <c r="K166">
        <v>83.33</v>
      </c>
      <c r="L166">
        <v>10.06</v>
      </c>
      <c r="M166">
        <v>99.36</v>
      </c>
      <c r="N166">
        <v>8445.23</v>
      </c>
      <c r="O166" t="s">
        <v>30</v>
      </c>
      <c r="Q166">
        <v>0</v>
      </c>
      <c r="R166">
        <v>132</v>
      </c>
      <c r="S166">
        <v>0</v>
      </c>
      <c r="T166">
        <v>-1</v>
      </c>
    </row>
    <row r="167" spans="1:20">
      <c r="A167" s="2">
        <v>44087</v>
      </c>
      <c r="B167">
        <v>38</v>
      </c>
      <c r="C167">
        <v>0</v>
      </c>
      <c r="D167">
        <v>0</v>
      </c>
      <c r="E167">
        <v>64</v>
      </c>
      <c r="F167">
        <v>0</v>
      </c>
      <c r="G167">
        <v>101</v>
      </c>
      <c r="H167">
        <v>8</v>
      </c>
      <c r="I167">
        <v>29</v>
      </c>
      <c r="J167">
        <v>56</v>
      </c>
      <c r="K167">
        <v>62.75</v>
      </c>
      <c r="L167">
        <v>10.38</v>
      </c>
      <c r="M167">
        <v>88.36</v>
      </c>
      <c r="N167">
        <v>5655.24</v>
      </c>
      <c r="O167" t="s">
        <v>31</v>
      </c>
      <c r="Q167">
        <v>0</v>
      </c>
      <c r="R167">
        <v>101</v>
      </c>
      <c r="S167">
        <v>0</v>
      </c>
      <c r="T167">
        <v>-1</v>
      </c>
    </row>
    <row r="168" spans="1:20">
      <c r="A168" s="2">
        <v>44088</v>
      </c>
      <c r="B168">
        <v>77</v>
      </c>
      <c r="C168">
        <v>0</v>
      </c>
      <c r="D168">
        <v>0</v>
      </c>
      <c r="E168">
        <v>25</v>
      </c>
      <c r="F168">
        <v>0</v>
      </c>
      <c r="G168">
        <v>27</v>
      </c>
      <c r="H168">
        <v>24</v>
      </c>
      <c r="I168">
        <v>63</v>
      </c>
      <c r="J168">
        <v>1</v>
      </c>
      <c r="K168">
        <v>24.51</v>
      </c>
      <c r="L168">
        <v>10.46</v>
      </c>
      <c r="M168">
        <v>121</v>
      </c>
      <c r="N168">
        <v>3024.95</v>
      </c>
      <c r="O168" t="s">
        <v>32</v>
      </c>
      <c r="Q168">
        <v>0</v>
      </c>
      <c r="R168">
        <v>27</v>
      </c>
      <c r="S168">
        <v>0</v>
      </c>
      <c r="T168">
        <v>-1</v>
      </c>
    </row>
    <row r="169" spans="1:20">
      <c r="A169" s="2">
        <v>44089</v>
      </c>
      <c r="B169">
        <v>99</v>
      </c>
      <c r="C169">
        <v>0</v>
      </c>
      <c r="D169">
        <v>0</v>
      </c>
      <c r="E169">
        <v>3</v>
      </c>
      <c r="F169">
        <v>0</v>
      </c>
      <c r="G169">
        <v>6</v>
      </c>
      <c r="H169">
        <v>2</v>
      </c>
      <c r="I169">
        <v>24</v>
      </c>
      <c r="J169">
        <v>1</v>
      </c>
      <c r="K169">
        <v>2.94</v>
      </c>
      <c r="L169">
        <v>10.42</v>
      </c>
      <c r="M169">
        <v>131.94999999999999</v>
      </c>
      <c r="N169">
        <v>395.85</v>
      </c>
      <c r="O169" t="s">
        <v>33</v>
      </c>
      <c r="Q169">
        <v>0</v>
      </c>
      <c r="R169">
        <v>6</v>
      </c>
      <c r="S169">
        <v>0</v>
      </c>
      <c r="T169">
        <v>-1</v>
      </c>
    </row>
    <row r="170" spans="1:20">
      <c r="A170" s="2">
        <v>44090</v>
      </c>
      <c r="B170">
        <v>99</v>
      </c>
      <c r="C170">
        <v>0</v>
      </c>
      <c r="D170">
        <v>0</v>
      </c>
      <c r="E170">
        <v>3</v>
      </c>
      <c r="F170">
        <v>0</v>
      </c>
      <c r="G170">
        <v>6</v>
      </c>
      <c r="H170">
        <v>0</v>
      </c>
      <c r="I170">
        <v>0</v>
      </c>
      <c r="J170">
        <v>3</v>
      </c>
      <c r="K170">
        <v>2.94</v>
      </c>
      <c r="L170">
        <v>10.37</v>
      </c>
      <c r="M170">
        <v>131.94999999999999</v>
      </c>
      <c r="N170">
        <v>395.85</v>
      </c>
      <c r="O170" t="s">
        <v>26</v>
      </c>
      <c r="Q170">
        <v>0</v>
      </c>
      <c r="R170">
        <v>6</v>
      </c>
      <c r="S170">
        <v>0</v>
      </c>
      <c r="T170">
        <v>-1</v>
      </c>
    </row>
    <row r="171" spans="1:20">
      <c r="A171" s="2">
        <v>44091</v>
      </c>
      <c r="B171">
        <v>99</v>
      </c>
      <c r="C171">
        <v>0</v>
      </c>
      <c r="D171">
        <v>0</v>
      </c>
      <c r="E171">
        <v>3</v>
      </c>
      <c r="F171">
        <v>0</v>
      </c>
      <c r="G171">
        <v>6</v>
      </c>
      <c r="H171">
        <v>0</v>
      </c>
      <c r="I171">
        <v>0</v>
      </c>
      <c r="J171">
        <v>3</v>
      </c>
      <c r="K171">
        <v>2.94</v>
      </c>
      <c r="L171">
        <v>10.33</v>
      </c>
      <c r="M171">
        <v>131.94999999999999</v>
      </c>
      <c r="N171">
        <v>395.85</v>
      </c>
      <c r="O171" t="s">
        <v>27</v>
      </c>
      <c r="Q171">
        <v>0</v>
      </c>
      <c r="R171">
        <v>6</v>
      </c>
      <c r="S171">
        <v>0</v>
      </c>
      <c r="T171">
        <v>-1</v>
      </c>
    </row>
    <row r="172" spans="1:20">
      <c r="A172" s="2">
        <v>44092</v>
      </c>
      <c r="B172">
        <v>53</v>
      </c>
      <c r="C172">
        <v>0</v>
      </c>
      <c r="D172">
        <v>0</v>
      </c>
      <c r="E172">
        <v>49</v>
      </c>
      <c r="F172">
        <v>0</v>
      </c>
      <c r="G172">
        <v>77</v>
      </c>
      <c r="H172">
        <v>46</v>
      </c>
      <c r="I172">
        <v>0</v>
      </c>
      <c r="J172">
        <v>3</v>
      </c>
      <c r="K172">
        <v>48.04</v>
      </c>
      <c r="L172">
        <v>10.55</v>
      </c>
      <c r="M172">
        <v>83.93</v>
      </c>
      <c r="N172">
        <v>4112.45</v>
      </c>
      <c r="O172" t="s">
        <v>28</v>
      </c>
      <c r="Q172">
        <v>0</v>
      </c>
      <c r="R172">
        <v>77</v>
      </c>
      <c r="S172">
        <v>0</v>
      </c>
      <c r="T172">
        <v>0</v>
      </c>
    </row>
    <row r="173" spans="1:20">
      <c r="A173" s="2">
        <v>44093</v>
      </c>
      <c r="B173">
        <v>44</v>
      </c>
      <c r="C173">
        <v>0</v>
      </c>
      <c r="D173">
        <v>0</v>
      </c>
      <c r="E173">
        <v>58</v>
      </c>
      <c r="F173">
        <v>0</v>
      </c>
      <c r="G173">
        <v>85</v>
      </c>
      <c r="H173">
        <v>51</v>
      </c>
      <c r="I173">
        <v>42</v>
      </c>
      <c r="J173">
        <v>7</v>
      </c>
      <c r="K173">
        <v>56.86</v>
      </c>
      <c r="L173">
        <v>10.82</v>
      </c>
      <c r="M173">
        <v>89.05</v>
      </c>
      <c r="N173">
        <v>5164.8999999999996</v>
      </c>
      <c r="O173" t="s">
        <v>30</v>
      </c>
      <c r="Q173">
        <v>0</v>
      </c>
      <c r="R173">
        <v>85</v>
      </c>
      <c r="S173">
        <v>0</v>
      </c>
      <c r="T173">
        <v>1</v>
      </c>
    </row>
    <row r="174" spans="1:20">
      <c r="A174" s="2">
        <v>44094</v>
      </c>
      <c r="B174">
        <v>51</v>
      </c>
      <c r="C174">
        <v>0</v>
      </c>
      <c r="D174">
        <v>0</v>
      </c>
      <c r="E174">
        <v>51</v>
      </c>
      <c r="F174">
        <v>0</v>
      </c>
      <c r="G174">
        <v>71</v>
      </c>
      <c r="H174">
        <v>50</v>
      </c>
      <c r="I174">
        <v>57</v>
      </c>
      <c r="J174">
        <v>1</v>
      </c>
      <c r="K174">
        <v>50</v>
      </c>
      <c r="L174">
        <v>11.04</v>
      </c>
      <c r="M174">
        <v>83.26</v>
      </c>
      <c r="N174">
        <v>4246.45</v>
      </c>
      <c r="O174" t="s">
        <v>31</v>
      </c>
      <c r="Q174">
        <v>0</v>
      </c>
      <c r="R174">
        <v>71</v>
      </c>
      <c r="S174">
        <v>0</v>
      </c>
      <c r="T174">
        <v>1</v>
      </c>
    </row>
    <row r="175" spans="1:20">
      <c r="A175" s="2">
        <v>44095</v>
      </c>
      <c r="B175">
        <v>80</v>
      </c>
      <c r="C175">
        <v>0</v>
      </c>
      <c r="D175">
        <v>0</v>
      </c>
      <c r="E175">
        <v>22</v>
      </c>
      <c r="F175">
        <v>0</v>
      </c>
      <c r="G175">
        <v>22</v>
      </c>
      <c r="H175">
        <v>22</v>
      </c>
      <c r="I175">
        <v>51</v>
      </c>
      <c r="J175">
        <v>0</v>
      </c>
      <c r="K175">
        <v>21.57</v>
      </c>
      <c r="L175">
        <v>11.11</v>
      </c>
      <c r="M175">
        <v>178.98</v>
      </c>
      <c r="N175">
        <v>3937.55</v>
      </c>
      <c r="O175" t="s">
        <v>32</v>
      </c>
      <c r="Q175">
        <v>0</v>
      </c>
      <c r="R175">
        <v>22</v>
      </c>
      <c r="S175">
        <v>0</v>
      </c>
      <c r="T175">
        <v>1</v>
      </c>
    </row>
    <row r="176" spans="1:20">
      <c r="A176" s="2">
        <v>44096</v>
      </c>
      <c r="B176">
        <v>74</v>
      </c>
      <c r="C176">
        <v>0</v>
      </c>
      <c r="D176">
        <v>0</v>
      </c>
      <c r="E176">
        <v>28</v>
      </c>
      <c r="F176">
        <v>0</v>
      </c>
      <c r="G176">
        <v>29</v>
      </c>
      <c r="H176">
        <v>6</v>
      </c>
      <c r="I176">
        <v>0</v>
      </c>
      <c r="J176">
        <v>22</v>
      </c>
      <c r="K176">
        <v>27.45</v>
      </c>
      <c r="L176">
        <v>11.2</v>
      </c>
      <c r="M176">
        <v>199.13</v>
      </c>
      <c r="N176">
        <v>5575.5</v>
      </c>
      <c r="O176" t="s">
        <v>33</v>
      </c>
      <c r="Q176">
        <v>0</v>
      </c>
      <c r="R176">
        <v>29</v>
      </c>
      <c r="S176">
        <v>0</v>
      </c>
      <c r="T176">
        <v>1</v>
      </c>
    </row>
    <row r="177" spans="1:20">
      <c r="A177" s="2">
        <v>44097</v>
      </c>
      <c r="B177">
        <v>44</v>
      </c>
      <c r="C177">
        <v>0</v>
      </c>
      <c r="D177">
        <v>0</v>
      </c>
      <c r="E177">
        <v>58</v>
      </c>
      <c r="F177">
        <v>0</v>
      </c>
      <c r="G177">
        <v>59</v>
      </c>
      <c r="H177">
        <v>30</v>
      </c>
      <c r="I177">
        <v>0</v>
      </c>
      <c r="J177">
        <v>28</v>
      </c>
      <c r="K177">
        <v>56.86</v>
      </c>
      <c r="L177">
        <v>11.46</v>
      </c>
      <c r="M177">
        <v>200.61</v>
      </c>
      <c r="N177">
        <v>11635.5</v>
      </c>
      <c r="O177" t="s">
        <v>26</v>
      </c>
      <c r="Q177">
        <v>0</v>
      </c>
      <c r="R177">
        <v>59</v>
      </c>
      <c r="S177">
        <v>0</v>
      </c>
      <c r="T177">
        <v>1</v>
      </c>
    </row>
    <row r="178" spans="1:20">
      <c r="A178" s="2">
        <v>44098</v>
      </c>
      <c r="B178">
        <v>73</v>
      </c>
      <c r="C178">
        <v>0</v>
      </c>
      <c r="D178">
        <v>0</v>
      </c>
      <c r="E178">
        <v>29</v>
      </c>
      <c r="F178">
        <v>0</v>
      </c>
      <c r="G178">
        <v>29</v>
      </c>
      <c r="H178">
        <v>29</v>
      </c>
      <c r="I178">
        <v>58</v>
      </c>
      <c r="J178">
        <v>0</v>
      </c>
      <c r="K178">
        <v>28.43</v>
      </c>
      <c r="L178">
        <v>11.55</v>
      </c>
      <c r="M178">
        <v>197.76</v>
      </c>
      <c r="N178">
        <v>5735</v>
      </c>
      <c r="O178" t="s">
        <v>27</v>
      </c>
      <c r="Q178">
        <v>0</v>
      </c>
      <c r="R178">
        <v>29</v>
      </c>
      <c r="S178">
        <v>0</v>
      </c>
      <c r="T178">
        <v>1</v>
      </c>
    </row>
    <row r="179" spans="1:20">
      <c r="A179" s="2">
        <v>44099</v>
      </c>
      <c r="B179">
        <v>66</v>
      </c>
      <c r="C179">
        <v>0</v>
      </c>
      <c r="D179">
        <v>0</v>
      </c>
      <c r="E179">
        <v>36</v>
      </c>
      <c r="F179">
        <v>0</v>
      </c>
      <c r="G179">
        <v>44</v>
      </c>
      <c r="H179">
        <v>8</v>
      </c>
      <c r="I179">
        <v>1</v>
      </c>
      <c r="J179">
        <v>28</v>
      </c>
      <c r="K179">
        <v>35.29</v>
      </c>
      <c r="L179">
        <v>11.69</v>
      </c>
      <c r="M179">
        <v>89.54</v>
      </c>
      <c r="N179">
        <v>3223.5</v>
      </c>
      <c r="O179" t="s">
        <v>28</v>
      </c>
      <c r="Q179">
        <v>0</v>
      </c>
      <c r="R179">
        <v>44</v>
      </c>
      <c r="S179">
        <v>0</v>
      </c>
      <c r="T179">
        <v>1</v>
      </c>
    </row>
    <row r="180" spans="1:20">
      <c r="A180" s="2">
        <v>44100</v>
      </c>
      <c r="B180">
        <v>26</v>
      </c>
      <c r="C180">
        <v>0</v>
      </c>
      <c r="D180">
        <v>0</v>
      </c>
      <c r="E180">
        <v>76</v>
      </c>
      <c r="F180">
        <v>0</v>
      </c>
      <c r="G180">
        <v>84</v>
      </c>
      <c r="H180">
        <v>40</v>
      </c>
      <c r="I180">
        <v>0</v>
      </c>
      <c r="J180">
        <v>36</v>
      </c>
      <c r="K180">
        <v>74.510000000000005</v>
      </c>
      <c r="L180">
        <v>12.04</v>
      </c>
      <c r="M180">
        <v>88.73</v>
      </c>
      <c r="N180">
        <v>6743.5</v>
      </c>
      <c r="O180" t="s">
        <v>30</v>
      </c>
      <c r="Q180">
        <v>0</v>
      </c>
      <c r="R180">
        <v>84</v>
      </c>
      <c r="S180">
        <v>0</v>
      </c>
      <c r="T180">
        <v>1</v>
      </c>
    </row>
    <row r="181" spans="1:20">
      <c r="A181" s="2">
        <v>44101</v>
      </c>
      <c r="B181">
        <v>71</v>
      </c>
      <c r="C181">
        <v>0</v>
      </c>
      <c r="D181">
        <v>0</v>
      </c>
      <c r="E181">
        <v>31</v>
      </c>
      <c r="F181">
        <v>0</v>
      </c>
      <c r="G181">
        <v>34</v>
      </c>
      <c r="H181">
        <v>0</v>
      </c>
      <c r="I181">
        <v>45</v>
      </c>
      <c r="J181">
        <v>31</v>
      </c>
      <c r="K181">
        <v>30.39</v>
      </c>
      <c r="L181">
        <v>12.14</v>
      </c>
      <c r="M181">
        <v>82.45</v>
      </c>
      <c r="N181">
        <v>2555.9499999999998</v>
      </c>
      <c r="O181" t="s">
        <v>31</v>
      </c>
      <c r="Q181">
        <v>0</v>
      </c>
      <c r="R181">
        <v>34</v>
      </c>
      <c r="S181">
        <v>0</v>
      </c>
      <c r="T181">
        <v>1</v>
      </c>
    </row>
    <row r="182" spans="1:20">
      <c r="A182" s="2">
        <v>44102</v>
      </c>
      <c r="B182">
        <v>74</v>
      </c>
      <c r="C182">
        <v>0</v>
      </c>
      <c r="D182">
        <v>0</v>
      </c>
      <c r="E182">
        <v>28</v>
      </c>
      <c r="F182">
        <v>0</v>
      </c>
      <c r="G182">
        <v>28</v>
      </c>
      <c r="H182">
        <v>0</v>
      </c>
      <c r="I182">
        <v>3</v>
      </c>
      <c r="J182">
        <v>28</v>
      </c>
      <c r="K182">
        <v>27.45</v>
      </c>
      <c r="L182">
        <v>12.23</v>
      </c>
      <c r="M182">
        <v>122</v>
      </c>
      <c r="N182">
        <v>3416</v>
      </c>
      <c r="O182" t="s">
        <v>32</v>
      </c>
      <c r="Q182">
        <v>0</v>
      </c>
      <c r="R182">
        <v>28</v>
      </c>
      <c r="S182">
        <v>0</v>
      </c>
      <c r="T182">
        <v>1</v>
      </c>
    </row>
    <row r="183" spans="1:20">
      <c r="A183" s="2">
        <v>44103</v>
      </c>
      <c r="B183">
        <v>79</v>
      </c>
      <c r="C183">
        <v>0</v>
      </c>
      <c r="D183">
        <v>0</v>
      </c>
      <c r="E183">
        <v>23</v>
      </c>
      <c r="F183">
        <v>0</v>
      </c>
      <c r="G183">
        <v>26</v>
      </c>
      <c r="H183">
        <v>23</v>
      </c>
      <c r="I183">
        <v>28</v>
      </c>
      <c r="J183">
        <v>0</v>
      </c>
      <c r="K183">
        <v>22.55</v>
      </c>
      <c r="L183">
        <v>12.28</v>
      </c>
      <c r="M183">
        <v>131.99</v>
      </c>
      <c r="N183">
        <v>3035.85</v>
      </c>
      <c r="O183" t="s">
        <v>33</v>
      </c>
      <c r="Q183">
        <v>0</v>
      </c>
      <c r="R183">
        <v>26</v>
      </c>
      <c r="S183">
        <v>0</v>
      </c>
      <c r="T183">
        <v>1</v>
      </c>
    </row>
    <row r="184" spans="1:20">
      <c r="A184" s="2">
        <v>44104</v>
      </c>
      <c r="B184">
        <v>32</v>
      </c>
      <c r="C184">
        <v>0</v>
      </c>
      <c r="D184">
        <v>0</v>
      </c>
      <c r="E184">
        <v>70</v>
      </c>
      <c r="F184">
        <v>0</v>
      </c>
      <c r="G184">
        <v>70</v>
      </c>
      <c r="H184">
        <v>50</v>
      </c>
      <c r="I184">
        <v>3</v>
      </c>
      <c r="J184">
        <v>20</v>
      </c>
      <c r="K184">
        <v>68.63</v>
      </c>
      <c r="L184">
        <v>12.59</v>
      </c>
      <c r="M184">
        <v>132</v>
      </c>
      <c r="N184">
        <v>9240</v>
      </c>
      <c r="O184" t="s">
        <v>26</v>
      </c>
      <c r="Q184">
        <v>0</v>
      </c>
      <c r="R184">
        <v>70</v>
      </c>
      <c r="S184">
        <v>0</v>
      </c>
      <c r="T184">
        <v>1</v>
      </c>
    </row>
    <row r="185" spans="1:20">
      <c r="A185" s="2">
        <v>44105</v>
      </c>
      <c r="B185">
        <v>82</v>
      </c>
      <c r="C185">
        <v>0</v>
      </c>
      <c r="D185">
        <v>0</v>
      </c>
      <c r="E185">
        <v>20</v>
      </c>
      <c r="F185">
        <v>0</v>
      </c>
      <c r="G185">
        <v>20</v>
      </c>
      <c r="H185">
        <v>0</v>
      </c>
      <c r="I185">
        <v>50</v>
      </c>
      <c r="J185">
        <v>20</v>
      </c>
      <c r="K185">
        <v>19.61</v>
      </c>
      <c r="L185">
        <v>12.63</v>
      </c>
      <c r="M185">
        <v>132</v>
      </c>
      <c r="N185">
        <v>2640</v>
      </c>
      <c r="O185" t="s">
        <v>27</v>
      </c>
      <c r="Q185">
        <v>0</v>
      </c>
      <c r="R185">
        <v>20</v>
      </c>
      <c r="S185">
        <v>0</v>
      </c>
      <c r="T185">
        <v>-1</v>
      </c>
    </row>
    <row r="186" spans="1:20">
      <c r="A186" s="2">
        <v>44106</v>
      </c>
      <c r="B186">
        <v>97</v>
      </c>
      <c r="C186">
        <v>0</v>
      </c>
      <c r="D186">
        <v>0</v>
      </c>
      <c r="E186">
        <v>5</v>
      </c>
      <c r="F186">
        <v>0</v>
      </c>
      <c r="G186">
        <v>10</v>
      </c>
      <c r="H186">
        <v>5</v>
      </c>
      <c r="I186">
        <v>20</v>
      </c>
      <c r="J186">
        <v>0</v>
      </c>
      <c r="K186">
        <v>4.9000000000000004</v>
      </c>
      <c r="L186">
        <v>12.59</v>
      </c>
      <c r="M186">
        <v>67.7</v>
      </c>
      <c r="N186">
        <v>338.5</v>
      </c>
      <c r="O186" t="s">
        <v>28</v>
      </c>
      <c r="Q186">
        <v>0</v>
      </c>
      <c r="R186">
        <v>10</v>
      </c>
      <c r="S186">
        <v>0</v>
      </c>
      <c r="T186">
        <v>-1</v>
      </c>
    </row>
    <row r="187" spans="1:20">
      <c r="A187" s="2">
        <v>44107</v>
      </c>
      <c r="B187">
        <v>97</v>
      </c>
      <c r="C187">
        <v>0</v>
      </c>
      <c r="D187">
        <v>0</v>
      </c>
      <c r="E187">
        <v>5</v>
      </c>
      <c r="F187">
        <v>0</v>
      </c>
      <c r="G187">
        <v>10</v>
      </c>
      <c r="H187">
        <v>0</v>
      </c>
      <c r="I187">
        <v>0</v>
      </c>
      <c r="J187">
        <v>5</v>
      </c>
      <c r="K187">
        <v>4.9000000000000004</v>
      </c>
      <c r="L187">
        <v>12.54</v>
      </c>
      <c r="M187">
        <v>65.3</v>
      </c>
      <c r="N187">
        <v>326.5</v>
      </c>
      <c r="O187" t="s">
        <v>30</v>
      </c>
      <c r="Q187">
        <v>0</v>
      </c>
      <c r="R187">
        <v>10</v>
      </c>
      <c r="S187">
        <v>0</v>
      </c>
      <c r="T187">
        <v>-1</v>
      </c>
    </row>
    <row r="188" spans="1:20">
      <c r="A188" s="2">
        <v>44108</v>
      </c>
      <c r="B188">
        <v>101</v>
      </c>
      <c r="C188">
        <v>0</v>
      </c>
      <c r="D188">
        <v>0</v>
      </c>
      <c r="E188">
        <v>1</v>
      </c>
      <c r="F188">
        <v>0</v>
      </c>
      <c r="G188">
        <v>2</v>
      </c>
      <c r="H188">
        <v>0</v>
      </c>
      <c r="I188">
        <v>4</v>
      </c>
      <c r="J188">
        <v>1</v>
      </c>
      <c r="K188">
        <v>0.98</v>
      </c>
      <c r="L188">
        <v>12.48</v>
      </c>
      <c r="M188">
        <v>63.9</v>
      </c>
      <c r="N188">
        <v>63.9</v>
      </c>
      <c r="O188" t="s">
        <v>31</v>
      </c>
      <c r="Q188">
        <v>0</v>
      </c>
      <c r="R188">
        <v>2</v>
      </c>
      <c r="S188">
        <v>0</v>
      </c>
      <c r="T188">
        <v>-1</v>
      </c>
    </row>
    <row r="189" spans="1:20">
      <c r="A189" s="2">
        <v>44109</v>
      </c>
      <c r="B189">
        <v>101</v>
      </c>
      <c r="C189">
        <v>0</v>
      </c>
      <c r="D189">
        <v>0</v>
      </c>
      <c r="E189">
        <v>1</v>
      </c>
      <c r="F189">
        <v>0</v>
      </c>
      <c r="G189">
        <v>2</v>
      </c>
      <c r="H189">
        <v>0</v>
      </c>
      <c r="I189">
        <v>0</v>
      </c>
      <c r="J189">
        <v>1</v>
      </c>
      <c r="K189">
        <v>0.98</v>
      </c>
      <c r="L189">
        <v>12.42</v>
      </c>
      <c r="M189">
        <v>91.45</v>
      </c>
      <c r="N189">
        <v>91.45</v>
      </c>
      <c r="O189" t="s">
        <v>32</v>
      </c>
      <c r="Q189">
        <v>0</v>
      </c>
      <c r="R189">
        <v>2</v>
      </c>
      <c r="S189">
        <v>0</v>
      </c>
      <c r="T189">
        <v>-1</v>
      </c>
    </row>
    <row r="190" spans="1:20">
      <c r="A190" s="2">
        <v>44110</v>
      </c>
      <c r="B190">
        <v>102</v>
      </c>
      <c r="C190">
        <v>0</v>
      </c>
      <c r="D190">
        <v>0</v>
      </c>
      <c r="E190">
        <v>0</v>
      </c>
      <c r="F190">
        <v>0</v>
      </c>
      <c r="G190">
        <v>0</v>
      </c>
      <c r="H190">
        <v>0</v>
      </c>
      <c r="I190">
        <v>1</v>
      </c>
      <c r="J190">
        <v>0</v>
      </c>
      <c r="K190">
        <v>0</v>
      </c>
      <c r="L190">
        <v>12.36</v>
      </c>
      <c r="N190">
        <v>0</v>
      </c>
      <c r="O190" t="s">
        <v>33</v>
      </c>
      <c r="Q190">
        <v>0</v>
      </c>
      <c r="R190">
        <v>0</v>
      </c>
      <c r="S190">
        <v>0</v>
      </c>
      <c r="T190">
        <v>-1</v>
      </c>
    </row>
    <row r="191" spans="1:20">
      <c r="A191" s="2">
        <v>44111</v>
      </c>
      <c r="B191">
        <v>60</v>
      </c>
      <c r="C191">
        <v>0</v>
      </c>
      <c r="D191">
        <v>0</v>
      </c>
      <c r="E191">
        <v>42</v>
      </c>
      <c r="F191">
        <v>0</v>
      </c>
      <c r="G191">
        <v>83</v>
      </c>
      <c r="H191">
        <v>42</v>
      </c>
      <c r="I191">
        <v>0</v>
      </c>
      <c r="J191">
        <v>0</v>
      </c>
      <c r="K191">
        <v>41.18</v>
      </c>
      <c r="L191">
        <v>12.51</v>
      </c>
      <c r="M191">
        <v>111.28</v>
      </c>
      <c r="N191">
        <v>4673.8999999999996</v>
      </c>
      <c r="O191" t="s">
        <v>26</v>
      </c>
      <c r="Q191">
        <v>0</v>
      </c>
      <c r="R191">
        <v>83</v>
      </c>
      <c r="S191">
        <v>0</v>
      </c>
      <c r="T191">
        <v>-1</v>
      </c>
    </row>
    <row r="192" spans="1:20">
      <c r="A192" s="2">
        <v>44112</v>
      </c>
      <c r="B192">
        <v>60</v>
      </c>
      <c r="C192">
        <v>0</v>
      </c>
      <c r="D192">
        <v>0</v>
      </c>
      <c r="E192">
        <v>42</v>
      </c>
      <c r="F192">
        <v>0</v>
      </c>
      <c r="G192">
        <v>83</v>
      </c>
      <c r="H192">
        <v>0</v>
      </c>
      <c r="I192">
        <v>0</v>
      </c>
      <c r="J192">
        <v>42</v>
      </c>
      <c r="K192">
        <v>41.18</v>
      </c>
      <c r="L192">
        <v>12.66</v>
      </c>
      <c r="M192">
        <v>111.28</v>
      </c>
      <c r="N192">
        <v>4673.8999999999996</v>
      </c>
      <c r="O192" t="s">
        <v>27</v>
      </c>
      <c r="Q192">
        <v>0</v>
      </c>
      <c r="R192">
        <v>83</v>
      </c>
      <c r="S192">
        <v>0</v>
      </c>
      <c r="T192">
        <v>-1</v>
      </c>
    </row>
    <row r="193" spans="1:20">
      <c r="A193" s="2">
        <v>44113</v>
      </c>
      <c r="B193">
        <v>49</v>
      </c>
      <c r="C193">
        <v>0</v>
      </c>
      <c r="D193">
        <v>0</v>
      </c>
      <c r="E193">
        <v>53</v>
      </c>
      <c r="F193">
        <v>0</v>
      </c>
      <c r="G193">
        <v>95</v>
      </c>
      <c r="H193">
        <v>2</v>
      </c>
      <c r="I193">
        <v>0</v>
      </c>
      <c r="J193">
        <v>51</v>
      </c>
      <c r="K193">
        <v>51.96</v>
      </c>
      <c r="L193">
        <v>12.86</v>
      </c>
      <c r="M193">
        <v>81.64</v>
      </c>
      <c r="N193">
        <v>4326.9399999999996</v>
      </c>
      <c r="O193" t="s">
        <v>28</v>
      </c>
      <c r="Q193">
        <v>0</v>
      </c>
      <c r="R193">
        <v>95</v>
      </c>
      <c r="S193">
        <v>0</v>
      </c>
      <c r="T193">
        <v>-1</v>
      </c>
    </row>
    <row r="194" spans="1:20">
      <c r="A194" s="2">
        <v>44114</v>
      </c>
      <c r="B194">
        <v>16</v>
      </c>
      <c r="C194">
        <v>0</v>
      </c>
      <c r="D194">
        <v>0</v>
      </c>
      <c r="E194">
        <v>86</v>
      </c>
      <c r="F194">
        <v>0</v>
      </c>
      <c r="G194">
        <v>149</v>
      </c>
      <c r="H194">
        <v>33</v>
      </c>
      <c r="I194">
        <v>0</v>
      </c>
      <c r="J194">
        <v>53</v>
      </c>
      <c r="K194">
        <v>84.31</v>
      </c>
      <c r="L194">
        <v>13.23</v>
      </c>
      <c r="M194">
        <v>82.04</v>
      </c>
      <c r="N194">
        <v>7055.78</v>
      </c>
      <c r="O194" t="s">
        <v>30</v>
      </c>
      <c r="Q194">
        <v>0</v>
      </c>
      <c r="R194">
        <v>149</v>
      </c>
      <c r="S194">
        <v>0</v>
      </c>
      <c r="T194">
        <v>-1</v>
      </c>
    </row>
    <row r="195" spans="1:20">
      <c r="A195" s="2">
        <v>44115</v>
      </c>
      <c r="B195">
        <v>99</v>
      </c>
      <c r="C195">
        <v>0</v>
      </c>
      <c r="D195">
        <v>0</v>
      </c>
      <c r="E195">
        <v>3</v>
      </c>
      <c r="F195">
        <v>0</v>
      </c>
      <c r="G195">
        <v>5</v>
      </c>
      <c r="H195">
        <v>0</v>
      </c>
      <c r="I195">
        <v>83</v>
      </c>
      <c r="J195">
        <v>3</v>
      </c>
      <c r="K195">
        <v>2.94</v>
      </c>
      <c r="L195">
        <v>13.18</v>
      </c>
      <c r="M195">
        <v>65.03</v>
      </c>
      <c r="N195">
        <v>195.08</v>
      </c>
      <c r="O195" t="s">
        <v>31</v>
      </c>
      <c r="Q195">
        <v>0</v>
      </c>
      <c r="R195">
        <v>5</v>
      </c>
      <c r="S195">
        <v>0</v>
      </c>
      <c r="T195">
        <v>-1</v>
      </c>
    </row>
    <row r="196" spans="1:20">
      <c r="A196" s="2">
        <v>44116</v>
      </c>
      <c r="B196">
        <v>89</v>
      </c>
      <c r="C196">
        <v>0</v>
      </c>
      <c r="D196">
        <v>0</v>
      </c>
      <c r="E196">
        <v>13</v>
      </c>
      <c r="F196">
        <v>0</v>
      </c>
      <c r="G196">
        <v>22</v>
      </c>
      <c r="H196">
        <v>10</v>
      </c>
      <c r="I196">
        <v>0</v>
      </c>
      <c r="J196">
        <v>3</v>
      </c>
      <c r="K196">
        <v>12.75</v>
      </c>
      <c r="L196">
        <v>13.18</v>
      </c>
      <c r="M196">
        <v>109.86</v>
      </c>
      <c r="N196">
        <v>1428.23</v>
      </c>
      <c r="O196" t="s">
        <v>32</v>
      </c>
      <c r="Q196">
        <v>0</v>
      </c>
      <c r="R196">
        <v>22</v>
      </c>
      <c r="S196">
        <v>0</v>
      </c>
      <c r="T196">
        <v>-1</v>
      </c>
    </row>
    <row r="197" spans="1:20">
      <c r="A197" s="2">
        <v>44117</v>
      </c>
      <c r="B197">
        <v>102</v>
      </c>
      <c r="C197">
        <v>0</v>
      </c>
      <c r="D197">
        <v>0</v>
      </c>
      <c r="E197">
        <v>0</v>
      </c>
      <c r="F197">
        <v>0</v>
      </c>
      <c r="G197">
        <v>0</v>
      </c>
      <c r="H197">
        <v>0</v>
      </c>
      <c r="I197">
        <v>13</v>
      </c>
      <c r="J197">
        <v>0</v>
      </c>
      <c r="K197">
        <v>0</v>
      </c>
      <c r="L197">
        <v>13.11</v>
      </c>
      <c r="N197">
        <v>0</v>
      </c>
      <c r="O197" t="s">
        <v>33</v>
      </c>
      <c r="Q197">
        <v>0</v>
      </c>
      <c r="R197">
        <v>0</v>
      </c>
      <c r="S197">
        <v>0</v>
      </c>
      <c r="T197">
        <v>-1</v>
      </c>
    </row>
    <row r="198" spans="1:20">
      <c r="A198" s="2">
        <v>44118</v>
      </c>
      <c r="B198">
        <v>102</v>
      </c>
      <c r="C198">
        <v>0</v>
      </c>
      <c r="D198">
        <v>0</v>
      </c>
      <c r="E198">
        <v>0</v>
      </c>
      <c r="F198">
        <v>0</v>
      </c>
      <c r="G198">
        <v>0</v>
      </c>
      <c r="H198">
        <v>0</v>
      </c>
      <c r="I198">
        <v>0</v>
      </c>
      <c r="J198">
        <v>0</v>
      </c>
      <c r="K198">
        <v>0</v>
      </c>
      <c r="L198">
        <v>13.04</v>
      </c>
      <c r="N198">
        <v>0</v>
      </c>
      <c r="O198" t="s">
        <v>26</v>
      </c>
      <c r="Q198">
        <v>0</v>
      </c>
      <c r="R198">
        <v>0</v>
      </c>
      <c r="S198">
        <v>0</v>
      </c>
      <c r="T198">
        <v>-1</v>
      </c>
    </row>
    <row r="199" spans="1:20">
      <c r="A199" s="2">
        <v>44119</v>
      </c>
      <c r="B199">
        <v>101</v>
      </c>
      <c r="C199">
        <v>0</v>
      </c>
      <c r="D199">
        <v>0</v>
      </c>
      <c r="E199">
        <v>1</v>
      </c>
      <c r="F199">
        <v>0</v>
      </c>
      <c r="G199">
        <v>2</v>
      </c>
      <c r="H199">
        <v>1</v>
      </c>
      <c r="I199">
        <v>0</v>
      </c>
      <c r="J199">
        <v>0</v>
      </c>
      <c r="K199">
        <v>0.98</v>
      </c>
      <c r="L199">
        <v>12.98</v>
      </c>
      <c r="M199">
        <v>90.89</v>
      </c>
      <c r="N199">
        <v>90.89</v>
      </c>
      <c r="O199" t="s">
        <v>27</v>
      </c>
      <c r="Q199">
        <v>0</v>
      </c>
      <c r="R199">
        <v>2</v>
      </c>
      <c r="S199">
        <v>0</v>
      </c>
      <c r="T199">
        <v>-1</v>
      </c>
    </row>
    <row r="200" spans="1:20">
      <c r="A200" s="2">
        <v>44120</v>
      </c>
      <c r="B200">
        <v>101</v>
      </c>
      <c r="C200">
        <v>0</v>
      </c>
      <c r="D200">
        <v>0</v>
      </c>
      <c r="E200">
        <v>1</v>
      </c>
      <c r="F200">
        <v>0</v>
      </c>
      <c r="G200">
        <v>2</v>
      </c>
      <c r="H200">
        <v>0</v>
      </c>
      <c r="I200">
        <v>0</v>
      </c>
      <c r="J200">
        <v>1</v>
      </c>
      <c r="K200">
        <v>0.98</v>
      </c>
      <c r="L200">
        <v>12.92</v>
      </c>
      <c r="M200">
        <v>64.540000000000006</v>
      </c>
      <c r="N200">
        <v>64.540000000000006</v>
      </c>
      <c r="O200" t="s">
        <v>28</v>
      </c>
      <c r="Q200">
        <v>0</v>
      </c>
      <c r="R200">
        <v>2</v>
      </c>
      <c r="S200">
        <v>0</v>
      </c>
      <c r="T200">
        <v>-1</v>
      </c>
    </row>
    <row r="201" spans="1:20">
      <c r="A201" s="2">
        <v>44121</v>
      </c>
      <c r="B201">
        <v>98</v>
      </c>
      <c r="C201">
        <v>0</v>
      </c>
      <c r="D201">
        <v>0</v>
      </c>
      <c r="E201">
        <v>4</v>
      </c>
      <c r="F201">
        <v>0</v>
      </c>
      <c r="G201">
        <v>6</v>
      </c>
      <c r="H201">
        <v>4</v>
      </c>
      <c r="I201">
        <v>1</v>
      </c>
      <c r="J201">
        <v>0</v>
      </c>
      <c r="K201">
        <v>3.92</v>
      </c>
      <c r="L201">
        <v>12.88</v>
      </c>
      <c r="M201">
        <v>85.73</v>
      </c>
      <c r="N201">
        <v>342.92</v>
      </c>
      <c r="O201" t="s">
        <v>30</v>
      </c>
      <c r="Q201">
        <v>0</v>
      </c>
      <c r="R201">
        <v>6</v>
      </c>
      <c r="S201">
        <v>0</v>
      </c>
      <c r="T201">
        <v>-1</v>
      </c>
    </row>
    <row r="202" spans="1:20">
      <c r="A202" s="2">
        <v>44122</v>
      </c>
      <c r="B202">
        <v>101</v>
      </c>
      <c r="C202">
        <v>0</v>
      </c>
      <c r="D202">
        <v>0</v>
      </c>
      <c r="E202">
        <v>1</v>
      </c>
      <c r="F202">
        <v>0</v>
      </c>
      <c r="G202">
        <v>2</v>
      </c>
      <c r="H202">
        <v>0</v>
      </c>
      <c r="I202">
        <v>3</v>
      </c>
      <c r="J202">
        <v>1</v>
      </c>
      <c r="K202">
        <v>0.98</v>
      </c>
      <c r="L202">
        <v>12.82</v>
      </c>
      <c r="M202">
        <v>76.25</v>
      </c>
      <c r="N202">
        <v>76.25</v>
      </c>
      <c r="O202" t="s">
        <v>31</v>
      </c>
      <c r="Q202">
        <v>0</v>
      </c>
      <c r="R202">
        <v>2</v>
      </c>
      <c r="S202">
        <v>0</v>
      </c>
      <c r="T202">
        <v>0</v>
      </c>
    </row>
    <row r="203" spans="1:20">
      <c r="A203" s="2">
        <v>44123</v>
      </c>
      <c r="B203">
        <v>101</v>
      </c>
      <c r="C203">
        <v>0</v>
      </c>
      <c r="D203">
        <v>0</v>
      </c>
      <c r="E203">
        <v>1</v>
      </c>
      <c r="F203">
        <v>0</v>
      </c>
      <c r="G203">
        <v>2</v>
      </c>
      <c r="H203">
        <v>0</v>
      </c>
      <c r="I203">
        <v>0</v>
      </c>
      <c r="J203">
        <v>1</v>
      </c>
      <c r="K203">
        <v>0.98</v>
      </c>
      <c r="L203">
        <v>12.76</v>
      </c>
      <c r="M203">
        <v>99.05</v>
      </c>
      <c r="N203">
        <v>99.05</v>
      </c>
      <c r="O203" t="s">
        <v>32</v>
      </c>
      <c r="Q203">
        <v>0</v>
      </c>
      <c r="R203">
        <v>2</v>
      </c>
      <c r="S203">
        <v>0</v>
      </c>
      <c r="T203">
        <v>1</v>
      </c>
    </row>
    <row r="204" spans="1:20">
      <c r="A204" s="2">
        <v>44124</v>
      </c>
      <c r="B204">
        <v>102</v>
      </c>
      <c r="C204">
        <v>0</v>
      </c>
      <c r="D204">
        <v>0</v>
      </c>
      <c r="E204">
        <v>0</v>
      </c>
      <c r="F204">
        <v>0</v>
      </c>
      <c r="G204">
        <v>0</v>
      </c>
      <c r="H204">
        <v>0</v>
      </c>
      <c r="I204">
        <v>1</v>
      </c>
      <c r="J204">
        <v>0</v>
      </c>
      <c r="K204">
        <v>0</v>
      </c>
      <c r="L204">
        <v>12.7</v>
      </c>
      <c r="N204">
        <v>0</v>
      </c>
      <c r="O204" t="s">
        <v>33</v>
      </c>
      <c r="Q204">
        <v>0</v>
      </c>
      <c r="R204">
        <v>0</v>
      </c>
      <c r="S204">
        <v>0</v>
      </c>
      <c r="T204">
        <v>1</v>
      </c>
    </row>
    <row r="205" spans="1:20">
      <c r="A205" s="2">
        <v>44125</v>
      </c>
      <c r="B205">
        <v>102</v>
      </c>
      <c r="C205">
        <v>0</v>
      </c>
      <c r="D205">
        <v>0</v>
      </c>
      <c r="E205">
        <v>0</v>
      </c>
      <c r="F205">
        <v>0</v>
      </c>
      <c r="G205">
        <v>0</v>
      </c>
      <c r="H205">
        <v>0</v>
      </c>
      <c r="I205">
        <v>0</v>
      </c>
      <c r="J205">
        <v>0</v>
      </c>
      <c r="K205">
        <v>0</v>
      </c>
      <c r="L205">
        <v>12.63</v>
      </c>
      <c r="N205">
        <v>0</v>
      </c>
      <c r="O205" t="s">
        <v>26</v>
      </c>
      <c r="Q205">
        <v>0</v>
      </c>
      <c r="R205">
        <v>0</v>
      </c>
      <c r="S205">
        <v>0</v>
      </c>
      <c r="T205">
        <v>1</v>
      </c>
    </row>
    <row r="206" spans="1:20">
      <c r="A206" s="2">
        <v>44126</v>
      </c>
      <c r="B206">
        <v>101</v>
      </c>
      <c r="C206">
        <v>0</v>
      </c>
      <c r="D206">
        <v>0</v>
      </c>
      <c r="E206">
        <v>1</v>
      </c>
      <c r="F206">
        <v>0</v>
      </c>
      <c r="G206">
        <v>2</v>
      </c>
      <c r="H206">
        <v>1</v>
      </c>
      <c r="I206">
        <v>0</v>
      </c>
      <c r="J206">
        <v>0</v>
      </c>
      <c r="K206">
        <v>0.98</v>
      </c>
      <c r="L206">
        <v>12.58</v>
      </c>
      <c r="M206">
        <v>105</v>
      </c>
      <c r="N206">
        <v>105</v>
      </c>
      <c r="O206" t="s">
        <v>27</v>
      </c>
      <c r="Q206">
        <v>0</v>
      </c>
      <c r="R206">
        <v>2</v>
      </c>
      <c r="S206">
        <v>0</v>
      </c>
      <c r="T206">
        <v>1</v>
      </c>
    </row>
    <row r="207" spans="1:20">
      <c r="A207" s="2">
        <v>44127</v>
      </c>
      <c r="B207">
        <v>82</v>
      </c>
      <c r="C207">
        <v>0</v>
      </c>
      <c r="D207">
        <v>0</v>
      </c>
      <c r="E207">
        <v>20</v>
      </c>
      <c r="F207">
        <v>0</v>
      </c>
      <c r="G207">
        <v>21</v>
      </c>
      <c r="H207">
        <v>19</v>
      </c>
      <c r="I207">
        <v>0</v>
      </c>
      <c r="J207">
        <v>1</v>
      </c>
      <c r="K207">
        <v>19.61</v>
      </c>
      <c r="L207">
        <v>12.61</v>
      </c>
      <c r="M207">
        <v>81.62</v>
      </c>
      <c r="N207">
        <v>1632.32</v>
      </c>
      <c r="O207" t="s">
        <v>28</v>
      </c>
      <c r="Q207">
        <v>0</v>
      </c>
      <c r="R207">
        <v>21</v>
      </c>
      <c r="S207">
        <v>0</v>
      </c>
      <c r="T207">
        <v>1</v>
      </c>
    </row>
    <row r="208" spans="1:20">
      <c r="A208" s="2">
        <v>44128</v>
      </c>
      <c r="B208">
        <v>82</v>
      </c>
      <c r="C208">
        <v>0</v>
      </c>
      <c r="D208">
        <v>0</v>
      </c>
      <c r="E208">
        <v>20</v>
      </c>
      <c r="F208">
        <v>0</v>
      </c>
      <c r="G208">
        <v>21</v>
      </c>
      <c r="H208">
        <v>0</v>
      </c>
      <c r="I208">
        <v>0</v>
      </c>
      <c r="J208">
        <v>20</v>
      </c>
      <c r="K208">
        <v>19.61</v>
      </c>
      <c r="L208">
        <v>12.65</v>
      </c>
      <c r="M208">
        <v>81.62</v>
      </c>
      <c r="N208">
        <v>1632.32</v>
      </c>
      <c r="O208" t="s">
        <v>30</v>
      </c>
      <c r="Q208">
        <v>0</v>
      </c>
      <c r="R208">
        <v>21</v>
      </c>
      <c r="S208">
        <v>0</v>
      </c>
      <c r="T208">
        <v>1</v>
      </c>
    </row>
    <row r="209" spans="1:20">
      <c r="A209" s="2">
        <v>44129</v>
      </c>
      <c r="B209">
        <v>85</v>
      </c>
      <c r="C209">
        <v>0</v>
      </c>
      <c r="D209">
        <v>0</v>
      </c>
      <c r="E209">
        <v>17</v>
      </c>
      <c r="F209">
        <v>0</v>
      </c>
      <c r="G209">
        <v>17</v>
      </c>
      <c r="H209">
        <v>0</v>
      </c>
      <c r="I209">
        <v>3</v>
      </c>
      <c r="J209">
        <v>17</v>
      </c>
      <c r="K209">
        <v>16.670000000000002</v>
      </c>
      <c r="L209">
        <v>12.66</v>
      </c>
      <c r="M209">
        <v>78</v>
      </c>
      <c r="N209">
        <v>1326</v>
      </c>
      <c r="O209" t="s">
        <v>31</v>
      </c>
      <c r="Q209">
        <v>0</v>
      </c>
      <c r="R209">
        <v>17</v>
      </c>
      <c r="S209">
        <v>0</v>
      </c>
      <c r="T209">
        <v>1</v>
      </c>
    </row>
    <row r="210" spans="1:20">
      <c r="A210" s="2">
        <v>44130</v>
      </c>
      <c r="B210">
        <v>85</v>
      </c>
      <c r="C210">
        <v>0</v>
      </c>
      <c r="D210">
        <v>0</v>
      </c>
      <c r="E210">
        <v>17</v>
      </c>
      <c r="F210">
        <v>0</v>
      </c>
      <c r="G210">
        <v>17</v>
      </c>
      <c r="H210">
        <v>0</v>
      </c>
      <c r="I210">
        <v>0</v>
      </c>
      <c r="J210">
        <v>17</v>
      </c>
      <c r="K210">
        <v>16.670000000000002</v>
      </c>
      <c r="L210">
        <v>12.68</v>
      </c>
      <c r="M210">
        <v>82</v>
      </c>
      <c r="N210">
        <v>1394</v>
      </c>
      <c r="O210" t="s">
        <v>32</v>
      </c>
      <c r="Q210">
        <v>0</v>
      </c>
      <c r="R210">
        <v>17</v>
      </c>
      <c r="S210">
        <v>0</v>
      </c>
      <c r="T210">
        <v>1</v>
      </c>
    </row>
    <row r="211" spans="1:20">
      <c r="A211" s="2">
        <v>44131</v>
      </c>
      <c r="B211">
        <v>85</v>
      </c>
      <c r="C211">
        <v>0</v>
      </c>
      <c r="D211">
        <v>0</v>
      </c>
      <c r="E211">
        <v>17</v>
      </c>
      <c r="F211">
        <v>0</v>
      </c>
      <c r="G211">
        <v>17</v>
      </c>
      <c r="H211">
        <v>0</v>
      </c>
      <c r="I211">
        <v>0</v>
      </c>
      <c r="J211">
        <v>17</v>
      </c>
      <c r="K211">
        <v>16.670000000000002</v>
      </c>
      <c r="L211">
        <v>12.7</v>
      </c>
      <c r="M211">
        <v>82</v>
      </c>
      <c r="N211">
        <v>1394</v>
      </c>
      <c r="O211" t="s">
        <v>33</v>
      </c>
      <c r="Q211">
        <v>0</v>
      </c>
      <c r="R211">
        <v>17</v>
      </c>
      <c r="S211">
        <v>0</v>
      </c>
      <c r="T211">
        <v>1</v>
      </c>
    </row>
    <row r="212" spans="1:20">
      <c r="A212" s="2">
        <v>44132</v>
      </c>
      <c r="B212">
        <v>85</v>
      </c>
      <c r="C212">
        <v>0</v>
      </c>
      <c r="D212">
        <v>0</v>
      </c>
      <c r="E212">
        <v>17</v>
      </c>
      <c r="F212">
        <v>0</v>
      </c>
      <c r="G212">
        <v>17</v>
      </c>
      <c r="H212">
        <v>0</v>
      </c>
      <c r="I212">
        <v>0</v>
      </c>
      <c r="J212">
        <v>17</v>
      </c>
      <c r="K212">
        <v>16.670000000000002</v>
      </c>
      <c r="L212">
        <v>12.72</v>
      </c>
      <c r="M212">
        <v>82</v>
      </c>
      <c r="N212">
        <v>1394</v>
      </c>
      <c r="O212" t="s">
        <v>26</v>
      </c>
      <c r="Q212">
        <v>0</v>
      </c>
      <c r="R212">
        <v>17</v>
      </c>
      <c r="S212">
        <v>0</v>
      </c>
      <c r="T212">
        <v>1</v>
      </c>
    </row>
    <row r="213" spans="1:20">
      <c r="A213" s="2">
        <v>44133</v>
      </c>
      <c r="B213">
        <v>102</v>
      </c>
      <c r="C213">
        <v>0</v>
      </c>
      <c r="D213">
        <v>0</v>
      </c>
      <c r="E213">
        <v>0</v>
      </c>
      <c r="F213">
        <v>0</v>
      </c>
      <c r="G213">
        <v>0</v>
      </c>
      <c r="H213">
        <v>0</v>
      </c>
      <c r="I213">
        <v>17</v>
      </c>
      <c r="J213">
        <v>0</v>
      </c>
      <c r="K213">
        <v>0</v>
      </c>
      <c r="L213">
        <v>12.66</v>
      </c>
      <c r="N213">
        <v>0</v>
      </c>
      <c r="O213" t="s">
        <v>27</v>
      </c>
      <c r="Q213">
        <v>0</v>
      </c>
      <c r="R213">
        <v>0</v>
      </c>
      <c r="S213">
        <v>0</v>
      </c>
      <c r="T213">
        <v>1</v>
      </c>
    </row>
    <row r="214" spans="1:20">
      <c r="A214" s="2">
        <v>44134</v>
      </c>
      <c r="B214">
        <v>83</v>
      </c>
      <c r="C214">
        <v>0</v>
      </c>
      <c r="D214">
        <v>0</v>
      </c>
      <c r="E214">
        <v>19</v>
      </c>
      <c r="F214">
        <v>0</v>
      </c>
      <c r="G214">
        <v>19</v>
      </c>
      <c r="H214">
        <v>19</v>
      </c>
      <c r="I214">
        <v>0</v>
      </c>
      <c r="J214">
        <v>0</v>
      </c>
      <c r="K214">
        <v>18.63</v>
      </c>
      <c r="L214">
        <v>12.69</v>
      </c>
      <c r="M214">
        <v>82</v>
      </c>
      <c r="N214">
        <v>1558</v>
      </c>
      <c r="O214" t="s">
        <v>28</v>
      </c>
      <c r="Q214">
        <v>0</v>
      </c>
      <c r="R214">
        <v>19</v>
      </c>
      <c r="S214">
        <v>0</v>
      </c>
      <c r="T214">
        <v>1</v>
      </c>
    </row>
    <row r="215" spans="1:20">
      <c r="A215" s="2">
        <v>44135</v>
      </c>
      <c r="B215">
        <v>83</v>
      </c>
      <c r="C215">
        <v>0</v>
      </c>
      <c r="D215">
        <v>0</v>
      </c>
      <c r="E215">
        <v>19</v>
      </c>
      <c r="F215">
        <v>0</v>
      </c>
      <c r="G215">
        <v>19</v>
      </c>
      <c r="H215">
        <v>0</v>
      </c>
      <c r="I215">
        <v>0</v>
      </c>
      <c r="J215">
        <v>19</v>
      </c>
      <c r="K215">
        <v>18.63</v>
      </c>
      <c r="L215">
        <v>12.72</v>
      </c>
      <c r="M215">
        <v>82</v>
      </c>
      <c r="N215">
        <v>1558</v>
      </c>
      <c r="O215" t="s">
        <v>30</v>
      </c>
      <c r="Q215">
        <v>0</v>
      </c>
      <c r="R215">
        <v>19</v>
      </c>
      <c r="S215">
        <v>0</v>
      </c>
      <c r="T215">
        <v>1</v>
      </c>
    </row>
    <row r="216" spans="1:20">
      <c r="A216" s="2">
        <v>44136</v>
      </c>
      <c r="B216">
        <v>83</v>
      </c>
      <c r="C216">
        <v>0</v>
      </c>
      <c r="D216">
        <v>0</v>
      </c>
      <c r="E216">
        <v>19</v>
      </c>
      <c r="F216">
        <v>0</v>
      </c>
      <c r="G216">
        <v>19</v>
      </c>
      <c r="H216">
        <v>0</v>
      </c>
      <c r="I216">
        <v>0</v>
      </c>
      <c r="J216">
        <v>19</v>
      </c>
      <c r="K216">
        <v>18.63</v>
      </c>
      <c r="L216">
        <v>12.75</v>
      </c>
      <c r="M216">
        <v>78</v>
      </c>
      <c r="N216">
        <v>1482</v>
      </c>
      <c r="O216" t="s">
        <v>31</v>
      </c>
      <c r="Q216">
        <v>0</v>
      </c>
      <c r="R216">
        <v>19</v>
      </c>
      <c r="S216">
        <v>0</v>
      </c>
      <c r="T216">
        <v>-1</v>
      </c>
    </row>
    <row r="217" spans="1:20">
      <c r="A217" s="2">
        <v>44137</v>
      </c>
      <c r="B217">
        <v>83</v>
      </c>
      <c r="C217">
        <v>0</v>
      </c>
      <c r="D217">
        <v>0</v>
      </c>
      <c r="E217">
        <v>19</v>
      </c>
      <c r="F217">
        <v>0</v>
      </c>
      <c r="G217">
        <v>19</v>
      </c>
      <c r="H217">
        <v>0</v>
      </c>
      <c r="I217">
        <v>0</v>
      </c>
      <c r="J217">
        <v>19</v>
      </c>
      <c r="K217">
        <v>18.63</v>
      </c>
      <c r="L217">
        <v>12.77</v>
      </c>
      <c r="M217">
        <v>82</v>
      </c>
      <c r="N217">
        <v>1558</v>
      </c>
      <c r="O217" t="s">
        <v>32</v>
      </c>
      <c r="Q217">
        <v>0</v>
      </c>
      <c r="R217">
        <v>19</v>
      </c>
      <c r="S217">
        <v>0</v>
      </c>
      <c r="T217">
        <v>-1</v>
      </c>
    </row>
    <row r="218" spans="1:20">
      <c r="A218" s="2">
        <v>44138</v>
      </c>
      <c r="B218">
        <v>83</v>
      </c>
      <c r="C218">
        <v>0</v>
      </c>
      <c r="D218">
        <v>0</v>
      </c>
      <c r="E218">
        <v>19</v>
      </c>
      <c r="F218">
        <v>0</v>
      </c>
      <c r="G218">
        <v>19</v>
      </c>
      <c r="H218">
        <v>0</v>
      </c>
      <c r="I218">
        <v>0</v>
      </c>
      <c r="J218">
        <v>19</v>
      </c>
      <c r="K218">
        <v>18.63</v>
      </c>
      <c r="L218">
        <v>12.8</v>
      </c>
      <c r="M218">
        <v>82</v>
      </c>
      <c r="N218">
        <v>1558</v>
      </c>
      <c r="O218" t="s">
        <v>33</v>
      </c>
      <c r="Q218">
        <v>0</v>
      </c>
      <c r="R218">
        <v>19</v>
      </c>
      <c r="S218">
        <v>0</v>
      </c>
      <c r="T218">
        <v>-1</v>
      </c>
    </row>
    <row r="219" spans="1:20">
      <c r="A219" s="2">
        <v>44139</v>
      </c>
      <c r="B219">
        <v>83</v>
      </c>
      <c r="C219">
        <v>0</v>
      </c>
      <c r="D219">
        <v>0</v>
      </c>
      <c r="E219">
        <v>19</v>
      </c>
      <c r="F219">
        <v>0</v>
      </c>
      <c r="G219">
        <v>19</v>
      </c>
      <c r="H219">
        <v>0</v>
      </c>
      <c r="I219">
        <v>0</v>
      </c>
      <c r="J219">
        <v>19</v>
      </c>
      <c r="K219">
        <v>18.63</v>
      </c>
      <c r="L219">
        <v>12.83</v>
      </c>
      <c r="M219">
        <v>82</v>
      </c>
      <c r="N219">
        <v>1558</v>
      </c>
      <c r="O219" t="s">
        <v>26</v>
      </c>
      <c r="Q219">
        <v>0</v>
      </c>
      <c r="R219">
        <v>19</v>
      </c>
      <c r="S219">
        <v>0</v>
      </c>
      <c r="T219">
        <v>-1</v>
      </c>
    </row>
    <row r="220" spans="1:20">
      <c r="A220" s="2">
        <v>44140</v>
      </c>
      <c r="B220">
        <v>101</v>
      </c>
      <c r="C220">
        <v>0</v>
      </c>
      <c r="D220">
        <v>0</v>
      </c>
      <c r="E220">
        <v>1</v>
      </c>
      <c r="F220">
        <v>0</v>
      </c>
      <c r="G220">
        <v>2</v>
      </c>
      <c r="H220">
        <v>1</v>
      </c>
      <c r="I220">
        <v>19</v>
      </c>
      <c r="J220">
        <v>0</v>
      </c>
      <c r="K220">
        <v>0.98</v>
      </c>
      <c r="L220">
        <v>12.77</v>
      </c>
      <c r="M220">
        <v>76.3</v>
      </c>
      <c r="N220">
        <v>76.3</v>
      </c>
      <c r="O220" t="s">
        <v>27</v>
      </c>
      <c r="Q220">
        <v>0</v>
      </c>
      <c r="R220">
        <v>2</v>
      </c>
      <c r="S220">
        <v>0</v>
      </c>
      <c r="T220">
        <v>-1</v>
      </c>
    </row>
    <row r="221" spans="1:20">
      <c r="A221" s="2">
        <v>44141</v>
      </c>
      <c r="B221">
        <v>99</v>
      </c>
      <c r="C221">
        <v>0</v>
      </c>
      <c r="D221">
        <v>0</v>
      </c>
      <c r="E221">
        <v>3</v>
      </c>
      <c r="F221">
        <v>0</v>
      </c>
      <c r="G221">
        <v>5</v>
      </c>
      <c r="H221">
        <v>2</v>
      </c>
      <c r="I221">
        <v>0</v>
      </c>
      <c r="J221">
        <v>1</v>
      </c>
      <c r="K221">
        <v>2.94</v>
      </c>
      <c r="L221">
        <v>12.73</v>
      </c>
      <c r="M221">
        <v>74.430000000000007</v>
      </c>
      <c r="N221">
        <v>223.3</v>
      </c>
      <c r="O221" t="s">
        <v>28</v>
      </c>
      <c r="Q221">
        <v>0</v>
      </c>
      <c r="R221">
        <v>5</v>
      </c>
      <c r="S221">
        <v>0</v>
      </c>
      <c r="T221">
        <v>-1</v>
      </c>
    </row>
    <row r="222" spans="1:20">
      <c r="A222" s="2">
        <v>44142</v>
      </c>
      <c r="B222">
        <v>98</v>
      </c>
      <c r="C222">
        <v>0</v>
      </c>
      <c r="D222">
        <v>0</v>
      </c>
      <c r="E222">
        <v>4</v>
      </c>
      <c r="F222">
        <v>0</v>
      </c>
      <c r="G222">
        <v>7</v>
      </c>
      <c r="H222">
        <v>1</v>
      </c>
      <c r="I222">
        <v>0</v>
      </c>
      <c r="J222">
        <v>3</v>
      </c>
      <c r="K222">
        <v>3.92</v>
      </c>
      <c r="L222">
        <v>12.69</v>
      </c>
      <c r="M222">
        <v>63.06</v>
      </c>
      <c r="N222">
        <v>252.26</v>
      </c>
      <c r="O222" t="s">
        <v>30</v>
      </c>
      <c r="Q222">
        <v>0</v>
      </c>
      <c r="R222">
        <v>7</v>
      </c>
      <c r="S222">
        <v>0</v>
      </c>
      <c r="T222">
        <v>-1</v>
      </c>
    </row>
    <row r="223" spans="1:20">
      <c r="A223" s="2">
        <v>44143</v>
      </c>
      <c r="B223">
        <v>101</v>
      </c>
      <c r="C223">
        <v>0</v>
      </c>
      <c r="D223">
        <v>0</v>
      </c>
      <c r="E223">
        <v>1</v>
      </c>
      <c r="F223">
        <v>0</v>
      </c>
      <c r="G223">
        <v>2</v>
      </c>
      <c r="H223">
        <v>0</v>
      </c>
      <c r="I223">
        <v>3</v>
      </c>
      <c r="J223">
        <v>1</v>
      </c>
      <c r="K223">
        <v>0.98</v>
      </c>
      <c r="L223">
        <v>12.63</v>
      </c>
      <c r="M223">
        <v>41.26</v>
      </c>
      <c r="N223">
        <v>41.26</v>
      </c>
      <c r="O223" t="s">
        <v>31</v>
      </c>
      <c r="Q223">
        <v>0</v>
      </c>
      <c r="R223">
        <v>2</v>
      </c>
      <c r="S223">
        <v>0</v>
      </c>
      <c r="T223">
        <v>-1</v>
      </c>
    </row>
    <row r="224" spans="1:20">
      <c r="A224" s="2">
        <v>44144</v>
      </c>
      <c r="B224">
        <v>102</v>
      </c>
      <c r="C224">
        <v>0</v>
      </c>
      <c r="D224">
        <v>0</v>
      </c>
      <c r="E224">
        <v>0</v>
      </c>
      <c r="F224">
        <v>0</v>
      </c>
      <c r="G224">
        <v>0</v>
      </c>
      <c r="H224">
        <v>0</v>
      </c>
      <c r="I224">
        <v>1</v>
      </c>
      <c r="J224">
        <v>0</v>
      </c>
      <c r="K224">
        <v>0</v>
      </c>
      <c r="L224">
        <v>12.58</v>
      </c>
      <c r="N224">
        <v>0</v>
      </c>
      <c r="O224" t="s">
        <v>32</v>
      </c>
      <c r="Q224">
        <v>0</v>
      </c>
      <c r="R224">
        <v>0</v>
      </c>
      <c r="S224">
        <v>0</v>
      </c>
      <c r="T224">
        <v>-1</v>
      </c>
    </row>
    <row r="225" spans="1:20">
      <c r="A225" s="2">
        <v>44145</v>
      </c>
      <c r="B225">
        <v>102</v>
      </c>
      <c r="C225">
        <v>0</v>
      </c>
      <c r="D225">
        <v>0</v>
      </c>
      <c r="E225">
        <v>0</v>
      </c>
      <c r="F225">
        <v>0</v>
      </c>
      <c r="G225">
        <v>0</v>
      </c>
      <c r="H225">
        <v>0</v>
      </c>
      <c r="I225">
        <v>0</v>
      </c>
      <c r="J225">
        <v>0</v>
      </c>
      <c r="K225">
        <v>0</v>
      </c>
      <c r="L225">
        <v>12.52</v>
      </c>
      <c r="N225">
        <v>0</v>
      </c>
      <c r="O225" t="s">
        <v>33</v>
      </c>
      <c r="Q225">
        <v>0</v>
      </c>
      <c r="R225">
        <v>0</v>
      </c>
      <c r="S225">
        <v>0</v>
      </c>
      <c r="T225">
        <v>-1</v>
      </c>
    </row>
    <row r="226" spans="1:20">
      <c r="A226" s="2">
        <v>44146</v>
      </c>
      <c r="B226">
        <v>102</v>
      </c>
      <c r="C226">
        <v>0</v>
      </c>
      <c r="D226">
        <v>0</v>
      </c>
      <c r="E226">
        <v>0</v>
      </c>
      <c r="F226">
        <v>0</v>
      </c>
      <c r="G226">
        <v>0</v>
      </c>
      <c r="H226">
        <v>0</v>
      </c>
      <c r="I226">
        <v>0</v>
      </c>
      <c r="J226">
        <v>0</v>
      </c>
      <c r="K226">
        <v>0</v>
      </c>
      <c r="L226">
        <v>12.47</v>
      </c>
      <c r="N226">
        <v>0</v>
      </c>
      <c r="O226" t="s">
        <v>26</v>
      </c>
      <c r="Q226">
        <v>0</v>
      </c>
      <c r="R226">
        <v>0</v>
      </c>
      <c r="S226">
        <v>0</v>
      </c>
      <c r="T226">
        <v>-1</v>
      </c>
    </row>
    <row r="227" spans="1:20">
      <c r="A227" s="2">
        <v>44147</v>
      </c>
      <c r="B227">
        <v>102</v>
      </c>
      <c r="C227">
        <v>0</v>
      </c>
      <c r="D227">
        <v>0</v>
      </c>
      <c r="E227">
        <v>0</v>
      </c>
      <c r="F227">
        <v>0</v>
      </c>
      <c r="G227">
        <v>0</v>
      </c>
      <c r="H227">
        <v>0</v>
      </c>
      <c r="I227">
        <v>0</v>
      </c>
      <c r="J227">
        <v>0</v>
      </c>
      <c r="K227">
        <v>0</v>
      </c>
      <c r="L227">
        <v>12.41</v>
      </c>
      <c r="N227">
        <v>0</v>
      </c>
      <c r="O227" t="s">
        <v>27</v>
      </c>
      <c r="Q227">
        <v>0</v>
      </c>
      <c r="R227">
        <v>0</v>
      </c>
      <c r="S227">
        <v>0</v>
      </c>
      <c r="T227">
        <v>-1</v>
      </c>
    </row>
    <row r="228" spans="1:20">
      <c r="A228" s="2">
        <v>44148</v>
      </c>
      <c r="B228">
        <v>102</v>
      </c>
      <c r="C228">
        <v>0</v>
      </c>
      <c r="D228">
        <v>0</v>
      </c>
      <c r="E228">
        <v>0</v>
      </c>
      <c r="F228">
        <v>0</v>
      </c>
      <c r="G228">
        <v>0</v>
      </c>
      <c r="H228">
        <v>0</v>
      </c>
      <c r="I228">
        <v>0</v>
      </c>
      <c r="J228">
        <v>0</v>
      </c>
      <c r="K228">
        <v>0</v>
      </c>
      <c r="L228">
        <v>12.36</v>
      </c>
      <c r="N228">
        <v>0</v>
      </c>
      <c r="O228" t="s">
        <v>28</v>
      </c>
      <c r="Q228">
        <v>0</v>
      </c>
      <c r="R228">
        <v>0</v>
      </c>
      <c r="S228">
        <v>0</v>
      </c>
      <c r="T228">
        <v>-1</v>
      </c>
    </row>
    <row r="229" spans="1:20">
      <c r="A229" s="2">
        <v>44149</v>
      </c>
      <c r="B229">
        <v>102</v>
      </c>
      <c r="C229">
        <v>0</v>
      </c>
      <c r="D229">
        <v>0</v>
      </c>
      <c r="E229">
        <v>0</v>
      </c>
      <c r="F229">
        <v>0</v>
      </c>
      <c r="G229">
        <v>0</v>
      </c>
      <c r="H229">
        <v>0</v>
      </c>
      <c r="I229">
        <v>0</v>
      </c>
      <c r="J229">
        <v>0</v>
      </c>
      <c r="K229">
        <v>0</v>
      </c>
      <c r="L229">
        <v>12.3</v>
      </c>
      <c r="N229">
        <v>0</v>
      </c>
      <c r="O229" t="s">
        <v>30</v>
      </c>
      <c r="Q229">
        <v>0</v>
      </c>
      <c r="R229">
        <v>0</v>
      </c>
      <c r="S229">
        <v>0</v>
      </c>
      <c r="T229">
        <v>-1</v>
      </c>
    </row>
    <row r="230" spans="1:20">
      <c r="A230" s="2">
        <v>44150</v>
      </c>
      <c r="B230">
        <v>102</v>
      </c>
      <c r="C230">
        <v>0</v>
      </c>
      <c r="D230">
        <v>0</v>
      </c>
      <c r="E230">
        <v>0</v>
      </c>
      <c r="F230">
        <v>0</v>
      </c>
      <c r="G230">
        <v>0</v>
      </c>
      <c r="H230">
        <v>0</v>
      </c>
      <c r="I230">
        <v>0</v>
      </c>
      <c r="J230">
        <v>0</v>
      </c>
      <c r="K230">
        <v>0</v>
      </c>
      <c r="L230">
        <v>12.25</v>
      </c>
      <c r="N230">
        <v>0</v>
      </c>
      <c r="O230" t="s">
        <v>31</v>
      </c>
      <c r="Q230">
        <v>0</v>
      </c>
      <c r="R230">
        <v>0</v>
      </c>
      <c r="S230">
        <v>0</v>
      </c>
      <c r="T230">
        <v>-1</v>
      </c>
    </row>
    <row r="231" spans="1:20">
      <c r="A231" s="2">
        <v>44151</v>
      </c>
      <c r="B231">
        <v>102</v>
      </c>
      <c r="C231">
        <v>0</v>
      </c>
      <c r="D231">
        <v>0</v>
      </c>
      <c r="E231">
        <v>0</v>
      </c>
      <c r="F231">
        <v>0</v>
      </c>
      <c r="G231">
        <v>0</v>
      </c>
      <c r="H231">
        <v>0</v>
      </c>
      <c r="I231">
        <v>0</v>
      </c>
      <c r="J231">
        <v>0</v>
      </c>
      <c r="K231">
        <v>0</v>
      </c>
      <c r="L231">
        <v>12.2</v>
      </c>
      <c r="N231">
        <v>0</v>
      </c>
      <c r="O231" t="s">
        <v>32</v>
      </c>
      <c r="Q231">
        <v>0</v>
      </c>
      <c r="R231">
        <v>0</v>
      </c>
      <c r="S231">
        <v>0</v>
      </c>
      <c r="T231">
        <v>-1</v>
      </c>
    </row>
    <row r="232" spans="1:20">
      <c r="A232" s="2">
        <v>44152</v>
      </c>
      <c r="B232">
        <v>102</v>
      </c>
      <c r="C232">
        <v>0</v>
      </c>
      <c r="D232">
        <v>0</v>
      </c>
      <c r="E232">
        <v>0</v>
      </c>
      <c r="F232">
        <v>0</v>
      </c>
      <c r="G232">
        <v>0</v>
      </c>
      <c r="H232">
        <v>0</v>
      </c>
      <c r="I232">
        <v>0</v>
      </c>
      <c r="J232">
        <v>0</v>
      </c>
      <c r="K232">
        <v>0</v>
      </c>
      <c r="L232">
        <v>12.14</v>
      </c>
      <c r="N232">
        <v>0</v>
      </c>
      <c r="O232" t="s">
        <v>33</v>
      </c>
      <c r="Q232">
        <v>0</v>
      </c>
      <c r="R232">
        <v>0</v>
      </c>
      <c r="S232">
        <v>0</v>
      </c>
      <c r="T232">
        <v>-1</v>
      </c>
    </row>
    <row r="233" spans="1:20">
      <c r="A233" s="2">
        <v>44153</v>
      </c>
      <c r="B233">
        <v>102</v>
      </c>
      <c r="C233">
        <v>0</v>
      </c>
      <c r="D233">
        <v>0</v>
      </c>
      <c r="E233">
        <v>0</v>
      </c>
      <c r="F233">
        <v>0</v>
      </c>
      <c r="G233">
        <v>0</v>
      </c>
      <c r="H233">
        <v>0</v>
      </c>
      <c r="I233">
        <v>0</v>
      </c>
      <c r="J233">
        <v>0</v>
      </c>
      <c r="K233">
        <v>0</v>
      </c>
      <c r="L233">
        <v>12.09</v>
      </c>
      <c r="N233">
        <v>0</v>
      </c>
      <c r="O233" t="s">
        <v>26</v>
      </c>
      <c r="Q233">
        <v>0</v>
      </c>
      <c r="R233">
        <v>0</v>
      </c>
      <c r="S233">
        <v>0</v>
      </c>
      <c r="T233">
        <v>0</v>
      </c>
    </row>
    <row r="234" spans="1:20">
      <c r="A234" s="2">
        <v>44154</v>
      </c>
      <c r="B234">
        <v>102</v>
      </c>
      <c r="C234">
        <v>0</v>
      </c>
      <c r="D234">
        <v>0</v>
      </c>
      <c r="E234">
        <v>0</v>
      </c>
      <c r="F234">
        <v>0</v>
      </c>
      <c r="G234">
        <v>0</v>
      </c>
      <c r="H234">
        <v>0</v>
      </c>
      <c r="I234">
        <v>0</v>
      </c>
      <c r="J234">
        <v>0</v>
      </c>
      <c r="K234">
        <v>0</v>
      </c>
      <c r="L234">
        <v>12.04</v>
      </c>
      <c r="N234">
        <v>0</v>
      </c>
      <c r="O234" t="s">
        <v>27</v>
      </c>
      <c r="Q234">
        <v>0</v>
      </c>
      <c r="R234">
        <v>0</v>
      </c>
      <c r="S234">
        <v>0</v>
      </c>
      <c r="T234">
        <v>1</v>
      </c>
    </row>
    <row r="235" spans="1:20">
      <c r="A235" s="2">
        <v>44155</v>
      </c>
      <c r="B235">
        <v>102</v>
      </c>
      <c r="C235">
        <v>0</v>
      </c>
      <c r="D235">
        <v>0</v>
      </c>
      <c r="E235">
        <v>0</v>
      </c>
      <c r="F235">
        <v>0</v>
      </c>
      <c r="G235">
        <v>0</v>
      </c>
      <c r="H235">
        <v>0</v>
      </c>
      <c r="I235">
        <v>0</v>
      </c>
      <c r="J235">
        <v>0</v>
      </c>
      <c r="K235">
        <v>0</v>
      </c>
      <c r="L235">
        <v>11.99</v>
      </c>
      <c r="N235">
        <v>0</v>
      </c>
      <c r="O235" t="s">
        <v>28</v>
      </c>
      <c r="Q235">
        <v>0</v>
      </c>
      <c r="R235">
        <v>0</v>
      </c>
      <c r="S235">
        <v>0</v>
      </c>
      <c r="T235">
        <v>1</v>
      </c>
    </row>
    <row r="236" spans="1:20">
      <c r="A236" s="2">
        <v>44156</v>
      </c>
      <c r="B236">
        <v>102</v>
      </c>
      <c r="C236">
        <v>0</v>
      </c>
      <c r="D236">
        <v>0</v>
      </c>
      <c r="E236">
        <v>0</v>
      </c>
      <c r="F236">
        <v>0</v>
      </c>
      <c r="G236">
        <v>0</v>
      </c>
      <c r="H236">
        <v>0</v>
      </c>
      <c r="I236">
        <v>0</v>
      </c>
      <c r="J236">
        <v>0</v>
      </c>
      <c r="K236">
        <v>0</v>
      </c>
      <c r="L236">
        <v>11.94</v>
      </c>
      <c r="N236">
        <v>0</v>
      </c>
      <c r="O236" t="s">
        <v>30</v>
      </c>
      <c r="Q236">
        <v>0</v>
      </c>
      <c r="R236">
        <v>0</v>
      </c>
      <c r="S236">
        <v>0</v>
      </c>
      <c r="T236">
        <v>1</v>
      </c>
    </row>
    <row r="237" spans="1:20">
      <c r="A237" s="2">
        <v>44157</v>
      </c>
      <c r="B237">
        <v>102</v>
      </c>
      <c r="C237">
        <v>0</v>
      </c>
      <c r="D237">
        <v>0</v>
      </c>
      <c r="E237">
        <v>0</v>
      </c>
      <c r="F237">
        <v>0</v>
      </c>
      <c r="G237">
        <v>0</v>
      </c>
      <c r="H237">
        <v>0</v>
      </c>
      <c r="I237">
        <v>0</v>
      </c>
      <c r="J237">
        <v>0</v>
      </c>
      <c r="K237">
        <v>0</v>
      </c>
      <c r="L237">
        <v>11.89</v>
      </c>
      <c r="N237">
        <v>0</v>
      </c>
      <c r="O237" t="s">
        <v>31</v>
      </c>
      <c r="Q237">
        <v>0</v>
      </c>
      <c r="R237">
        <v>0</v>
      </c>
      <c r="S237">
        <v>0</v>
      </c>
      <c r="T237">
        <v>1</v>
      </c>
    </row>
    <row r="238" spans="1:20">
      <c r="A238" s="2">
        <v>44158</v>
      </c>
      <c r="B238">
        <v>102</v>
      </c>
      <c r="C238">
        <v>0</v>
      </c>
      <c r="D238">
        <v>0</v>
      </c>
      <c r="E238">
        <v>0</v>
      </c>
      <c r="F238">
        <v>0</v>
      </c>
      <c r="G238">
        <v>0</v>
      </c>
      <c r="H238">
        <v>0</v>
      </c>
      <c r="I238">
        <v>0</v>
      </c>
      <c r="J238">
        <v>0</v>
      </c>
      <c r="K238">
        <v>0</v>
      </c>
      <c r="L238">
        <v>11.84</v>
      </c>
      <c r="N238">
        <v>0</v>
      </c>
      <c r="O238" t="s">
        <v>32</v>
      </c>
      <c r="Q238">
        <v>0</v>
      </c>
      <c r="R238">
        <v>0</v>
      </c>
      <c r="S238">
        <v>0</v>
      </c>
      <c r="T238">
        <v>1</v>
      </c>
    </row>
    <row r="239" spans="1:20">
      <c r="A239" s="2">
        <v>44159</v>
      </c>
      <c r="B239">
        <v>102</v>
      </c>
      <c r="C239">
        <v>0</v>
      </c>
      <c r="D239">
        <v>0</v>
      </c>
      <c r="E239">
        <v>0</v>
      </c>
      <c r="F239">
        <v>0</v>
      </c>
      <c r="G239">
        <v>0</v>
      </c>
      <c r="H239">
        <v>0</v>
      </c>
      <c r="I239">
        <v>0</v>
      </c>
      <c r="J239">
        <v>0</v>
      </c>
      <c r="K239">
        <v>0</v>
      </c>
      <c r="L239">
        <v>11.79</v>
      </c>
      <c r="N239">
        <v>0</v>
      </c>
      <c r="O239" t="s">
        <v>33</v>
      </c>
      <c r="Q239">
        <v>0</v>
      </c>
      <c r="R239">
        <v>0</v>
      </c>
      <c r="S239">
        <v>0</v>
      </c>
      <c r="T239">
        <v>1</v>
      </c>
    </row>
    <row r="240" spans="1:20">
      <c r="A240" s="2">
        <v>44160</v>
      </c>
      <c r="B240">
        <v>102</v>
      </c>
      <c r="C240">
        <v>0</v>
      </c>
      <c r="D240">
        <v>0</v>
      </c>
      <c r="E240">
        <v>0</v>
      </c>
      <c r="F240">
        <v>0</v>
      </c>
      <c r="G240">
        <v>0</v>
      </c>
      <c r="H240">
        <v>0</v>
      </c>
      <c r="I240">
        <v>0</v>
      </c>
      <c r="J240">
        <v>0</v>
      </c>
      <c r="K240">
        <v>0</v>
      </c>
      <c r="L240">
        <v>11.74</v>
      </c>
      <c r="N240">
        <v>0</v>
      </c>
      <c r="O240" t="s">
        <v>26</v>
      </c>
      <c r="Q240">
        <v>0</v>
      </c>
      <c r="R240">
        <v>0</v>
      </c>
      <c r="S240">
        <v>0</v>
      </c>
      <c r="T240">
        <v>1</v>
      </c>
    </row>
    <row r="241" spans="1:20">
      <c r="A241" s="2">
        <v>44161</v>
      </c>
      <c r="B241">
        <v>102</v>
      </c>
      <c r="C241">
        <v>0</v>
      </c>
      <c r="D241">
        <v>0</v>
      </c>
      <c r="E241">
        <v>0</v>
      </c>
      <c r="F241">
        <v>0</v>
      </c>
      <c r="G241">
        <v>0</v>
      </c>
      <c r="H241">
        <v>0</v>
      </c>
      <c r="I241">
        <v>0</v>
      </c>
      <c r="J241">
        <v>0</v>
      </c>
      <c r="K241">
        <v>0</v>
      </c>
      <c r="L241">
        <v>11.69</v>
      </c>
      <c r="N241">
        <v>0</v>
      </c>
      <c r="O241" t="s">
        <v>27</v>
      </c>
      <c r="Q241">
        <v>0</v>
      </c>
      <c r="R241">
        <v>0</v>
      </c>
      <c r="S241">
        <v>0</v>
      </c>
      <c r="T241">
        <v>1</v>
      </c>
    </row>
    <row r="242" spans="1:20">
      <c r="A242" s="2">
        <v>44162</v>
      </c>
      <c r="B242">
        <v>102</v>
      </c>
      <c r="C242">
        <v>0</v>
      </c>
      <c r="D242">
        <v>0</v>
      </c>
      <c r="E242">
        <v>0</v>
      </c>
      <c r="F242">
        <v>0</v>
      </c>
      <c r="G242">
        <v>0</v>
      </c>
      <c r="H242">
        <v>0</v>
      </c>
      <c r="I242">
        <v>0</v>
      </c>
      <c r="J242">
        <v>0</v>
      </c>
      <c r="K242">
        <v>0</v>
      </c>
      <c r="L242">
        <v>11.64</v>
      </c>
      <c r="N242">
        <v>0</v>
      </c>
      <c r="O242" t="s">
        <v>28</v>
      </c>
      <c r="Q242">
        <v>0</v>
      </c>
      <c r="R242">
        <v>0</v>
      </c>
      <c r="S242">
        <v>0</v>
      </c>
      <c r="T242">
        <v>1</v>
      </c>
    </row>
    <row r="243" spans="1:20">
      <c r="A243" s="2">
        <v>44163</v>
      </c>
      <c r="B243">
        <v>102</v>
      </c>
      <c r="C243">
        <v>0</v>
      </c>
      <c r="D243">
        <v>0</v>
      </c>
      <c r="E243">
        <v>0</v>
      </c>
      <c r="F243">
        <v>0</v>
      </c>
      <c r="G243">
        <v>0</v>
      </c>
      <c r="H243">
        <v>0</v>
      </c>
      <c r="I243">
        <v>0</v>
      </c>
      <c r="J243">
        <v>0</v>
      </c>
      <c r="K243">
        <v>0</v>
      </c>
      <c r="L243">
        <v>11.59</v>
      </c>
      <c r="N243">
        <v>0</v>
      </c>
      <c r="O243" t="s">
        <v>30</v>
      </c>
      <c r="Q243">
        <v>0</v>
      </c>
      <c r="R243">
        <v>0</v>
      </c>
      <c r="S243">
        <v>0</v>
      </c>
      <c r="T243">
        <v>1</v>
      </c>
    </row>
    <row r="244" spans="1:20">
      <c r="A244" s="2">
        <v>44164</v>
      </c>
      <c r="B244">
        <v>102</v>
      </c>
      <c r="C244">
        <v>0</v>
      </c>
      <c r="D244">
        <v>0</v>
      </c>
      <c r="E244">
        <v>0</v>
      </c>
      <c r="F244">
        <v>0</v>
      </c>
      <c r="G244">
        <v>0</v>
      </c>
      <c r="H244">
        <v>0</v>
      </c>
      <c r="I244">
        <v>0</v>
      </c>
      <c r="J244">
        <v>0</v>
      </c>
      <c r="K244">
        <v>0</v>
      </c>
      <c r="L244">
        <v>11.54</v>
      </c>
      <c r="N244">
        <v>0</v>
      </c>
      <c r="O244" t="s">
        <v>31</v>
      </c>
      <c r="Q244">
        <v>0</v>
      </c>
      <c r="R244">
        <v>0</v>
      </c>
      <c r="S244">
        <v>0</v>
      </c>
      <c r="T244">
        <v>1</v>
      </c>
    </row>
    <row r="245" spans="1:20">
      <c r="A245" s="2">
        <v>44165</v>
      </c>
      <c r="B245">
        <v>102</v>
      </c>
      <c r="C245">
        <v>0</v>
      </c>
      <c r="D245">
        <v>0</v>
      </c>
      <c r="E245">
        <v>0</v>
      </c>
      <c r="F245">
        <v>0</v>
      </c>
      <c r="G245">
        <v>0</v>
      </c>
      <c r="H245">
        <v>0</v>
      </c>
      <c r="I245">
        <v>0</v>
      </c>
      <c r="J245">
        <v>0</v>
      </c>
      <c r="K245">
        <v>0</v>
      </c>
      <c r="L245">
        <v>11.5</v>
      </c>
      <c r="N245">
        <v>0</v>
      </c>
      <c r="O245" t="s">
        <v>32</v>
      </c>
      <c r="Q245">
        <v>0</v>
      </c>
      <c r="R245">
        <v>0</v>
      </c>
      <c r="S245">
        <v>0</v>
      </c>
      <c r="T245">
        <v>1</v>
      </c>
    </row>
    <row r="246" spans="1:20">
      <c r="A246" s="2">
        <v>44166</v>
      </c>
      <c r="B246">
        <v>102</v>
      </c>
      <c r="C246">
        <v>0</v>
      </c>
      <c r="D246">
        <v>0</v>
      </c>
      <c r="E246">
        <v>0</v>
      </c>
      <c r="F246">
        <v>0</v>
      </c>
      <c r="G246">
        <v>0</v>
      </c>
      <c r="H246">
        <v>0</v>
      </c>
      <c r="I246">
        <v>0</v>
      </c>
      <c r="J246">
        <v>0</v>
      </c>
      <c r="K246">
        <v>0</v>
      </c>
      <c r="L246">
        <v>11.45</v>
      </c>
      <c r="N246">
        <v>0</v>
      </c>
      <c r="O246" t="s">
        <v>33</v>
      </c>
      <c r="Q246">
        <v>0</v>
      </c>
      <c r="R246">
        <v>0</v>
      </c>
      <c r="S246">
        <v>0</v>
      </c>
      <c r="T246">
        <v>-1</v>
      </c>
    </row>
    <row r="247" spans="1:20">
      <c r="A247" s="2">
        <v>44167</v>
      </c>
      <c r="B247">
        <v>102</v>
      </c>
      <c r="C247">
        <v>0</v>
      </c>
      <c r="D247">
        <v>0</v>
      </c>
      <c r="E247">
        <v>0</v>
      </c>
      <c r="F247">
        <v>0</v>
      </c>
      <c r="G247">
        <v>0</v>
      </c>
      <c r="H247">
        <v>0</v>
      </c>
      <c r="I247">
        <v>0</v>
      </c>
      <c r="J247">
        <v>0</v>
      </c>
      <c r="K247">
        <v>0</v>
      </c>
      <c r="L247">
        <v>11.4</v>
      </c>
      <c r="N247">
        <v>0</v>
      </c>
      <c r="O247" t="s">
        <v>26</v>
      </c>
      <c r="Q247">
        <v>0</v>
      </c>
      <c r="R247">
        <v>0</v>
      </c>
      <c r="S247">
        <v>0</v>
      </c>
      <c r="T247">
        <v>-1</v>
      </c>
    </row>
    <row r="248" spans="1:20">
      <c r="A248" s="2">
        <v>44168</v>
      </c>
      <c r="B248">
        <v>101</v>
      </c>
      <c r="C248">
        <v>0</v>
      </c>
      <c r="D248">
        <v>0</v>
      </c>
      <c r="E248">
        <v>1</v>
      </c>
      <c r="F248">
        <v>0</v>
      </c>
      <c r="G248">
        <v>2</v>
      </c>
      <c r="H248">
        <v>1</v>
      </c>
      <c r="I248">
        <v>0</v>
      </c>
      <c r="J248">
        <v>0</v>
      </c>
      <c r="K248">
        <v>0.98</v>
      </c>
      <c r="L248">
        <v>11.36</v>
      </c>
      <c r="M248">
        <v>89.95</v>
      </c>
      <c r="N248">
        <v>89.95</v>
      </c>
      <c r="O248" t="s">
        <v>27</v>
      </c>
      <c r="Q248">
        <v>0</v>
      </c>
      <c r="R248">
        <v>2</v>
      </c>
      <c r="S248">
        <v>0</v>
      </c>
      <c r="T248">
        <v>-1</v>
      </c>
    </row>
    <row r="249" spans="1:20">
      <c r="A249" s="2">
        <v>44169</v>
      </c>
      <c r="B249">
        <v>101</v>
      </c>
      <c r="C249">
        <v>0</v>
      </c>
      <c r="D249">
        <v>0</v>
      </c>
      <c r="E249">
        <v>1</v>
      </c>
      <c r="F249">
        <v>0</v>
      </c>
      <c r="G249">
        <v>2</v>
      </c>
      <c r="H249">
        <v>0</v>
      </c>
      <c r="I249">
        <v>0</v>
      </c>
      <c r="J249">
        <v>1</v>
      </c>
      <c r="K249">
        <v>0.98</v>
      </c>
      <c r="L249">
        <v>11.32</v>
      </c>
      <c r="M249">
        <v>79.45</v>
      </c>
      <c r="N249">
        <v>79.45</v>
      </c>
      <c r="O249" t="s">
        <v>28</v>
      </c>
      <c r="Q249">
        <v>0</v>
      </c>
      <c r="R249">
        <v>2</v>
      </c>
      <c r="S249">
        <v>0</v>
      </c>
      <c r="T249">
        <v>-1</v>
      </c>
    </row>
    <row r="250" spans="1:20">
      <c r="A250" s="2">
        <v>44170</v>
      </c>
      <c r="B250">
        <v>100</v>
      </c>
      <c r="C250">
        <v>0</v>
      </c>
      <c r="D250">
        <v>0</v>
      </c>
      <c r="E250">
        <v>2</v>
      </c>
      <c r="F250">
        <v>0</v>
      </c>
      <c r="G250">
        <v>4</v>
      </c>
      <c r="H250">
        <v>1</v>
      </c>
      <c r="I250">
        <v>0</v>
      </c>
      <c r="J250">
        <v>1</v>
      </c>
      <c r="K250">
        <v>1.96</v>
      </c>
      <c r="L250">
        <v>11.28</v>
      </c>
      <c r="M250">
        <v>79.45</v>
      </c>
      <c r="N250">
        <v>158.9</v>
      </c>
      <c r="O250" t="s">
        <v>30</v>
      </c>
      <c r="Q250">
        <v>0</v>
      </c>
      <c r="R250">
        <v>4</v>
      </c>
      <c r="S250">
        <v>0</v>
      </c>
      <c r="T250">
        <v>-1</v>
      </c>
    </row>
    <row r="251" spans="1:20">
      <c r="A251" s="2">
        <v>44171</v>
      </c>
      <c r="B251">
        <v>102</v>
      </c>
      <c r="C251">
        <v>0</v>
      </c>
      <c r="D251">
        <v>0</v>
      </c>
      <c r="E251">
        <v>0</v>
      </c>
      <c r="F251">
        <v>0</v>
      </c>
      <c r="G251">
        <v>0</v>
      </c>
      <c r="H251">
        <v>0</v>
      </c>
      <c r="I251">
        <v>2</v>
      </c>
      <c r="J251">
        <v>0</v>
      </c>
      <c r="K251">
        <v>0</v>
      </c>
      <c r="L251">
        <v>11.24</v>
      </c>
      <c r="N251">
        <v>0</v>
      </c>
      <c r="O251" t="s">
        <v>31</v>
      </c>
      <c r="Q251">
        <v>0</v>
      </c>
      <c r="R251">
        <v>0</v>
      </c>
      <c r="S251">
        <v>0</v>
      </c>
      <c r="T251">
        <v>-1</v>
      </c>
    </row>
    <row r="252" spans="1:20">
      <c r="A252" s="2">
        <v>44172</v>
      </c>
      <c r="B252">
        <v>102</v>
      </c>
      <c r="C252">
        <v>0</v>
      </c>
      <c r="D252">
        <v>0</v>
      </c>
      <c r="E252">
        <v>0</v>
      </c>
      <c r="F252">
        <v>0</v>
      </c>
      <c r="G252">
        <v>0</v>
      </c>
      <c r="H252">
        <v>0</v>
      </c>
      <c r="I252">
        <v>0</v>
      </c>
      <c r="J252">
        <v>0</v>
      </c>
      <c r="K252">
        <v>0</v>
      </c>
      <c r="L252">
        <v>11.19</v>
      </c>
      <c r="N252">
        <v>0</v>
      </c>
      <c r="O252" t="s">
        <v>32</v>
      </c>
      <c r="Q252">
        <v>0</v>
      </c>
      <c r="R252">
        <v>0</v>
      </c>
      <c r="S252">
        <v>0</v>
      </c>
      <c r="T252">
        <v>-1</v>
      </c>
    </row>
    <row r="253" spans="1:20">
      <c r="A253" s="2">
        <v>44173</v>
      </c>
      <c r="B253">
        <v>102</v>
      </c>
      <c r="C253">
        <v>0</v>
      </c>
      <c r="D253">
        <v>0</v>
      </c>
      <c r="E253">
        <v>0</v>
      </c>
      <c r="F253">
        <v>0</v>
      </c>
      <c r="G253">
        <v>0</v>
      </c>
      <c r="H253">
        <v>0</v>
      </c>
      <c r="I253">
        <v>0</v>
      </c>
      <c r="J253">
        <v>0</v>
      </c>
      <c r="K253">
        <v>0</v>
      </c>
      <c r="L253">
        <v>11.15</v>
      </c>
      <c r="N253">
        <v>0</v>
      </c>
      <c r="O253" t="s">
        <v>33</v>
      </c>
      <c r="Q253">
        <v>0</v>
      </c>
      <c r="R253">
        <v>0</v>
      </c>
      <c r="S253">
        <v>0</v>
      </c>
      <c r="T253">
        <v>-1</v>
      </c>
    </row>
    <row r="254" spans="1:20">
      <c r="A254" s="2">
        <v>44174</v>
      </c>
      <c r="B254">
        <v>102</v>
      </c>
      <c r="C254">
        <v>0</v>
      </c>
      <c r="D254">
        <v>0</v>
      </c>
      <c r="E254">
        <v>0</v>
      </c>
      <c r="F254">
        <v>0</v>
      </c>
      <c r="G254">
        <v>0</v>
      </c>
      <c r="H254">
        <v>0</v>
      </c>
      <c r="I254">
        <v>0</v>
      </c>
      <c r="J254">
        <v>0</v>
      </c>
      <c r="K254">
        <v>0</v>
      </c>
      <c r="L254">
        <v>11.1</v>
      </c>
      <c r="N254">
        <v>0</v>
      </c>
      <c r="O254" t="s">
        <v>26</v>
      </c>
      <c r="Q254">
        <v>0</v>
      </c>
      <c r="R254">
        <v>0</v>
      </c>
      <c r="S254">
        <v>0</v>
      </c>
      <c r="T254">
        <v>-1</v>
      </c>
    </row>
    <row r="255" spans="1:20">
      <c r="A255" s="2">
        <v>44175</v>
      </c>
      <c r="B255">
        <v>102</v>
      </c>
      <c r="C255">
        <v>0</v>
      </c>
      <c r="D255">
        <v>0</v>
      </c>
      <c r="E255">
        <v>0</v>
      </c>
      <c r="F255">
        <v>0</v>
      </c>
      <c r="G255">
        <v>0</v>
      </c>
      <c r="H255">
        <v>0</v>
      </c>
      <c r="I255">
        <v>0</v>
      </c>
      <c r="J255">
        <v>0</v>
      </c>
      <c r="K255">
        <v>0</v>
      </c>
      <c r="L255">
        <v>11.06</v>
      </c>
      <c r="N255">
        <v>0</v>
      </c>
      <c r="O255" t="s">
        <v>27</v>
      </c>
      <c r="Q255">
        <v>0</v>
      </c>
      <c r="R255">
        <v>0</v>
      </c>
      <c r="S255">
        <v>0</v>
      </c>
      <c r="T255">
        <v>-1</v>
      </c>
    </row>
    <row r="256" spans="1:20">
      <c r="A256" s="2">
        <v>44176</v>
      </c>
      <c r="B256">
        <v>102</v>
      </c>
      <c r="C256">
        <v>0</v>
      </c>
      <c r="D256">
        <v>0</v>
      </c>
      <c r="E256">
        <v>0</v>
      </c>
      <c r="F256">
        <v>0</v>
      </c>
      <c r="G256">
        <v>0</v>
      </c>
      <c r="H256">
        <v>0</v>
      </c>
      <c r="I256">
        <v>0</v>
      </c>
      <c r="J256">
        <v>0</v>
      </c>
      <c r="K256">
        <v>0</v>
      </c>
      <c r="L256">
        <v>11.01</v>
      </c>
      <c r="N256">
        <v>0</v>
      </c>
      <c r="O256" t="s">
        <v>28</v>
      </c>
      <c r="Q256">
        <v>0</v>
      </c>
      <c r="R256">
        <v>0</v>
      </c>
      <c r="S256">
        <v>0</v>
      </c>
      <c r="T256">
        <v>-1</v>
      </c>
    </row>
    <row r="257" spans="1:20">
      <c r="A257" s="2">
        <v>44177</v>
      </c>
      <c r="B257">
        <v>102</v>
      </c>
      <c r="C257">
        <v>0</v>
      </c>
      <c r="D257">
        <v>0</v>
      </c>
      <c r="E257">
        <v>0</v>
      </c>
      <c r="F257">
        <v>0</v>
      </c>
      <c r="G257">
        <v>0</v>
      </c>
      <c r="H257">
        <v>0</v>
      </c>
      <c r="I257">
        <v>0</v>
      </c>
      <c r="J257">
        <v>0</v>
      </c>
      <c r="K257">
        <v>0</v>
      </c>
      <c r="L257">
        <v>10.97</v>
      </c>
      <c r="N257">
        <v>0</v>
      </c>
      <c r="O257" t="s">
        <v>30</v>
      </c>
      <c r="Q257">
        <v>0</v>
      </c>
      <c r="R257">
        <v>0</v>
      </c>
      <c r="S257">
        <v>0</v>
      </c>
      <c r="T257">
        <v>-1</v>
      </c>
    </row>
    <row r="258" spans="1:20">
      <c r="A258" s="2">
        <v>44178</v>
      </c>
      <c r="B258">
        <v>102</v>
      </c>
      <c r="C258">
        <v>0</v>
      </c>
      <c r="D258">
        <v>0</v>
      </c>
      <c r="E258">
        <v>0</v>
      </c>
      <c r="F258">
        <v>0</v>
      </c>
      <c r="G258">
        <v>0</v>
      </c>
      <c r="H258">
        <v>0</v>
      </c>
      <c r="I258">
        <v>0</v>
      </c>
      <c r="J258">
        <v>0</v>
      </c>
      <c r="K258">
        <v>0</v>
      </c>
      <c r="L258">
        <v>10.93</v>
      </c>
      <c r="N258">
        <v>0</v>
      </c>
      <c r="O258" t="s">
        <v>31</v>
      </c>
      <c r="Q258">
        <v>0</v>
      </c>
      <c r="R258">
        <v>0</v>
      </c>
      <c r="S258">
        <v>0</v>
      </c>
      <c r="T258">
        <v>-1</v>
      </c>
    </row>
    <row r="259" spans="1:20">
      <c r="A259" s="2">
        <v>44179</v>
      </c>
      <c r="B259">
        <v>102</v>
      </c>
      <c r="C259">
        <v>0</v>
      </c>
      <c r="D259">
        <v>0</v>
      </c>
      <c r="E259">
        <v>0</v>
      </c>
      <c r="F259">
        <v>0</v>
      </c>
      <c r="G259">
        <v>0</v>
      </c>
      <c r="H259">
        <v>0</v>
      </c>
      <c r="I259">
        <v>0</v>
      </c>
      <c r="J259">
        <v>0</v>
      </c>
      <c r="K259">
        <v>0</v>
      </c>
      <c r="L259">
        <v>10.89</v>
      </c>
      <c r="N259">
        <v>0</v>
      </c>
      <c r="O259" t="s">
        <v>32</v>
      </c>
      <c r="Q259">
        <v>0</v>
      </c>
      <c r="R259">
        <v>0</v>
      </c>
      <c r="S259">
        <v>0</v>
      </c>
      <c r="T259">
        <v>-1</v>
      </c>
    </row>
    <row r="260" spans="1:20">
      <c r="A260" s="2">
        <v>44180</v>
      </c>
      <c r="B260">
        <v>102</v>
      </c>
      <c r="C260">
        <v>0</v>
      </c>
      <c r="D260">
        <v>0</v>
      </c>
      <c r="E260">
        <v>0</v>
      </c>
      <c r="F260">
        <v>0</v>
      </c>
      <c r="G260">
        <v>0</v>
      </c>
      <c r="H260">
        <v>0</v>
      </c>
      <c r="I260">
        <v>0</v>
      </c>
      <c r="J260">
        <v>0</v>
      </c>
      <c r="K260">
        <v>0</v>
      </c>
      <c r="L260">
        <v>10.84</v>
      </c>
      <c r="N260">
        <v>0</v>
      </c>
      <c r="O260" t="s">
        <v>33</v>
      </c>
      <c r="Q260">
        <v>0</v>
      </c>
      <c r="R260">
        <v>0</v>
      </c>
      <c r="S260">
        <v>0</v>
      </c>
      <c r="T260">
        <v>-1</v>
      </c>
    </row>
    <row r="261" spans="1:20">
      <c r="A261" s="2">
        <v>44181</v>
      </c>
      <c r="B261">
        <v>102</v>
      </c>
      <c r="C261">
        <v>0</v>
      </c>
      <c r="D261">
        <v>0</v>
      </c>
      <c r="E261">
        <v>0</v>
      </c>
      <c r="F261">
        <v>0</v>
      </c>
      <c r="G261">
        <v>0</v>
      </c>
      <c r="H261">
        <v>0</v>
      </c>
      <c r="I261">
        <v>0</v>
      </c>
      <c r="J261">
        <v>0</v>
      </c>
      <c r="K261">
        <v>0</v>
      </c>
      <c r="L261">
        <v>10.8</v>
      </c>
      <c r="N261">
        <v>0</v>
      </c>
      <c r="O261" t="s">
        <v>26</v>
      </c>
      <c r="Q261">
        <v>0</v>
      </c>
      <c r="R261">
        <v>0</v>
      </c>
      <c r="S261">
        <v>0</v>
      </c>
      <c r="T261">
        <v>-1</v>
      </c>
    </row>
    <row r="262" spans="1:20">
      <c r="A262" s="2">
        <v>44182</v>
      </c>
      <c r="B262">
        <v>102</v>
      </c>
      <c r="C262">
        <v>0</v>
      </c>
      <c r="D262">
        <v>0</v>
      </c>
      <c r="E262">
        <v>0</v>
      </c>
      <c r="F262">
        <v>0</v>
      </c>
      <c r="G262">
        <v>0</v>
      </c>
      <c r="H262">
        <v>0</v>
      </c>
      <c r="I262">
        <v>0</v>
      </c>
      <c r="J262">
        <v>0</v>
      </c>
      <c r="K262">
        <v>0</v>
      </c>
      <c r="L262">
        <v>10.76</v>
      </c>
      <c r="N262">
        <v>0</v>
      </c>
      <c r="O262" t="s">
        <v>27</v>
      </c>
      <c r="Q262">
        <v>0</v>
      </c>
      <c r="R262">
        <v>0</v>
      </c>
      <c r="S262">
        <v>0</v>
      </c>
      <c r="T262">
        <v>-1</v>
      </c>
    </row>
    <row r="263" spans="1:20">
      <c r="A263" s="2">
        <v>44183</v>
      </c>
      <c r="B263">
        <v>102</v>
      </c>
      <c r="C263">
        <v>0</v>
      </c>
      <c r="D263">
        <v>0</v>
      </c>
      <c r="E263">
        <v>0</v>
      </c>
      <c r="F263">
        <v>0</v>
      </c>
      <c r="G263">
        <v>0</v>
      </c>
      <c r="H263">
        <v>0</v>
      </c>
      <c r="I263">
        <v>0</v>
      </c>
      <c r="J263">
        <v>0</v>
      </c>
      <c r="K263">
        <v>0</v>
      </c>
      <c r="L263">
        <v>10.72</v>
      </c>
      <c r="N263">
        <v>0</v>
      </c>
      <c r="O263" t="s">
        <v>28</v>
      </c>
      <c r="Q263">
        <v>0</v>
      </c>
      <c r="R263">
        <v>0</v>
      </c>
      <c r="S263">
        <v>0</v>
      </c>
      <c r="T263">
        <v>0</v>
      </c>
    </row>
    <row r="264" spans="1:20">
      <c r="A264" s="2">
        <v>44184</v>
      </c>
      <c r="B264">
        <v>102</v>
      </c>
      <c r="C264">
        <v>0</v>
      </c>
      <c r="D264">
        <v>0</v>
      </c>
      <c r="E264">
        <v>0</v>
      </c>
      <c r="F264">
        <v>0</v>
      </c>
      <c r="G264">
        <v>0</v>
      </c>
      <c r="H264">
        <v>0</v>
      </c>
      <c r="I264">
        <v>0</v>
      </c>
      <c r="J264">
        <v>0</v>
      </c>
      <c r="K264">
        <v>0</v>
      </c>
      <c r="L264">
        <v>10.68</v>
      </c>
      <c r="N264">
        <v>0</v>
      </c>
      <c r="O264" t="s">
        <v>30</v>
      </c>
      <c r="Q264">
        <v>0</v>
      </c>
      <c r="R264">
        <v>0</v>
      </c>
      <c r="S264">
        <v>0</v>
      </c>
      <c r="T264">
        <v>1</v>
      </c>
    </row>
    <row r="265" spans="1:20">
      <c r="A265" s="2">
        <v>44185</v>
      </c>
      <c r="B265">
        <v>102</v>
      </c>
      <c r="C265">
        <v>0</v>
      </c>
      <c r="D265">
        <v>0</v>
      </c>
      <c r="E265">
        <v>0</v>
      </c>
      <c r="F265">
        <v>0</v>
      </c>
      <c r="G265">
        <v>0</v>
      </c>
      <c r="H265">
        <v>0</v>
      </c>
      <c r="I265">
        <v>0</v>
      </c>
      <c r="J265">
        <v>0</v>
      </c>
      <c r="K265">
        <v>0</v>
      </c>
      <c r="L265">
        <v>10.64</v>
      </c>
      <c r="N265">
        <v>0</v>
      </c>
      <c r="O265" t="s">
        <v>31</v>
      </c>
      <c r="Q265">
        <v>0</v>
      </c>
      <c r="R265">
        <v>0</v>
      </c>
      <c r="S265">
        <v>0</v>
      </c>
      <c r="T265">
        <v>1</v>
      </c>
    </row>
    <row r="266" spans="1:20">
      <c r="A266" s="2">
        <v>44186</v>
      </c>
      <c r="B266">
        <v>102</v>
      </c>
      <c r="C266">
        <v>0</v>
      </c>
      <c r="D266">
        <v>0</v>
      </c>
      <c r="E266">
        <v>0</v>
      </c>
      <c r="F266">
        <v>0</v>
      </c>
      <c r="G266">
        <v>0</v>
      </c>
      <c r="H266">
        <v>0</v>
      </c>
      <c r="I266">
        <v>0</v>
      </c>
      <c r="J266">
        <v>0</v>
      </c>
      <c r="K266">
        <v>0</v>
      </c>
      <c r="L266">
        <v>10.6</v>
      </c>
      <c r="N266">
        <v>0</v>
      </c>
      <c r="O266" t="s">
        <v>32</v>
      </c>
      <c r="Q266">
        <v>0</v>
      </c>
      <c r="R266">
        <v>0</v>
      </c>
      <c r="S266">
        <v>0</v>
      </c>
      <c r="T266">
        <v>1</v>
      </c>
    </row>
    <row r="267" spans="1:20">
      <c r="A267" s="2">
        <v>44187</v>
      </c>
      <c r="B267">
        <v>102</v>
      </c>
      <c r="C267">
        <v>0</v>
      </c>
      <c r="D267">
        <v>0</v>
      </c>
      <c r="E267">
        <v>0</v>
      </c>
      <c r="F267">
        <v>0</v>
      </c>
      <c r="G267">
        <v>0</v>
      </c>
      <c r="H267">
        <v>0</v>
      </c>
      <c r="I267">
        <v>0</v>
      </c>
      <c r="J267">
        <v>0</v>
      </c>
      <c r="K267">
        <v>0</v>
      </c>
      <c r="L267">
        <v>10.56</v>
      </c>
      <c r="N267">
        <v>0</v>
      </c>
      <c r="O267" t="s">
        <v>33</v>
      </c>
      <c r="Q267">
        <v>0</v>
      </c>
      <c r="R267">
        <v>0</v>
      </c>
      <c r="S267">
        <v>0</v>
      </c>
      <c r="T267">
        <v>1</v>
      </c>
    </row>
    <row r="268" spans="1:20">
      <c r="A268" s="2">
        <v>44188</v>
      </c>
      <c r="B268">
        <v>101</v>
      </c>
      <c r="C268">
        <v>0</v>
      </c>
      <c r="D268">
        <v>0</v>
      </c>
      <c r="E268">
        <v>1</v>
      </c>
      <c r="F268">
        <v>0</v>
      </c>
      <c r="G268">
        <v>2</v>
      </c>
      <c r="H268">
        <v>1</v>
      </c>
      <c r="I268">
        <v>0</v>
      </c>
      <c r="J268">
        <v>0</v>
      </c>
      <c r="K268">
        <v>0.98</v>
      </c>
      <c r="L268">
        <v>10.52</v>
      </c>
      <c r="M268">
        <v>75</v>
      </c>
      <c r="N268">
        <v>75</v>
      </c>
      <c r="O268" t="s">
        <v>26</v>
      </c>
      <c r="Q268">
        <v>0</v>
      </c>
      <c r="R268">
        <v>2</v>
      </c>
      <c r="S268">
        <v>0</v>
      </c>
      <c r="T268">
        <v>1</v>
      </c>
    </row>
    <row r="269" spans="1:20">
      <c r="A269" s="2">
        <v>44189</v>
      </c>
      <c r="B269">
        <v>101</v>
      </c>
      <c r="C269">
        <v>0</v>
      </c>
      <c r="D269">
        <v>0</v>
      </c>
      <c r="E269">
        <v>1</v>
      </c>
      <c r="F269">
        <v>0</v>
      </c>
      <c r="G269">
        <v>2</v>
      </c>
      <c r="H269">
        <v>0</v>
      </c>
      <c r="I269">
        <v>0</v>
      </c>
      <c r="J269">
        <v>1</v>
      </c>
      <c r="K269">
        <v>0.98</v>
      </c>
      <c r="L269">
        <v>10.49</v>
      </c>
      <c r="M269">
        <v>75</v>
      </c>
      <c r="N269">
        <v>75</v>
      </c>
      <c r="O269" t="s">
        <v>27</v>
      </c>
      <c r="Q269">
        <v>0</v>
      </c>
      <c r="R269">
        <v>2</v>
      </c>
      <c r="S269">
        <v>0</v>
      </c>
      <c r="T269">
        <v>1</v>
      </c>
    </row>
    <row r="270" spans="1:20">
      <c r="A270" s="2">
        <v>44190</v>
      </c>
      <c r="B270">
        <v>101</v>
      </c>
      <c r="C270">
        <v>0</v>
      </c>
      <c r="D270">
        <v>0</v>
      </c>
      <c r="E270">
        <v>1</v>
      </c>
      <c r="F270">
        <v>0</v>
      </c>
      <c r="G270">
        <v>2</v>
      </c>
      <c r="H270">
        <v>0</v>
      </c>
      <c r="I270">
        <v>0</v>
      </c>
      <c r="J270">
        <v>1</v>
      </c>
      <c r="K270">
        <v>0.98</v>
      </c>
      <c r="L270">
        <v>10.45</v>
      </c>
      <c r="M270">
        <v>75</v>
      </c>
      <c r="N270">
        <v>75</v>
      </c>
      <c r="O270" t="s">
        <v>28</v>
      </c>
      <c r="Q270">
        <v>0</v>
      </c>
      <c r="R270">
        <v>2</v>
      </c>
      <c r="S270">
        <v>0</v>
      </c>
      <c r="T270">
        <v>1</v>
      </c>
    </row>
    <row r="271" spans="1:20">
      <c r="A271" s="2">
        <v>44191</v>
      </c>
      <c r="B271">
        <v>101</v>
      </c>
      <c r="C271">
        <v>0</v>
      </c>
      <c r="D271">
        <v>0</v>
      </c>
      <c r="E271">
        <v>1</v>
      </c>
      <c r="F271">
        <v>0</v>
      </c>
      <c r="G271">
        <v>2</v>
      </c>
      <c r="H271">
        <v>0</v>
      </c>
      <c r="I271">
        <v>0</v>
      </c>
      <c r="J271">
        <v>1</v>
      </c>
      <c r="K271">
        <v>0.98</v>
      </c>
      <c r="L271">
        <v>10.42</v>
      </c>
      <c r="M271">
        <v>75</v>
      </c>
      <c r="N271">
        <v>75</v>
      </c>
      <c r="O271" t="s">
        <v>30</v>
      </c>
      <c r="Q271">
        <v>0</v>
      </c>
      <c r="R271">
        <v>2</v>
      </c>
      <c r="S271">
        <v>0</v>
      </c>
      <c r="T271">
        <v>1</v>
      </c>
    </row>
    <row r="272" spans="1:20">
      <c r="A272" s="2">
        <v>44192</v>
      </c>
      <c r="B272">
        <v>102</v>
      </c>
      <c r="C272">
        <v>0</v>
      </c>
      <c r="D272">
        <v>0</v>
      </c>
      <c r="E272">
        <v>0</v>
      </c>
      <c r="F272">
        <v>0</v>
      </c>
      <c r="G272">
        <v>0</v>
      </c>
      <c r="H272">
        <v>0</v>
      </c>
      <c r="I272">
        <v>1</v>
      </c>
      <c r="J272">
        <v>0</v>
      </c>
      <c r="K272">
        <v>0</v>
      </c>
      <c r="L272">
        <v>10.38</v>
      </c>
      <c r="N272">
        <v>0</v>
      </c>
      <c r="O272" t="s">
        <v>31</v>
      </c>
      <c r="Q272">
        <v>0</v>
      </c>
      <c r="R272">
        <v>0</v>
      </c>
      <c r="S272">
        <v>0</v>
      </c>
      <c r="T272">
        <v>1</v>
      </c>
    </row>
    <row r="273" spans="1:20">
      <c r="A273" s="2">
        <v>44193</v>
      </c>
      <c r="B273">
        <v>102</v>
      </c>
      <c r="C273">
        <v>0</v>
      </c>
      <c r="D273">
        <v>0</v>
      </c>
      <c r="E273">
        <v>0</v>
      </c>
      <c r="F273">
        <v>0</v>
      </c>
      <c r="G273">
        <v>0</v>
      </c>
      <c r="H273">
        <v>0</v>
      </c>
      <c r="I273">
        <v>0</v>
      </c>
      <c r="J273">
        <v>0</v>
      </c>
      <c r="K273">
        <v>0</v>
      </c>
      <c r="L273">
        <v>10.34</v>
      </c>
      <c r="N273">
        <v>0</v>
      </c>
      <c r="O273" t="s">
        <v>32</v>
      </c>
      <c r="Q273">
        <v>0</v>
      </c>
      <c r="R273">
        <v>0</v>
      </c>
      <c r="S273">
        <v>0</v>
      </c>
      <c r="T273">
        <v>1</v>
      </c>
    </row>
    <row r="274" spans="1:20">
      <c r="A274" s="2">
        <v>44194</v>
      </c>
      <c r="B274">
        <v>102</v>
      </c>
      <c r="C274">
        <v>0</v>
      </c>
      <c r="D274">
        <v>0</v>
      </c>
      <c r="E274">
        <v>0</v>
      </c>
      <c r="F274">
        <v>0</v>
      </c>
      <c r="G274">
        <v>0</v>
      </c>
      <c r="H274">
        <v>0</v>
      </c>
      <c r="I274">
        <v>0</v>
      </c>
      <c r="J274">
        <v>0</v>
      </c>
      <c r="K274">
        <v>0</v>
      </c>
      <c r="L274">
        <v>10.3</v>
      </c>
      <c r="N274">
        <v>0</v>
      </c>
      <c r="O274" t="s">
        <v>33</v>
      </c>
      <c r="Q274">
        <v>0</v>
      </c>
      <c r="R274">
        <v>0</v>
      </c>
      <c r="S274">
        <v>0</v>
      </c>
      <c r="T274">
        <v>1</v>
      </c>
    </row>
    <row r="275" spans="1:20">
      <c r="A275" s="2">
        <v>44195</v>
      </c>
      <c r="B275">
        <v>102</v>
      </c>
      <c r="C275">
        <v>0</v>
      </c>
      <c r="D275">
        <v>0</v>
      </c>
      <c r="E275">
        <v>0</v>
      </c>
      <c r="F275">
        <v>0</v>
      </c>
      <c r="G275">
        <v>0</v>
      </c>
      <c r="H275">
        <v>0</v>
      </c>
      <c r="I275">
        <v>0</v>
      </c>
      <c r="J275">
        <v>0</v>
      </c>
      <c r="K275">
        <v>0</v>
      </c>
      <c r="L275">
        <v>10.27</v>
      </c>
      <c r="N275">
        <v>0</v>
      </c>
      <c r="O275" t="s">
        <v>26</v>
      </c>
      <c r="Q275">
        <v>0</v>
      </c>
      <c r="R275">
        <v>0</v>
      </c>
      <c r="S275">
        <v>0</v>
      </c>
      <c r="T275">
        <v>1</v>
      </c>
    </row>
    <row r="276" spans="1:20">
      <c r="A276" s="2">
        <v>44196</v>
      </c>
      <c r="B276">
        <v>102</v>
      </c>
      <c r="C276">
        <v>0</v>
      </c>
      <c r="D276">
        <v>0</v>
      </c>
      <c r="E276">
        <v>0</v>
      </c>
      <c r="F276">
        <v>0</v>
      </c>
      <c r="G276">
        <v>0</v>
      </c>
      <c r="H276">
        <v>0</v>
      </c>
      <c r="I276">
        <v>0</v>
      </c>
      <c r="J276">
        <v>0</v>
      </c>
      <c r="K276">
        <v>0</v>
      </c>
      <c r="L276">
        <v>10.23</v>
      </c>
      <c r="N276">
        <v>0</v>
      </c>
      <c r="O276" t="s">
        <v>27</v>
      </c>
      <c r="Q276">
        <v>0</v>
      </c>
      <c r="R276">
        <v>0</v>
      </c>
      <c r="S276">
        <v>0</v>
      </c>
      <c r="T276">
        <v>1</v>
      </c>
    </row>
    <row r="277" spans="1:20">
      <c r="A277" s="2"/>
    </row>
    <row r="278" spans="1:20">
      <c r="A278" s="2"/>
    </row>
    <row r="279" spans="1:20">
      <c r="A279" s="2"/>
    </row>
    <row r="280" spans="1:20">
      <c r="A280" s="2"/>
    </row>
    <row r="281" spans="1:20">
      <c r="A281" s="2"/>
    </row>
    <row r="282" spans="1:20">
      <c r="A282" s="2"/>
    </row>
    <row r="283" spans="1:20">
      <c r="A283" s="2"/>
    </row>
    <row r="284" spans="1:20">
      <c r="A284" s="2"/>
    </row>
    <row r="285" spans="1:20">
      <c r="A285" s="2"/>
    </row>
    <row r="286" spans="1:20">
      <c r="A286" s="2"/>
    </row>
    <row r="287" spans="1:20">
      <c r="A287" s="2"/>
    </row>
    <row r="288" spans="1:20">
      <c r="A288" s="2"/>
    </row>
    <row r="289" spans="1:1">
      <c r="A289" s="2"/>
    </row>
    <row r="290" spans="1:1">
      <c r="A290" s="2"/>
    </row>
    <row r="291" spans="1:1">
      <c r="A291" s="2"/>
    </row>
    <row r="292" spans="1:1">
      <c r="A292" s="2"/>
    </row>
    <row r="293" spans="1:1">
      <c r="A293" s="2"/>
    </row>
    <row r="294" spans="1:1">
      <c r="A294" s="2"/>
    </row>
    <row r="295" spans="1:1">
      <c r="A295" s="2"/>
    </row>
    <row r="296" spans="1:1">
      <c r="A296" s="2"/>
    </row>
    <row r="297" spans="1:1">
      <c r="A297" s="2"/>
    </row>
    <row r="298" spans="1:1">
      <c r="A298" s="2"/>
    </row>
    <row r="299" spans="1:1">
      <c r="A299" s="2"/>
    </row>
    <row r="300" spans="1:1">
      <c r="A300" s="2"/>
    </row>
    <row r="301" spans="1:1">
      <c r="A301" s="2"/>
    </row>
    <row r="302" spans="1:1">
      <c r="A302" s="2"/>
    </row>
    <row r="303" spans="1:1">
      <c r="A303" s="2"/>
    </row>
    <row r="304" spans="1:1">
      <c r="A304" s="2"/>
    </row>
    <row r="305" spans="1:1">
      <c r="A305" s="2"/>
    </row>
    <row r="306" spans="1:1">
      <c r="A306" s="2"/>
    </row>
    <row r="307" spans="1:1">
      <c r="A307" s="2"/>
    </row>
    <row r="308" spans="1:1">
      <c r="A308" s="2"/>
    </row>
    <row r="309" spans="1:1">
      <c r="A309" s="2"/>
    </row>
    <row r="310" spans="1:1">
      <c r="A310" s="2"/>
    </row>
    <row r="311" spans="1:1">
      <c r="A311" s="2"/>
    </row>
    <row r="312" spans="1:1">
      <c r="A312" s="2"/>
    </row>
    <row r="313" spans="1:1">
      <c r="A313" s="2"/>
    </row>
    <row r="314" spans="1:1">
      <c r="A314" s="2"/>
    </row>
    <row r="315" spans="1:1">
      <c r="A315" s="2"/>
    </row>
    <row r="316" spans="1:1">
      <c r="A316" s="2"/>
    </row>
    <row r="317" spans="1:1">
      <c r="A317" s="2"/>
    </row>
    <row r="318" spans="1:1">
      <c r="A318" s="2"/>
    </row>
    <row r="319" spans="1:1">
      <c r="A319" s="2"/>
    </row>
    <row r="320" spans="1:1">
      <c r="A320" s="2"/>
    </row>
    <row r="321" spans="1:1">
      <c r="A321" s="2"/>
    </row>
    <row r="322" spans="1:1">
      <c r="A322" s="2"/>
    </row>
    <row r="323" spans="1:1">
      <c r="A323" s="2"/>
    </row>
    <row r="324" spans="1:1">
      <c r="A324" s="2"/>
    </row>
    <row r="325" spans="1:1">
      <c r="A325" s="2"/>
    </row>
    <row r="326" spans="1:1">
      <c r="A326" s="2"/>
    </row>
    <row r="327" spans="1:1">
      <c r="A327" s="2"/>
    </row>
    <row r="328" spans="1:1">
      <c r="A328" s="2"/>
    </row>
    <row r="329" spans="1:1">
      <c r="A329" s="2"/>
    </row>
    <row r="330" spans="1:1">
      <c r="A330" s="2"/>
    </row>
    <row r="331" spans="1:1">
      <c r="A331" s="2"/>
    </row>
    <row r="332" spans="1:1">
      <c r="A332" s="2"/>
    </row>
    <row r="333" spans="1:1">
      <c r="A333" s="2"/>
    </row>
    <row r="334" spans="1:1">
      <c r="A334" s="2"/>
    </row>
    <row r="335" spans="1:1">
      <c r="A335" s="2"/>
    </row>
    <row r="336" spans="1:1">
      <c r="A336" s="2"/>
    </row>
    <row r="337" spans="1:1">
      <c r="A337" s="2"/>
    </row>
    <row r="338" spans="1:1">
      <c r="A338" s="2"/>
    </row>
    <row r="339" spans="1:1">
      <c r="A339" s="2"/>
    </row>
    <row r="340" spans="1:1">
      <c r="A340" s="2"/>
    </row>
    <row r="341" spans="1:1">
      <c r="A341" s="2"/>
    </row>
    <row r="342" spans="1:1">
      <c r="A342" s="2"/>
    </row>
    <row r="343" spans="1:1">
      <c r="A343" s="2"/>
    </row>
    <row r="344" spans="1:1">
      <c r="A344" s="2"/>
    </row>
    <row r="345" spans="1:1">
      <c r="A345" s="2"/>
    </row>
    <row r="346" spans="1:1">
      <c r="A346" s="2"/>
    </row>
    <row r="347" spans="1:1">
      <c r="A347" s="2"/>
    </row>
    <row r="348" spans="1:1">
      <c r="A348" s="2"/>
    </row>
    <row r="349" spans="1:1">
      <c r="A349" s="2"/>
    </row>
    <row r="350" spans="1:1">
      <c r="A350" s="2"/>
    </row>
    <row r="351" spans="1:1">
      <c r="A351" s="2"/>
    </row>
    <row r="352" spans="1:1">
      <c r="A352" s="2"/>
    </row>
    <row r="353" spans="1:1">
      <c r="A353" s="2"/>
    </row>
    <row r="354" spans="1:1">
      <c r="A354" s="2"/>
    </row>
    <row r="355" spans="1:1">
      <c r="A355" s="2"/>
    </row>
    <row r="356" spans="1:1">
      <c r="A356" s="2"/>
    </row>
    <row r="357" spans="1:1">
      <c r="A357" s="2"/>
    </row>
    <row r="358" spans="1:1">
      <c r="A358" s="2"/>
    </row>
    <row r="359" spans="1:1">
      <c r="A359" s="2"/>
    </row>
    <row r="360" spans="1:1">
      <c r="A360" s="2"/>
    </row>
    <row r="361" spans="1:1">
      <c r="A361" s="2"/>
    </row>
    <row r="362" spans="1:1">
      <c r="A362" s="2"/>
    </row>
    <row r="363" spans="1:1">
      <c r="A363" s="2"/>
    </row>
    <row r="364" spans="1:1">
      <c r="A364" s="2"/>
    </row>
    <row r="365" spans="1:1">
      <c r="A365" s="2"/>
    </row>
    <row r="366" spans="1:1">
      <c r="A366" s="2"/>
    </row>
    <row r="367" spans="1:1">
      <c r="A367" s="2"/>
    </row>
    <row r="368" spans="1:1">
      <c r="A368" s="2"/>
    </row>
    <row r="369" spans="1:1">
      <c r="A369" s="2"/>
    </row>
    <row r="370" spans="1:1">
      <c r="A370" s="2"/>
    </row>
    <row r="371" spans="1:1">
      <c r="A371" s="2"/>
    </row>
    <row r="372" spans="1:1">
      <c r="A372" s="2"/>
    </row>
    <row r="373" spans="1:1">
      <c r="A373" s="2"/>
    </row>
    <row r="374" spans="1:1">
      <c r="A374" s="2"/>
    </row>
    <row r="375" spans="1:1">
      <c r="A375" s="2"/>
    </row>
    <row r="376" spans="1:1">
      <c r="A376" s="2"/>
    </row>
    <row r="377" spans="1:1">
      <c r="A377" s="2"/>
    </row>
    <row r="378" spans="1:1">
      <c r="A378" s="2"/>
    </row>
    <row r="379" spans="1:1">
      <c r="A379" s="2"/>
    </row>
    <row r="380" spans="1:1">
      <c r="A380" s="2"/>
    </row>
    <row r="381" spans="1:1">
      <c r="A381" s="2"/>
    </row>
    <row r="382" spans="1:1">
      <c r="A382" s="2"/>
    </row>
    <row r="383" spans="1:1">
      <c r="A383" s="2"/>
    </row>
    <row r="384" spans="1:1">
      <c r="A384" s="2"/>
    </row>
    <row r="385" spans="1:1">
      <c r="A385" s="2"/>
    </row>
    <row r="386" spans="1:1">
      <c r="A386" s="2"/>
    </row>
    <row r="387" spans="1:1">
      <c r="A387" s="2"/>
    </row>
    <row r="388" spans="1:1">
      <c r="A388" s="2"/>
    </row>
    <row r="389" spans="1:1">
      <c r="A389" s="2"/>
    </row>
    <row r="390" spans="1:1">
      <c r="A390" s="2"/>
    </row>
    <row r="391" spans="1:1">
      <c r="A391" s="2"/>
    </row>
    <row r="392" spans="1:1">
      <c r="A392" s="2"/>
    </row>
    <row r="393" spans="1:1">
      <c r="A393" s="2"/>
    </row>
    <row r="394" spans="1:1">
      <c r="A394" s="2"/>
    </row>
    <row r="395" spans="1:1">
      <c r="A395" s="2"/>
    </row>
    <row r="396" spans="1:1">
      <c r="A396" s="2"/>
    </row>
    <row r="397" spans="1:1">
      <c r="A397" s="2"/>
    </row>
    <row r="398" spans="1:1">
      <c r="A398" s="2"/>
    </row>
    <row r="399" spans="1:1">
      <c r="A399" s="2"/>
    </row>
    <row r="400" spans="1:1">
      <c r="A400" s="2"/>
    </row>
    <row r="401" spans="1:1">
      <c r="A401" s="2"/>
    </row>
    <row r="402" spans="1:1">
      <c r="A402" s="2"/>
    </row>
    <row r="403" spans="1:1">
      <c r="A403" s="2"/>
    </row>
    <row r="404" spans="1:1">
      <c r="A404" s="2"/>
    </row>
    <row r="405" spans="1:1">
      <c r="A405" s="2"/>
    </row>
    <row r="406" spans="1:1">
      <c r="A406" s="2"/>
    </row>
    <row r="407" spans="1:1">
      <c r="A407" s="2"/>
    </row>
    <row r="408" spans="1:1">
      <c r="A408" s="2"/>
    </row>
    <row r="409" spans="1:1">
      <c r="A409" s="2"/>
    </row>
    <row r="410" spans="1:1">
      <c r="A410" s="2"/>
    </row>
    <row r="411" spans="1:1">
      <c r="A411" s="2"/>
    </row>
    <row r="412" spans="1:1">
      <c r="A412" s="2"/>
    </row>
    <row r="413" spans="1:1">
      <c r="A413" s="2"/>
    </row>
    <row r="414" spans="1:1">
      <c r="A414" s="2"/>
    </row>
    <row r="415" spans="1:1">
      <c r="A415" s="2"/>
    </row>
    <row r="416" spans="1:1">
      <c r="A416" s="2"/>
    </row>
    <row r="417" spans="1:1">
      <c r="A417" s="2"/>
    </row>
    <row r="418" spans="1:1">
      <c r="A418" s="2"/>
    </row>
    <row r="419" spans="1:1">
      <c r="A419" s="2"/>
    </row>
    <row r="420" spans="1:1">
      <c r="A420" s="2"/>
    </row>
    <row r="421" spans="1:1">
      <c r="A421" s="2"/>
    </row>
    <row r="422" spans="1:1">
      <c r="A422" s="2"/>
    </row>
    <row r="423" spans="1:1">
      <c r="A423" s="2"/>
    </row>
    <row r="424" spans="1:1">
      <c r="A424" s="2"/>
    </row>
    <row r="425" spans="1:1">
      <c r="A425" s="2"/>
    </row>
    <row r="426" spans="1:1">
      <c r="A426" s="2"/>
    </row>
    <row r="427" spans="1:1">
      <c r="A427" s="2"/>
    </row>
    <row r="428" spans="1:1">
      <c r="A428" s="2"/>
    </row>
    <row r="429" spans="1:1">
      <c r="A429" s="2"/>
    </row>
    <row r="430" spans="1:1">
      <c r="A430" s="2"/>
    </row>
    <row r="431" spans="1:1">
      <c r="A431" s="2"/>
    </row>
    <row r="432" spans="1:1">
      <c r="A432" s="2"/>
    </row>
    <row r="433" spans="1:1">
      <c r="A433" s="2"/>
    </row>
    <row r="434" spans="1:1">
      <c r="A434" s="2"/>
    </row>
    <row r="435" spans="1:1">
      <c r="A435" s="2"/>
    </row>
    <row r="436" spans="1:1">
      <c r="A436" s="2"/>
    </row>
    <row r="437" spans="1:1">
      <c r="A437" s="2"/>
    </row>
    <row r="438" spans="1:1">
      <c r="A438" s="2"/>
    </row>
    <row r="439" spans="1:1">
      <c r="A439" s="2"/>
    </row>
    <row r="440" spans="1:1">
      <c r="A440" s="2"/>
    </row>
    <row r="441" spans="1:1">
      <c r="A441" s="2"/>
    </row>
    <row r="442" spans="1:1">
      <c r="A442" s="2"/>
    </row>
    <row r="443" spans="1:1">
      <c r="A443" s="2"/>
    </row>
    <row r="444" spans="1:1">
      <c r="A444" s="2"/>
    </row>
    <row r="445" spans="1:1">
      <c r="A445" s="2"/>
    </row>
    <row r="446" spans="1:1">
      <c r="A446" s="2"/>
    </row>
    <row r="447" spans="1:1">
      <c r="A447" s="2"/>
    </row>
    <row r="448" spans="1:1">
      <c r="A448" s="2"/>
    </row>
    <row r="449" spans="1:1">
      <c r="A449" s="2"/>
    </row>
    <row r="450" spans="1:1">
      <c r="A450" s="2"/>
    </row>
    <row r="451" spans="1:1">
      <c r="A451" s="2"/>
    </row>
    <row r="452" spans="1:1">
      <c r="A452" s="2"/>
    </row>
    <row r="453" spans="1:1">
      <c r="A453" s="2"/>
    </row>
    <row r="454" spans="1:1">
      <c r="A454" s="2"/>
    </row>
    <row r="455" spans="1:1">
      <c r="A455" s="2"/>
    </row>
    <row r="456" spans="1:1">
      <c r="A456" s="2"/>
    </row>
    <row r="457" spans="1:1">
      <c r="A457" s="2"/>
    </row>
    <row r="458" spans="1:1">
      <c r="A458" s="2"/>
    </row>
    <row r="459" spans="1:1">
      <c r="A459" s="2"/>
    </row>
    <row r="460" spans="1:1">
      <c r="A460" s="2"/>
    </row>
    <row r="461" spans="1:1">
      <c r="A461" s="2"/>
    </row>
    <row r="462" spans="1:1">
      <c r="A462" s="2"/>
    </row>
    <row r="463" spans="1:1">
      <c r="A463" s="2"/>
    </row>
    <row r="464" spans="1:1">
      <c r="A464" s="2"/>
    </row>
    <row r="465" spans="1:1">
      <c r="A465" s="2"/>
    </row>
    <row r="466" spans="1:1">
      <c r="A466" s="2"/>
    </row>
    <row r="467" spans="1:1">
      <c r="A467" s="2"/>
    </row>
    <row r="468" spans="1:1">
      <c r="A468" s="2"/>
    </row>
    <row r="469" spans="1:1">
      <c r="A469" s="2"/>
    </row>
    <row r="470" spans="1:1">
      <c r="A470" s="2"/>
    </row>
    <row r="471" spans="1:1">
      <c r="A471" s="2"/>
    </row>
    <row r="472" spans="1:1">
      <c r="A472" s="2"/>
    </row>
    <row r="473" spans="1:1">
      <c r="A473" s="2"/>
    </row>
    <row r="474" spans="1:1">
      <c r="A474" s="2"/>
    </row>
    <row r="475" spans="1:1">
      <c r="A475" s="2"/>
    </row>
    <row r="476" spans="1:1">
      <c r="A476" s="2"/>
    </row>
    <row r="477" spans="1:1">
      <c r="A477" s="2"/>
    </row>
    <row r="478" spans="1:1">
      <c r="A478" s="2"/>
    </row>
    <row r="479" spans="1:1">
      <c r="A479" s="2"/>
    </row>
    <row r="480" spans="1:1">
      <c r="A480" s="2"/>
    </row>
    <row r="481" spans="1:1">
      <c r="A481" s="2"/>
    </row>
    <row r="482" spans="1:1">
      <c r="A482" s="2"/>
    </row>
    <row r="483" spans="1:1">
      <c r="A483" s="2"/>
    </row>
    <row r="484" spans="1:1">
      <c r="A484" s="2"/>
    </row>
    <row r="485" spans="1:1">
      <c r="A485" s="2"/>
    </row>
    <row r="486" spans="1:1">
      <c r="A486" s="2"/>
    </row>
    <row r="487" spans="1:1">
      <c r="A487" s="2"/>
    </row>
    <row r="488" spans="1:1">
      <c r="A488" s="2"/>
    </row>
    <row r="489" spans="1:1">
      <c r="A489" s="2"/>
    </row>
    <row r="490" spans="1:1">
      <c r="A490" s="2"/>
    </row>
    <row r="491" spans="1:1">
      <c r="A491" s="2"/>
    </row>
    <row r="492" spans="1:1">
      <c r="A492" s="2"/>
    </row>
    <row r="493" spans="1:1">
      <c r="A493" s="2"/>
    </row>
    <row r="494" spans="1:1">
      <c r="A494" s="2"/>
    </row>
    <row r="495" spans="1:1">
      <c r="A495" s="2"/>
    </row>
    <row r="496" spans="1:1">
      <c r="A496" s="2"/>
    </row>
    <row r="497" spans="1:1">
      <c r="A497" s="2"/>
    </row>
    <row r="498" spans="1:1">
      <c r="A498" s="2"/>
    </row>
    <row r="499" spans="1:1">
      <c r="A499" s="2"/>
    </row>
    <row r="500" spans="1:1">
      <c r="A500" s="2"/>
    </row>
    <row r="501" spans="1:1">
      <c r="A501" s="2"/>
    </row>
    <row r="502" spans="1:1">
      <c r="A502" s="2"/>
    </row>
    <row r="503" spans="1:1">
      <c r="A503" s="2"/>
    </row>
    <row r="504" spans="1:1">
      <c r="A504" s="2"/>
    </row>
    <row r="505" spans="1:1">
      <c r="A505" s="2"/>
    </row>
    <row r="506" spans="1:1">
      <c r="A506" s="2"/>
    </row>
    <row r="507" spans="1:1">
      <c r="A507" s="2"/>
    </row>
    <row r="508" spans="1:1">
      <c r="A508" s="2"/>
    </row>
    <row r="509" spans="1:1">
      <c r="A509" s="2"/>
    </row>
    <row r="510" spans="1:1">
      <c r="A510" s="2"/>
    </row>
    <row r="511" spans="1:1">
      <c r="A511" s="2"/>
    </row>
    <row r="512" spans="1:1">
      <c r="A512" s="2"/>
    </row>
    <row r="513" spans="1:1">
      <c r="A513" s="2"/>
    </row>
    <row r="514" spans="1:1">
      <c r="A514" s="2"/>
    </row>
    <row r="515" spans="1:1">
      <c r="A515" s="2"/>
    </row>
    <row r="516" spans="1:1">
      <c r="A516" s="2"/>
    </row>
    <row r="517" spans="1:1">
      <c r="A517" s="2"/>
    </row>
    <row r="518" spans="1:1">
      <c r="A518" s="2"/>
    </row>
    <row r="519" spans="1:1">
      <c r="A519" s="2"/>
    </row>
    <row r="520" spans="1:1">
      <c r="A520" s="2"/>
    </row>
    <row r="521" spans="1:1">
      <c r="A521" s="2"/>
    </row>
    <row r="522" spans="1:1">
      <c r="A522" s="2"/>
    </row>
    <row r="523" spans="1:1">
      <c r="A523" s="2"/>
    </row>
    <row r="524" spans="1:1">
      <c r="A524" s="2"/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90CCDB-3696-4D89-8594-223D3DA19087}">
  <sheetPr codeName="Feuil19">
    <tabColor rgb="FF00B0F0"/>
  </sheetPr>
  <dimension ref="A1:BE524"/>
  <sheetViews>
    <sheetView topLeftCell="M1" workbookViewId="0">
      <selection activeCell="Z1" sqref="Z1:BE1048576"/>
    </sheetView>
  </sheetViews>
  <sheetFormatPr baseColWidth="10" defaultRowHeight="14.4"/>
  <cols>
    <col min="1" max="1" width="18.33203125" customWidth="1"/>
  </cols>
  <sheetData>
    <row r="1" spans="1:57" ht="15" thickBot="1">
      <c r="A1" t="s">
        <v>2</v>
      </c>
      <c r="B1" t="s">
        <v>3</v>
      </c>
      <c r="C1" t="s">
        <v>4</v>
      </c>
      <c r="D1" t="s">
        <v>5</v>
      </c>
      <c r="E1" t="s">
        <v>6</v>
      </c>
      <c r="F1" t="s">
        <v>7</v>
      </c>
      <c r="G1" t="s">
        <v>8</v>
      </c>
      <c r="H1" t="s">
        <v>9</v>
      </c>
      <c r="I1" t="s">
        <v>10</v>
      </c>
      <c r="J1" t="s">
        <v>11</v>
      </c>
      <c r="K1" t="s">
        <v>12</v>
      </c>
      <c r="L1" t="s">
        <v>13</v>
      </c>
      <c r="M1" t="s">
        <v>14</v>
      </c>
      <c r="N1" t="s">
        <v>15</v>
      </c>
      <c r="O1" t="s">
        <v>16</v>
      </c>
      <c r="P1" t="s">
        <v>17</v>
      </c>
      <c r="Q1" t="s">
        <v>18</v>
      </c>
      <c r="R1" t="s">
        <v>19</v>
      </c>
      <c r="S1" t="s">
        <v>20</v>
      </c>
      <c r="T1" t="s">
        <v>21</v>
      </c>
      <c r="U1" t="s">
        <v>22</v>
      </c>
      <c r="V1" t="s">
        <v>23</v>
      </c>
      <c r="W1" t="s">
        <v>24</v>
      </c>
      <c r="X1" t="s">
        <v>25</v>
      </c>
      <c r="Z1" s="1"/>
      <c r="AA1" s="11">
        <v>43952</v>
      </c>
      <c r="AB1" s="12">
        <v>43953</v>
      </c>
      <c r="AC1" s="12">
        <v>43954</v>
      </c>
      <c r="AD1" s="12">
        <v>43955</v>
      </c>
      <c r="AE1" s="12">
        <v>43956</v>
      </c>
      <c r="AF1" s="12">
        <v>43957</v>
      </c>
      <c r="AG1" s="12">
        <v>43958</v>
      </c>
      <c r="AH1" s="12">
        <v>43959</v>
      </c>
      <c r="AI1" s="12">
        <v>43960</v>
      </c>
      <c r="AJ1" s="12">
        <v>43961</v>
      </c>
      <c r="AK1" s="12">
        <v>43962</v>
      </c>
      <c r="AL1" s="12">
        <v>43963</v>
      </c>
      <c r="AM1" s="12">
        <v>43964</v>
      </c>
      <c r="AN1" s="12">
        <v>43965</v>
      </c>
      <c r="AO1" s="12">
        <v>43966</v>
      </c>
      <c r="AP1" s="12">
        <v>43967</v>
      </c>
      <c r="AQ1" s="12">
        <v>43968</v>
      </c>
      <c r="AR1" s="12">
        <v>43969</v>
      </c>
      <c r="AS1" s="12">
        <v>43970</v>
      </c>
      <c r="AT1" s="12">
        <v>43971</v>
      </c>
      <c r="AU1" s="12">
        <v>43972</v>
      </c>
      <c r="AV1" s="12">
        <v>43973</v>
      </c>
      <c r="AW1" s="12">
        <v>43974</v>
      </c>
      <c r="AX1" s="12">
        <v>43975</v>
      </c>
      <c r="AY1" s="12">
        <v>43976</v>
      </c>
      <c r="AZ1" s="12">
        <v>43977</v>
      </c>
      <c r="BA1" s="12">
        <v>43978</v>
      </c>
      <c r="BB1" s="12">
        <v>43979</v>
      </c>
      <c r="BC1" s="12">
        <v>43980</v>
      </c>
      <c r="BD1" s="12">
        <v>43981</v>
      </c>
      <c r="BE1" s="13">
        <v>43982</v>
      </c>
    </row>
    <row r="2" spans="1:57">
      <c r="A2" s="2">
        <v>43922</v>
      </c>
      <c r="B2">
        <v>62</v>
      </c>
      <c r="C2">
        <v>0</v>
      </c>
      <c r="D2">
        <v>0</v>
      </c>
      <c r="E2">
        <v>0</v>
      </c>
      <c r="F2">
        <v>0</v>
      </c>
      <c r="G2">
        <v>0</v>
      </c>
      <c r="H2">
        <v>0</v>
      </c>
      <c r="I2">
        <v>0</v>
      </c>
      <c r="J2">
        <v>0</v>
      </c>
      <c r="K2">
        <v>0</v>
      </c>
      <c r="L2">
        <v>0</v>
      </c>
      <c r="N2">
        <v>0</v>
      </c>
      <c r="O2" t="s">
        <v>26</v>
      </c>
      <c r="Q2">
        <v>0</v>
      </c>
      <c r="R2">
        <v>0</v>
      </c>
      <c r="S2">
        <v>0</v>
      </c>
      <c r="T2">
        <v>-1</v>
      </c>
      <c r="Z2" s="17" t="s">
        <v>0</v>
      </c>
      <c r="AA2" s="14">
        <v>2</v>
      </c>
      <c r="AB2" s="29">
        <v>2</v>
      </c>
      <c r="AC2" s="29">
        <v>0</v>
      </c>
      <c r="AD2" s="29">
        <v>3</v>
      </c>
      <c r="AE2" s="29">
        <v>2</v>
      </c>
      <c r="AF2" s="29">
        <v>2</v>
      </c>
      <c r="AG2" s="29">
        <v>2</v>
      </c>
      <c r="AH2" s="29">
        <v>1</v>
      </c>
      <c r="AI2" s="29">
        <v>12</v>
      </c>
      <c r="AJ2" s="29">
        <v>1</v>
      </c>
      <c r="AK2" s="29">
        <v>1</v>
      </c>
      <c r="AL2" s="29">
        <v>1</v>
      </c>
      <c r="AM2" s="29">
        <v>0</v>
      </c>
      <c r="AN2" s="29">
        <v>0</v>
      </c>
      <c r="AO2" s="29">
        <v>1</v>
      </c>
      <c r="AP2" s="29">
        <v>1</v>
      </c>
      <c r="AQ2" s="29">
        <v>0</v>
      </c>
      <c r="AR2" s="29">
        <v>0</v>
      </c>
      <c r="AS2" s="29">
        <v>0</v>
      </c>
      <c r="AT2" s="29">
        <v>1</v>
      </c>
      <c r="AU2" s="29">
        <v>0</v>
      </c>
      <c r="AV2" s="29">
        <v>1</v>
      </c>
      <c r="AW2" s="29">
        <v>1</v>
      </c>
      <c r="AX2" s="29">
        <v>0</v>
      </c>
      <c r="AY2" s="29">
        <v>0</v>
      </c>
      <c r="AZ2" s="29">
        <v>0</v>
      </c>
      <c r="BA2" s="29">
        <v>0</v>
      </c>
      <c r="BB2" s="29">
        <v>0</v>
      </c>
      <c r="BC2" s="29">
        <v>1</v>
      </c>
      <c r="BD2" s="29">
        <v>4</v>
      </c>
      <c r="BE2" s="15">
        <v>0</v>
      </c>
    </row>
    <row r="3" spans="1:57" ht="15" thickBot="1">
      <c r="A3" s="2">
        <v>43923</v>
      </c>
      <c r="B3">
        <v>62</v>
      </c>
      <c r="C3">
        <v>0</v>
      </c>
      <c r="D3">
        <v>0</v>
      </c>
      <c r="E3">
        <v>0</v>
      </c>
      <c r="F3">
        <v>0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N3">
        <v>0</v>
      </c>
      <c r="O3" t="s">
        <v>27</v>
      </c>
      <c r="Q3">
        <v>0</v>
      </c>
      <c r="R3">
        <v>0</v>
      </c>
      <c r="S3">
        <v>0</v>
      </c>
      <c r="T3">
        <v>-1</v>
      </c>
      <c r="Z3" s="18" t="s">
        <v>1</v>
      </c>
      <c r="AA3" s="16">
        <v>124.2</v>
      </c>
      <c r="AB3" s="9">
        <v>138</v>
      </c>
      <c r="AC3" s="9">
        <v>0</v>
      </c>
      <c r="AD3" s="9">
        <v>260.70999999999998</v>
      </c>
      <c r="AE3" s="9">
        <v>198</v>
      </c>
      <c r="AF3" s="9">
        <v>198</v>
      </c>
      <c r="AG3" s="9">
        <v>138</v>
      </c>
      <c r="AH3" s="9">
        <v>52</v>
      </c>
      <c r="AI3" s="9">
        <v>828</v>
      </c>
      <c r="AJ3" s="9">
        <v>69</v>
      </c>
      <c r="AK3" s="9">
        <v>83.08</v>
      </c>
      <c r="AL3" s="9">
        <v>113.05</v>
      </c>
      <c r="AM3" s="9">
        <v>0</v>
      </c>
      <c r="AN3" s="9">
        <v>0</v>
      </c>
      <c r="AO3" s="9">
        <v>47.86</v>
      </c>
      <c r="AP3" s="9">
        <v>47.86</v>
      </c>
      <c r="AQ3" s="9">
        <v>0</v>
      </c>
      <c r="AR3" s="9">
        <v>0</v>
      </c>
      <c r="AS3" s="9">
        <v>0</v>
      </c>
      <c r="AT3" s="9">
        <v>70</v>
      </c>
      <c r="AU3" s="9">
        <v>0</v>
      </c>
      <c r="AV3" s="9">
        <v>55</v>
      </c>
      <c r="AW3" s="9">
        <v>55</v>
      </c>
      <c r="AX3" s="9">
        <v>0</v>
      </c>
      <c r="AY3" s="9">
        <v>0</v>
      </c>
      <c r="AZ3" s="9">
        <v>0</v>
      </c>
      <c r="BA3" s="9">
        <v>0</v>
      </c>
      <c r="BB3" s="9">
        <v>0</v>
      </c>
      <c r="BC3" s="9">
        <v>69</v>
      </c>
      <c r="BD3" s="9">
        <v>277</v>
      </c>
      <c r="BE3" s="10">
        <v>0</v>
      </c>
    </row>
    <row r="4" spans="1:57">
      <c r="A4" s="2">
        <v>43924</v>
      </c>
      <c r="B4">
        <v>62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N4">
        <v>0</v>
      </c>
      <c r="O4" t="s">
        <v>28</v>
      </c>
      <c r="Q4">
        <v>0</v>
      </c>
      <c r="R4">
        <v>0</v>
      </c>
      <c r="S4">
        <v>0</v>
      </c>
      <c r="T4">
        <v>-1</v>
      </c>
      <c r="Z4" s="5" t="s">
        <v>48</v>
      </c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7"/>
    </row>
    <row r="5" spans="1:57" ht="15" thickBot="1">
      <c r="A5" s="2">
        <v>43925</v>
      </c>
      <c r="B5">
        <v>62</v>
      </c>
      <c r="C5">
        <v>0</v>
      </c>
      <c r="D5">
        <v>0</v>
      </c>
      <c r="E5">
        <v>0</v>
      </c>
      <c r="F5">
        <v>0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N5">
        <v>0</v>
      </c>
      <c r="O5" t="s">
        <v>30</v>
      </c>
      <c r="Q5">
        <v>0</v>
      </c>
      <c r="R5">
        <v>0</v>
      </c>
      <c r="S5">
        <v>0</v>
      </c>
      <c r="T5">
        <v>-1</v>
      </c>
      <c r="Z5" s="8" t="s">
        <v>49</v>
      </c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10"/>
    </row>
    <row r="6" spans="1:57" ht="15" thickBot="1">
      <c r="A6" s="2">
        <v>43926</v>
      </c>
      <c r="B6">
        <v>62</v>
      </c>
      <c r="C6">
        <v>0</v>
      </c>
      <c r="D6">
        <v>0</v>
      </c>
      <c r="E6">
        <v>0</v>
      </c>
      <c r="F6">
        <v>0</v>
      </c>
      <c r="G6">
        <v>0</v>
      </c>
      <c r="H6">
        <v>0</v>
      </c>
      <c r="I6">
        <v>0</v>
      </c>
      <c r="J6">
        <v>0</v>
      </c>
      <c r="K6">
        <v>0</v>
      </c>
      <c r="L6">
        <v>0</v>
      </c>
      <c r="N6">
        <v>0</v>
      </c>
      <c r="O6" t="s">
        <v>31</v>
      </c>
      <c r="Q6">
        <v>0</v>
      </c>
      <c r="R6">
        <v>0</v>
      </c>
      <c r="S6">
        <v>0</v>
      </c>
      <c r="T6">
        <v>-1</v>
      </c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</row>
    <row r="7" spans="1:57" ht="15" thickBot="1">
      <c r="A7" s="2">
        <v>43927</v>
      </c>
      <c r="B7">
        <v>62</v>
      </c>
      <c r="C7">
        <v>0</v>
      </c>
      <c r="D7">
        <v>0</v>
      </c>
      <c r="E7">
        <v>0</v>
      </c>
      <c r="F7">
        <v>0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N7">
        <v>0</v>
      </c>
      <c r="O7" t="s">
        <v>32</v>
      </c>
      <c r="Q7">
        <v>0</v>
      </c>
      <c r="R7">
        <v>0</v>
      </c>
      <c r="S7">
        <v>0</v>
      </c>
      <c r="T7">
        <v>-1</v>
      </c>
      <c r="Z7" s="1"/>
      <c r="AA7" s="11">
        <v>43983</v>
      </c>
      <c r="AB7" s="12">
        <v>43984</v>
      </c>
      <c r="AC7" s="12">
        <v>43985</v>
      </c>
      <c r="AD7" s="12">
        <v>43986</v>
      </c>
      <c r="AE7" s="12">
        <v>43987</v>
      </c>
      <c r="AF7" s="12">
        <v>43988</v>
      </c>
      <c r="AG7" s="12">
        <v>43989</v>
      </c>
      <c r="AH7" s="12">
        <v>43990</v>
      </c>
      <c r="AI7" s="12">
        <v>43991</v>
      </c>
      <c r="AJ7" s="12">
        <v>43992</v>
      </c>
      <c r="AK7" s="12">
        <v>43993</v>
      </c>
      <c r="AL7" s="12">
        <v>43994</v>
      </c>
      <c r="AM7" s="12">
        <v>43995</v>
      </c>
      <c r="AN7" s="12">
        <v>43996</v>
      </c>
      <c r="AO7" s="12">
        <v>43997</v>
      </c>
      <c r="AP7" s="12">
        <v>43998</v>
      </c>
      <c r="AQ7" s="12">
        <v>43999</v>
      </c>
      <c r="AR7" s="12">
        <v>44000</v>
      </c>
      <c r="AS7" s="12">
        <v>44001</v>
      </c>
      <c r="AT7" s="12">
        <v>44002</v>
      </c>
      <c r="AU7" s="12">
        <v>44003</v>
      </c>
      <c r="AV7" s="12">
        <v>44004</v>
      </c>
      <c r="AW7" s="12">
        <v>44005</v>
      </c>
      <c r="AX7" s="12">
        <v>44006</v>
      </c>
      <c r="AY7" s="12">
        <v>44007</v>
      </c>
      <c r="AZ7" s="12">
        <v>44008</v>
      </c>
      <c r="BA7" s="12">
        <v>44009</v>
      </c>
      <c r="BB7" s="12">
        <v>44010</v>
      </c>
      <c r="BC7" s="12">
        <v>44011</v>
      </c>
      <c r="BD7" s="12">
        <v>44012</v>
      </c>
      <c r="BE7" s="13"/>
    </row>
    <row r="8" spans="1:57">
      <c r="A8" s="2">
        <v>43928</v>
      </c>
      <c r="B8">
        <v>62</v>
      </c>
      <c r="C8">
        <v>0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N8">
        <v>0</v>
      </c>
      <c r="O8" t="s">
        <v>33</v>
      </c>
      <c r="Q8">
        <v>0</v>
      </c>
      <c r="R8">
        <v>0</v>
      </c>
      <c r="S8">
        <v>0</v>
      </c>
      <c r="T8">
        <v>-1</v>
      </c>
      <c r="Z8" s="17" t="s">
        <v>0</v>
      </c>
      <c r="AA8" s="14">
        <v>1</v>
      </c>
      <c r="AB8" s="29">
        <v>0</v>
      </c>
      <c r="AC8" s="29">
        <v>56</v>
      </c>
      <c r="AD8" s="29">
        <v>1</v>
      </c>
      <c r="AE8" s="29">
        <v>55</v>
      </c>
      <c r="AF8" s="29">
        <v>0</v>
      </c>
      <c r="AG8" s="29">
        <v>2</v>
      </c>
      <c r="AH8" s="29">
        <v>0</v>
      </c>
      <c r="AI8" s="29">
        <v>2</v>
      </c>
      <c r="AJ8" s="29">
        <v>50</v>
      </c>
      <c r="AK8" s="29">
        <v>0</v>
      </c>
      <c r="AL8" s="29">
        <v>50</v>
      </c>
      <c r="AM8" s="29">
        <v>2</v>
      </c>
      <c r="AN8" s="29">
        <v>0</v>
      </c>
      <c r="AO8" s="29">
        <v>1</v>
      </c>
      <c r="AP8" s="29">
        <v>1</v>
      </c>
      <c r="AQ8" s="29">
        <v>0</v>
      </c>
      <c r="AR8" s="29">
        <v>0</v>
      </c>
      <c r="AS8" s="29">
        <v>0</v>
      </c>
      <c r="AT8" s="29">
        <v>30</v>
      </c>
      <c r="AU8" s="29">
        <v>0</v>
      </c>
      <c r="AV8" s="29">
        <v>1</v>
      </c>
      <c r="AW8" s="29">
        <v>1</v>
      </c>
      <c r="AX8" s="29">
        <v>1</v>
      </c>
      <c r="AY8" s="29">
        <v>0</v>
      </c>
      <c r="AZ8" s="29">
        <v>75</v>
      </c>
      <c r="BA8" s="29">
        <v>0</v>
      </c>
      <c r="BB8" s="29">
        <v>0</v>
      </c>
      <c r="BC8" s="29">
        <v>0</v>
      </c>
      <c r="BD8" s="29">
        <v>26</v>
      </c>
      <c r="BE8" s="15"/>
    </row>
    <row r="9" spans="1:57" ht="15" thickBot="1">
      <c r="A9" s="2">
        <v>43929</v>
      </c>
      <c r="B9">
        <v>62</v>
      </c>
      <c r="C9">
        <v>0</v>
      </c>
      <c r="D9">
        <v>0</v>
      </c>
      <c r="E9">
        <v>0</v>
      </c>
      <c r="F9">
        <v>0</v>
      </c>
      <c r="G9">
        <v>0</v>
      </c>
      <c r="H9">
        <v>0</v>
      </c>
      <c r="I9">
        <v>0</v>
      </c>
      <c r="J9">
        <v>0</v>
      </c>
      <c r="K9">
        <v>0</v>
      </c>
      <c r="L9">
        <v>0</v>
      </c>
      <c r="N9">
        <v>0</v>
      </c>
      <c r="O9" t="s">
        <v>26</v>
      </c>
      <c r="Q9">
        <v>0</v>
      </c>
      <c r="R9">
        <v>0</v>
      </c>
      <c r="S9">
        <v>0</v>
      </c>
      <c r="T9">
        <v>-1</v>
      </c>
      <c r="Z9" s="18" t="s">
        <v>1</v>
      </c>
      <c r="AA9" s="16">
        <v>65.53</v>
      </c>
      <c r="AB9" s="9">
        <v>0</v>
      </c>
      <c r="AC9" s="9">
        <v>10024</v>
      </c>
      <c r="AD9" s="9">
        <v>179</v>
      </c>
      <c r="AE9" s="9">
        <v>8875</v>
      </c>
      <c r="AF9" s="9">
        <v>0</v>
      </c>
      <c r="AG9" s="9">
        <v>138</v>
      </c>
      <c r="AH9" s="9">
        <v>0</v>
      </c>
      <c r="AI9" s="9">
        <v>245.06</v>
      </c>
      <c r="AJ9" s="9">
        <v>7600</v>
      </c>
      <c r="AK9" s="9">
        <v>0</v>
      </c>
      <c r="AL9" s="9">
        <v>4650</v>
      </c>
      <c r="AM9" s="9">
        <v>95.72</v>
      </c>
      <c r="AN9" s="9">
        <v>0</v>
      </c>
      <c r="AO9" s="9">
        <v>101.75</v>
      </c>
      <c r="AP9" s="9">
        <v>129</v>
      </c>
      <c r="AQ9" s="9">
        <v>0</v>
      </c>
      <c r="AR9" s="9">
        <v>0</v>
      </c>
      <c r="AS9" s="9">
        <v>0</v>
      </c>
      <c r="AT9" s="9">
        <v>1200</v>
      </c>
      <c r="AU9" s="9">
        <v>0</v>
      </c>
      <c r="AV9" s="9">
        <v>107</v>
      </c>
      <c r="AW9" s="9">
        <v>120</v>
      </c>
      <c r="AX9" s="9">
        <v>120</v>
      </c>
      <c r="AY9" s="9">
        <v>0</v>
      </c>
      <c r="AZ9" s="9">
        <v>6037.5</v>
      </c>
      <c r="BA9" s="9">
        <v>0</v>
      </c>
      <c r="BB9" s="9">
        <v>0</v>
      </c>
      <c r="BC9" s="9">
        <v>0</v>
      </c>
      <c r="BD9" s="9">
        <v>3354</v>
      </c>
      <c r="BE9" s="10"/>
    </row>
    <row r="10" spans="1:57">
      <c r="A10" s="2">
        <v>43930</v>
      </c>
      <c r="B10">
        <v>62</v>
      </c>
      <c r="C10">
        <v>0</v>
      </c>
      <c r="D10">
        <v>0</v>
      </c>
      <c r="E10">
        <v>0</v>
      </c>
      <c r="F10">
        <v>0</v>
      </c>
      <c r="G10">
        <v>0</v>
      </c>
      <c r="H10">
        <v>0</v>
      </c>
      <c r="I10">
        <v>0</v>
      </c>
      <c r="J10">
        <v>0</v>
      </c>
      <c r="K10">
        <v>0</v>
      </c>
      <c r="L10">
        <v>0</v>
      </c>
      <c r="N10">
        <v>0</v>
      </c>
      <c r="O10" t="s">
        <v>27</v>
      </c>
      <c r="Q10">
        <v>0</v>
      </c>
      <c r="R10">
        <v>0</v>
      </c>
      <c r="S10">
        <v>0</v>
      </c>
      <c r="T10">
        <v>-1</v>
      </c>
      <c r="Z10" s="5" t="s">
        <v>48</v>
      </c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7"/>
    </row>
    <row r="11" spans="1:57" ht="15" thickBot="1">
      <c r="A11" s="2">
        <v>43931</v>
      </c>
      <c r="B11">
        <v>62</v>
      </c>
      <c r="C11">
        <v>0</v>
      </c>
      <c r="D11">
        <v>0</v>
      </c>
      <c r="E11">
        <v>0</v>
      </c>
      <c r="F11">
        <v>0</v>
      </c>
      <c r="G11">
        <v>0</v>
      </c>
      <c r="H11">
        <v>0</v>
      </c>
      <c r="I11">
        <v>0</v>
      </c>
      <c r="J11">
        <v>0</v>
      </c>
      <c r="K11">
        <v>0</v>
      </c>
      <c r="L11">
        <v>0</v>
      </c>
      <c r="N11">
        <v>0</v>
      </c>
      <c r="O11" t="s">
        <v>28</v>
      </c>
      <c r="Q11">
        <v>0</v>
      </c>
      <c r="R11">
        <v>0</v>
      </c>
      <c r="S11">
        <v>0</v>
      </c>
      <c r="T11">
        <v>-1</v>
      </c>
      <c r="Z11" s="8" t="s">
        <v>49</v>
      </c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10"/>
    </row>
    <row r="12" spans="1:57" ht="15" thickBot="1">
      <c r="A12" s="2">
        <v>43932</v>
      </c>
      <c r="B12">
        <v>62</v>
      </c>
      <c r="C12">
        <v>0</v>
      </c>
      <c r="D12">
        <v>0</v>
      </c>
      <c r="E12">
        <v>0</v>
      </c>
      <c r="F12">
        <v>0</v>
      </c>
      <c r="G12">
        <v>0</v>
      </c>
      <c r="H12">
        <v>0</v>
      </c>
      <c r="I12">
        <v>0</v>
      </c>
      <c r="J12">
        <v>0</v>
      </c>
      <c r="K12">
        <v>0</v>
      </c>
      <c r="L12">
        <v>0</v>
      </c>
      <c r="N12">
        <v>0</v>
      </c>
      <c r="O12" t="s">
        <v>30</v>
      </c>
      <c r="Q12">
        <v>0</v>
      </c>
      <c r="R12">
        <v>0</v>
      </c>
      <c r="S12">
        <v>0</v>
      </c>
      <c r="T12">
        <v>-1</v>
      </c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</row>
    <row r="13" spans="1:57" ht="15" thickBot="1">
      <c r="A13" s="2">
        <v>43933</v>
      </c>
      <c r="B13">
        <v>62</v>
      </c>
      <c r="C13">
        <v>0</v>
      </c>
      <c r="D13">
        <v>0</v>
      </c>
      <c r="E13">
        <v>0</v>
      </c>
      <c r="F13">
        <v>0</v>
      </c>
      <c r="G13">
        <v>0</v>
      </c>
      <c r="H13">
        <v>0</v>
      </c>
      <c r="I13">
        <v>0</v>
      </c>
      <c r="J13">
        <v>0</v>
      </c>
      <c r="K13">
        <v>0</v>
      </c>
      <c r="L13">
        <v>0</v>
      </c>
      <c r="N13">
        <v>0</v>
      </c>
      <c r="O13" t="s">
        <v>31</v>
      </c>
      <c r="Q13">
        <v>0</v>
      </c>
      <c r="R13">
        <v>0</v>
      </c>
      <c r="S13">
        <v>0</v>
      </c>
      <c r="T13">
        <v>-1</v>
      </c>
      <c r="Z13" s="1"/>
      <c r="AA13" s="11">
        <v>44013</v>
      </c>
      <c r="AB13" s="12">
        <v>44014</v>
      </c>
      <c r="AC13" s="12">
        <v>44015</v>
      </c>
      <c r="AD13" s="12">
        <v>44016</v>
      </c>
      <c r="AE13" s="12">
        <v>44017</v>
      </c>
      <c r="AF13" s="12">
        <v>44018</v>
      </c>
      <c r="AG13" s="12">
        <v>44019</v>
      </c>
      <c r="AH13" s="12">
        <v>44020</v>
      </c>
      <c r="AI13" s="12">
        <v>44021</v>
      </c>
      <c r="AJ13" s="12">
        <v>44022</v>
      </c>
      <c r="AK13" s="12">
        <v>44023</v>
      </c>
      <c r="AL13" s="12">
        <v>44024</v>
      </c>
      <c r="AM13" s="12">
        <v>44025</v>
      </c>
      <c r="AN13" s="12">
        <v>44026</v>
      </c>
      <c r="AO13" s="12">
        <v>44027</v>
      </c>
      <c r="AP13" s="12">
        <v>44028</v>
      </c>
      <c r="AQ13" s="12">
        <v>44029</v>
      </c>
      <c r="AR13" s="12">
        <v>44030</v>
      </c>
      <c r="AS13" s="12">
        <v>44031</v>
      </c>
      <c r="AT13" s="12">
        <v>44032</v>
      </c>
      <c r="AU13" s="12">
        <v>44033</v>
      </c>
      <c r="AV13" s="12">
        <v>44034</v>
      </c>
      <c r="AW13" s="12">
        <v>44035</v>
      </c>
      <c r="AX13" s="12">
        <v>44036</v>
      </c>
      <c r="AY13" s="12">
        <v>44037</v>
      </c>
      <c r="AZ13" s="12">
        <v>44038</v>
      </c>
      <c r="BA13" s="12">
        <v>44039</v>
      </c>
      <c r="BB13" s="12">
        <v>44040</v>
      </c>
      <c r="BC13" s="12">
        <v>44041</v>
      </c>
      <c r="BD13" s="12">
        <v>44042</v>
      </c>
      <c r="BE13" s="13">
        <v>44043</v>
      </c>
    </row>
    <row r="14" spans="1:57">
      <c r="A14" s="2">
        <v>43934</v>
      </c>
      <c r="B14">
        <v>62</v>
      </c>
      <c r="C14">
        <v>0</v>
      </c>
      <c r="D14">
        <v>0</v>
      </c>
      <c r="E14">
        <v>0</v>
      </c>
      <c r="F14">
        <v>0</v>
      </c>
      <c r="G14">
        <v>0</v>
      </c>
      <c r="H14">
        <v>0</v>
      </c>
      <c r="I14">
        <v>0</v>
      </c>
      <c r="J14">
        <v>0</v>
      </c>
      <c r="K14">
        <v>0</v>
      </c>
      <c r="L14">
        <v>0</v>
      </c>
      <c r="N14">
        <v>0</v>
      </c>
      <c r="O14" t="s">
        <v>32</v>
      </c>
      <c r="Q14">
        <v>0</v>
      </c>
      <c r="R14">
        <v>0</v>
      </c>
      <c r="S14">
        <v>0</v>
      </c>
      <c r="T14">
        <v>-1</v>
      </c>
      <c r="Z14" s="17" t="s">
        <v>0</v>
      </c>
      <c r="AA14" s="14">
        <v>0</v>
      </c>
      <c r="AB14" s="29">
        <v>1</v>
      </c>
      <c r="AC14" s="29">
        <v>2</v>
      </c>
      <c r="AD14" s="29">
        <v>1</v>
      </c>
      <c r="AE14" s="29">
        <v>24</v>
      </c>
      <c r="AF14" s="29">
        <v>24</v>
      </c>
      <c r="AG14" s="29">
        <v>24</v>
      </c>
      <c r="AH14" s="29">
        <v>0</v>
      </c>
      <c r="AI14" s="29">
        <v>11</v>
      </c>
      <c r="AJ14" s="29">
        <v>7</v>
      </c>
      <c r="AK14" s="29">
        <v>1</v>
      </c>
      <c r="AL14" s="29">
        <v>0</v>
      </c>
      <c r="AM14" s="29">
        <v>0</v>
      </c>
      <c r="AN14" s="29">
        <v>0</v>
      </c>
      <c r="AO14" s="29">
        <v>0</v>
      </c>
      <c r="AP14" s="29">
        <v>32</v>
      </c>
      <c r="AQ14" s="29">
        <v>0</v>
      </c>
      <c r="AR14" s="29">
        <v>3</v>
      </c>
      <c r="AS14" s="29">
        <v>1</v>
      </c>
      <c r="AT14" s="29">
        <v>0</v>
      </c>
      <c r="AU14" s="29">
        <v>0</v>
      </c>
      <c r="AV14" s="29">
        <v>0</v>
      </c>
      <c r="AW14" s="29">
        <v>0</v>
      </c>
      <c r="AX14" s="29">
        <v>0</v>
      </c>
      <c r="AY14" s="29">
        <v>0</v>
      </c>
      <c r="AZ14" s="29">
        <v>0</v>
      </c>
      <c r="BA14" s="29">
        <v>0</v>
      </c>
      <c r="BB14" s="29">
        <v>0</v>
      </c>
      <c r="BC14" s="29">
        <v>0</v>
      </c>
      <c r="BD14" s="29">
        <v>0</v>
      </c>
      <c r="BE14" s="15">
        <v>2</v>
      </c>
    </row>
    <row r="15" spans="1:57" ht="15" thickBot="1">
      <c r="A15" s="2">
        <v>43935</v>
      </c>
      <c r="B15">
        <v>62</v>
      </c>
      <c r="C15">
        <v>0</v>
      </c>
      <c r="D15">
        <v>0</v>
      </c>
      <c r="E15">
        <v>0</v>
      </c>
      <c r="F15">
        <v>0</v>
      </c>
      <c r="G15">
        <v>0</v>
      </c>
      <c r="H15">
        <v>0</v>
      </c>
      <c r="I15">
        <v>0</v>
      </c>
      <c r="J15">
        <v>0</v>
      </c>
      <c r="K15">
        <v>0</v>
      </c>
      <c r="L15">
        <v>0</v>
      </c>
      <c r="N15">
        <v>0</v>
      </c>
      <c r="O15" t="s">
        <v>33</v>
      </c>
      <c r="Q15">
        <v>0</v>
      </c>
      <c r="R15">
        <v>0</v>
      </c>
      <c r="S15">
        <v>0</v>
      </c>
      <c r="T15">
        <v>-1</v>
      </c>
      <c r="Z15" s="18" t="s">
        <v>1</v>
      </c>
      <c r="AA15" s="16">
        <v>0</v>
      </c>
      <c r="AB15" s="9">
        <v>68.599999999999994</v>
      </c>
      <c r="AC15" s="9">
        <v>138</v>
      </c>
      <c r="AD15" s="9">
        <v>49.4</v>
      </c>
      <c r="AE15" s="9">
        <v>960</v>
      </c>
      <c r="AF15" s="9">
        <v>1656</v>
      </c>
      <c r="AG15" s="9">
        <v>960</v>
      </c>
      <c r="AH15" s="9">
        <v>0</v>
      </c>
      <c r="AI15" s="9">
        <v>990</v>
      </c>
      <c r="AJ15" s="9">
        <v>763</v>
      </c>
      <c r="AK15" s="9">
        <v>98</v>
      </c>
      <c r="AL15" s="9">
        <v>0</v>
      </c>
      <c r="AM15" s="9">
        <v>0</v>
      </c>
      <c r="AN15" s="9">
        <v>0</v>
      </c>
      <c r="AO15" s="9">
        <v>0</v>
      </c>
      <c r="AP15" s="9">
        <v>3168</v>
      </c>
      <c r="AQ15" s="9">
        <v>0</v>
      </c>
      <c r="AR15" s="9">
        <v>162.33000000000001</v>
      </c>
      <c r="AS15" s="9">
        <v>50.93</v>
      </c>
      <c r="AT15" s="9">
        <v>0</v>
      </c>
      <c r="AU15" s="9">
        <v>0</v>
      </c>
      <c r="AV15" s="9">
        <v>0</v>
      </c>
      <c r="AW15" s="9">
        <v>0</v>
      </c>
      <c r="AX15" s="9">
        <v>0</v>
      </c>
      <c r="AY15" s="9">
        <v>0</v>
      </c>
      <c r="AZ15" s="9">
        <v>0</v>
      </c>
      <c r="BA15" s="9">
        <v>0</v>
      </c>
      <c r="BB15" s="9">
        <v>0</v>
      </c>
      <c r="BC15" s="9">
        <v>0</v>
      </c>
      <c r="BD15" s="9">
        <v>0</v>
      </c>
      <c r="BE15" s="10">
        <v>104</v>
      </c>
    </row>
    <row r="16" spans="1:57">
      <c r="A16" s="2">
        <v>43936</v>
      </c>
      <c r="B16">
        <v>62</v>
      </c>
      <c r="C16">
        <v>0</v>
      </c>
      <c r="D16">
        <v>0</v>
      </c>
      <c r="E16">
        <v>0</v>
      </c>
      <c r="F16">
        <v>0</v>
      </c>
      <c r="G16">
        <v>0</v>
      </c>
      <c r="H16">
        <v>0</v>
      </c>
      <c r="I16">
        <v>0</v>
      </c>
      <c r="J16">
        <v>0</v>
      </c>
      <c r="K16">
        <v>0</v>
      </c>
      <c r="L16">
        <v>0</v>
      </c>
      <c r="N16">
        <v>0</v>
      </c>
      <c r="O16" t="s">
        <v>26</v>
      </c>
      <c r="Q16">
        <v>0</v>
      </c>
      <c r="R16">
        <v>0</v>
      </c>
      <c r="S16">
        <v>0</v>
      </c>
      <c r="T16">
        <v>-1</v>
      </c>
      <c r="Z16" s="5" t="s">
        <v>48</v>
      </c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7"/>
    </row>
    <row r="17" spans="1:57" ht="15" thickBot="1">
      <c r="A17" s="2">
        <v>43937</v>
      </c>
      <c r="B17">
        <v>62</v>
      </c>
      <c r="C17">
        <v>0</v>
      </c>
      <c r="D17">
        <v>0</v>
      </c>
      <c r="E17">
        <v>0</v>
      </c>
      <c r="F17">
        <v>0</v>
      </c>
      <c r="G17">
        <v>0</v>
      </c>
      <c r="H17">
        <v>0</v>
      </c>
      <c r="I17">
        <v>0</v>
      </c>
      <c r="J17">
        <v>0</v>
      </c>
      <c r="K17">
        <v>0</v>
      </c>
      <c r="L17">
        <v>0</v>
      </c>
      <c r="N17">
        <v>0</v>
      </c>
      <c r="O17" t="s">
        <v>27</v>
      </c>
      <c r="Q17">
        <v>0</v>
      </c>
      <c r="R17">
        <v>0</v>
      </c>
      <c r="S17">
        <v>0</v>
      </c>
      <c r="T17">
        <v>-1</v>
      </c>
      <c r="Z17" s="8" t="s">
        <v>49</v>
      </c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  <c r="BE17" s="10"/>
    </row>
    <row r="18" spans="1:57" ht="15" thickBot="1">
      <c r="A18" s="2">
        <v>43938</v>
      </c>
      <c r="B18">
        <v>62</v>
      </c>
      <c r="C18">
        <v>0</v>
      </c>
      <c r="D18">
        <v>0</v>
      </c>
      <c r="E18">
        <v>0</v>
      </c>
      <c r="F18">
        <v>0</v>
      </c>
      <c r="G18">
        <v>0</v>
      </c>
      <c r="H18">
        <v>0</v>
      </c>
      <c r="I18">
        <v>0</v>
      </c>
      <c r="J18">
        <v>0</v>
      </c>
      <c r="K18">
        <v>0</v>
      </c>
      <c r="L18">
        <v>0</v>
      </c>
      <c r="N18">
        <v>0</v>
      </c>
      <c r="O18" t="s">
        <v>28</v>
      </c>
      <c r="Q18">
        <v>0</v>
      </c>
      <c r="R18">
        <v>0</v>
      </c>
      <c r="S18">
        <v>0</v>
      </c>
      <c r="T18">
        <v>0</v>
      </c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</row>
    <row r="19" spans="1:57" ht="15" thickBot="1">
      <c r="A19" s="2">
        <v>43939</v>
      </c>
      <c r="B19">
        <v>62</v>
      </c>
      <c r="C19">
        <v>0</v>
      </c>
      <c r="D19">
        <v>0</v>
      </c>
      <c r="E19">
        <v>0</v>
      </c>
      <c r="F19">
        <v>0</v>
      </c>
      <c r="G19">
        <v>0</v>
      </c>
      <c r="H19">
        <v>0</v>
      </c>
      <c r="I19">
        <v>0</v>
      </c>
      <c r="J19">
        <v>0</v>
      </c>
      <c r="K19">
        <v>0</v>
      </c>
      <c r="L19">
        <v>0</v>
      </c>
      <c r="N19">
        <v>0</v>
      </c>
      <c r="O19" t="s">
        <v>30</v>
      </c>
      <c r="Q19">
        <v>0</v>
      </c>
      <c r="R19">
        <v>0</v>
      </c>
      <c r="S19">
        <v>0</v>
      </c>
      <c r="T19">
        <v>1</v>
      </c>
      <c r="Z19" s="1"/>
      <c r="AA19" s="11">
        <v>44044</v>
      </c>
      <c r="AB19" s="12">
        <v>44045</v>
      </c>
      <c r="AC19" s="12">
        <v>44046</v>
      </c>
      <c r="AD19" s="12">
        <v>44047</v>
      </c>
      <c r="AE19" s="12">
        <v>44048</v>
      </c>
      <c r="AF19" s="12">
        <v>44049</v>
      </c>
      <c r="AG19" s="12">
        <v>44050</v>
      </c>
      <c r="AH19" s="12">
        <v>44051</v>
      </c>
      <c r="AI19" s="12">
        <v>44052</v>
      </c>
      <c r="AJ19" s="12">
        <v>44053</v>
      </c>
      <c r="AK19" s="12">
        <v>44054</v>
      </c>
      <c r="AL19" s="12">
        <v>44055</v>
      </c>
      <c r="AM19" s="12">
        <v>44056</v>
      </c>
      <c r="AN19" s="12">
        <v>44057</v>
      </c>
      <c r="AO19" s="12">
        <v>44058</v>
      </c>
      <c r="AP19" s="12">
        <v>44059</v>
      </c>
      <c r="AQ19" s="12">
        <v>44060</v>
      </c>
      <c r="AR19" s="12">
        <v>44061</v>
      </c>
      <c r="AS19" s="12">
        <v>44062</v>
      </c>
      <c r="AT19" s="12">
        <v>44063</v>
      </c>
      <c r="AU19" s="12">
        <v>44064</v>
      </c>
      <c r="AV19" s="12">
        <v>44065</v>
      </c>
      <c r="AW19" s="12">
        <v>44066</v>
      </c>
      <c r="AX19" s="12">
        <v>44067</v>
      </c>
      <c r="AY19" s="12">
        <v>44068</v>
      </c>
      <c r="AZ19" s="12">
        <v>44069</v>
      </c>
      <c r="BA19" s="12">
        <v>44070</v>
      </c>
      <c r="BB19" s="12">
        <v>44071</v>
      </c>
      <c r="BC19" s="12">
        <v>44072</v>
      </c>
      <c r="BD19" s="12">
        <v>44073</v>
      </c>
      <c r="BE19" s="13">
        <v>44074</v>
      </c>
    </row>
    <row r="20" spans="1:57">
      <c r="A20" s="2">
        <v>43940</v>
      </c>
      <c r="B20">
        <v>62</v>
      </c>
      <c r="C20">
        <v>0</v>
      </c>
      <c r="D20">
        <v>0</v>
      </c>
      <c r="E20">
        <v>0</v>
      </c>
      <c r="F20">
        <v>0</v>
      </c>
      <c r="G20">
        <v>0</v>
      </c>
      <c r="H20">
        <v>0</v>
      </c>
      <c r="I20">
        <v>0</v>
      </c>
      <c r="J20">
        <v>0</v>
      </c>
      <c r="K20">
        <v>0</v>
      </c>
      <c r="L20">
        <v>0</v>
      </c>
      <c r="N20">
        <v>0</v>
      </c>
      <c r="O20" t="s">
        <v>31</v>
      </c>
      <c r="Q20">
        <v>0</v>
      </c>
      <c r="R20">
        <v>0</v>
      </c>
      <c r="S20">
        <v>0</v>
      </c>
      <c r="T20">
        <v>1</v>
      </c>
      <c r="Z20" s="17" t="s">
        <v>0</v>
      </c>
      <c r="AA20" s="14">
        <v>0</v>
      </c>
      <c r="AB20" s="29">
        <v>0</v>
      </c>
      <c r="AC20" s="29">
        <v>0</v>
      </c>
      <c r="AD20" s="29">
        <v>0</v>
      </c>
      <c r="AE20" s="29">
        <v>0</v>
      </c>
      <c r="AF20" s="29">
        <v>1</v>
      </c>
      <c r="AG20" s="29">
        <v>1</v>
      </c>
      <c r="AH20" s="29">
        <v>0</v>
      </c>
      <c r="AI20" s="29">
        <v>1</v>
      </c>
      <c r="AJ20" s="29">
        <v>1</v>
      </c>
      <c r="AK20" s="29">
        <v>0</v>
      </c>
      <c r="AL20" s="29">
        <v>0</v>
      </c>
      <c r="AM20" s="29">
        <v>0</v>
      </c>
      <c r="AN20" s="29">
        <v>0</v>
      </c>
      <c r="AO20" s="29">
        <v>0</v>
      </c>
      <c r="AP20" s="29">
        <v>0</v>
      </c>
      <c r="AQ20" s="29">
        <v>0</v>
      </c>
      <c r="AR20" s="29">
        <v>0</v>
      </c>
      <c r="AS20" s="29">
        <v>0</v>
      </c>
      <c r="AT20" s="29">
        <v>0</v>
      </c>
      <c r="AU20" s="29">
        <v>0</v>
      </c>
      <c r="AV20" s="29">
        <v>0</v>
      </c>
      <c r="AW20" s="29">
        <v>0</v>
      </c>
      <c r="AX20" s="29">
        <v>40</v>
      </c>
      <c r="AY20" s="29">
        <v>2</v>
      </c>
      <c r="AZ20" s="29">
        <v>1</v>
      </c>
      <c r="BA20" s="29">
        <v>23</v>
      </c>
      <c r="BB20" s="29">
        <v>0</v>
      </c>
      <c r="BC20" s="29">
        <v>0</v>
      </c>
      <c r="BD20" s="29">
        <v>0</v>
      </c>
      <c r="BE20" s="15">
        <v>0</v>
      </c>
    </row>
    <row r="21" spans="1:57" ht="15" thickBot="1">
      <c r="A21" s="2">
        <v>43941</v>
      </c>
      <c r="B21">
        <v>62</v>
      </c>
      <c r="C21">
        <v>0</v>
      </c>
      <c r="D21">
        <v>0</v>
      </c>
      <c r="E21">
        <v>0</v>
      </c>
      <c r="F21">
        <v>0</v>
      </c>
      <c r="G21">
        <v>0</v>
      </c>
      <c r="H21">
        <v>0</v>
      </c>
      <c r="I21">
        <v>0</v>
      </c>
      <c r="J21">
        <v>0</v>
      </c>
      <c r="K21">
        <v>0</v>
      </c>
      <c r="L21">
        <v>0</v>
      </c>
      <c r="N21">
        <v>0</v>
      </c>
      <c r="O21" t="s">
        <v>32</v>
      </c>
      <c r="Q21">
        <v>0</v>
      </c>
      <c r="R21">
        <v>0</v>
      </c>
      <c r="S21">
        <v>0</v>
      </c>
      <c r="T21">
        <v>1</v>
      </c>
      <c r="Z21" s="18" t="s">
        <v>1</v>
      </c>
      <c r="AA21" s="16">
        <v>0</v>
      </c>
      <c r="AB21" s="9">
        <v>0</v>
      </c>
      <c r="AC21" s="9">
        <v>0</v>
      </c>
      <c r="AD21" s="9">
        <v>0</v>
      </c>
      <c r="AE21" s="9">
        <v>0</v>
      </c>
      <c r="AF21" s="9">
        <v>52</v>
      </c>
      <c r="AG21" s="9">
        <v>52</v>
      </c>
      <c r="AH21" s="9">
        <v>0</v>
      </c>
      <c r="AI21" s="9">
        <v>52</v>
      </c>
      <c r="AJ21" s="9">
        <v>52</v>
      </c>
      <c r="AK21" s="9">
        <v>0</v>
      </c>
      <c r="AL21" s="9">
        <v>0</v>
      </c>
      <c r="AM21" s="9">
        <v>0</v>
      </c>
      <c r="AN21" s="9">
        <v>0</v>
      </c>
      <c r="AO21" s="9">
        <v>0</v>
      </c>
      <c r="AP21" s="9">
        <v>0</v>
      </c>
      <c r="AQ21" s="9">
        <v>0</v>
      </c>
      <c r="AR21" s="9">
        <v>0</v>
      </c>
      <c r="AS21" s="9">
        <v>0</v>
      </c>
      <c r="AT21" s="9">
        <v>0</v>
      </c>
      <c r="AU21" s="9">
        <v>0</v>
      </c>
      <c r="AV21" s="9">
        <v>0</v>
      </c>
      <c r="AW21" s="9">
        <v>0</v>
      </c>
      <c r="AX21" s="9">
        <v>5180</v>
      </c>
      <c r="AY21" s="9">
        <v>275.08</v>
      </c>
      <c r="AZ21" s="9">
        <v>122.53</v>
      </c>
      <c r="BA21" s="9">
        <v>2978.5</v>
      </c>
      <c r="BB21" s="9">
        <v>0</v>
      </c>
      <c r="BC21" s="9">
        <v>0</v>
      </c>
      <c r="BD21" s="9">
        <v>0</v>
      </c>
      <c r="BE21" s="10">
        <v>0</v>
      </c>
    </row>
    <row r="22" spans="1:57">
      <c r="A22" s="2">
        <v>43942</v>
      </c>
      <c r="B22">
        <v>61</v>
      </c>
      <c r="C22">
        <v>0</v>
      </c>
      <c r="D22">
        <v>0</v>
      </c>
      <c r="E22">
        <v>1</v>
      </c>
      <c r="F22">
        <v>0</v>
      </c>
      <c r="G22">
        <v>2</v>
      </c>
      <c r="H22">
        <v>1</v>
      </c>
      <c r="I22">
        <v>0</v>
      </c>
      <c r="J22">
        <v>0</v>
      </c>
      <c r="K22">
        <v>1.61</v>
      </c>
      <c r="L22">
        <v>0.08</v>
      </c>
      <c r="M22">
        <v>47.24</v>
      </c>
      <c r="N22">
        <v>47.24</v>
      </c>
      <c r="O22" t="s">
        <v>33</v>
      </c>
      <c r="Q22">
        <v>0</v>
      </c>
      <c r="R22">
        <v>2</v>
      </c>
      <c r="S22">
        <v>0</v>
      </c>
      <c r="T22">
        <v>1</v>
      </c>
      <c r="Z22" s="5" t="s">
        <v>48</v>
      </c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7"/>
    </row>
    <row r="23" spans="1:57" ht="15" thickBot="1">
      <c r="A23" s="2">
        <v>43943</v>
      </c>
      <c r="B23">
        <v>62</v>
      </c>
      <c r="C23">
        <v>0</v>
      </c>
      <c r="D23">
        <v>0</v>
      </c>
      <c r="E23">
        <v>0</v>
      </c>
      <c r="F23">
        <v>0</v>
      </c>
      <c r="G23">
        <v>0</v>
      </c>
      <c r="H23">
        <v>0</v>
      </c>
      <c r="I23">
        <v>1</v>
      </c>
      <c r="J23">
        <v>0</v>
      </c>
      <c r="K23">
        <v>0</v>
      </c>
      <c r="L23">
        <v>7.0000000000000007E-2</v>
      </c>
      <c r="N23">
        <v>0</v>
      </c>
      <c r="O23" t="s">
        <v>26</v>
      </c>
      <c r="Q23">
        <v>0</v>
      </c>
      <c r="R23">
        <v>0</v>
      </c>
      <c r="S23">
        <v>0</v>
      </c>
      <c r="T23">
        <v>1</v>
      </c>
      <c r="Z23" s="8" t="s">
        <v>49</v>
      </c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9"/>
      <c r="AY23" s="9"/>
      <c r="AZ23" s="9"/>
      <c r="BA23" s="9"/>
      <c r="BB23" s="9"/>
      <c r="BC23" s="9"/>
      <c r="BD23" s="9"/>
      <c r="BE23" s="10"/>
    </row>
    <row r="24" spans="1:57" ht="15" thickBot="1">
      <c r="A24" s="2">
        <v>43944</v>
      </c>
      <c r="B24">
        <v>62</v>
      </c>
      <c r="C24">
        <v>0</v>
      </c>
      <c r="D24">
        <v>0</v>
      </c>
      <c r="E24">
        <v>0</v>
      </c>
      <c r="F24">
        <v>0</v>
      </c>
      <c r="G24">
        <v>0</v>
      </c>
      <c r="H24">
        <v>0</v>
      </c>
      <c r="I24">
        <v>0</v>
      </c>
      <c r="J24">
        <v>0</v>
      </c>
      <c r="K24">
        <v>0</v>
      </c>
      <c r="L24">
        <v>7.0000000000000007E-2</v>
      </c>
      <c r="N24">
        <v>0</v>
      </c>
      <c r="O24" t="s">
        <v>27</v>
      </c>
      <c r="Q24">
        <v>0</v>
      </c>
      <c r="R24">
        <v>0</v>
      </c>
      <c r="S24">
        <v>0</v>
      </c>
      <c r="T24">
        <v>1</v>
      </c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</row>
    <row r="25" spans="1:57" ht="15" thickBot="1">
      <c r="A25" s="2">
        <v>43945</v>
      </c>
      <c r="B25">
        <v>62</v>
      </c>
      <c r="C25">
        <v>0</v>
      </c>
      <c r="D25">
        <v>0</v>
      </c>
      <c r="E25">
        <v>0</v>
      </c>
      <c r="F25">
        <v>0</v>
      </c>
      <c r="G25">
        <v>0</v>
      </c>
      <c r="H25">
        <v>0</v>
      </c>
      <c r="I25">
        <v>0</v>
      </c>
      <c r="J25">
        <v>0</v>
      </c>
      <c r="K25">
        <v>0</v>
      </c>
      <c r="L25">
        <v>7.0000000000000007E-2</v>
      </c>
      <c r="N25">
        <v>0</v>
      </c>
      <c r="O25" t="s">
        <v>28</v>
      </c>
      <c r="Q25">
        <v>0</v>
      </c>
      <c r="R25">
        <v>0</v>
      </c>
      <c r="S25">
        <v>0</v>
      </c>
      <c r="T25">
        <v>1</v>
      </c>
      <c r="Z25" s="1"/>
      <c r="AA25" s="11">
        <v>44075</v>
      </c>
      <c r="AB25" s="12">
        <v>44076</v>
      </c>
      <c r="AC25" s="12">
        <v>44077</v>
      </c>
      <c r="AD25" s="12">
        <v>44078</v>
      </c>
      <c r="AE25" s="12">
        <v>44079</v>
      </c>
      <c r="AF25" s="12">
        <v>44080</v>
      </c>
      <c r="AG25" s="12">
        <v>44081</v>
      </c>
      <c r="AH25" s="12">
        <v>44082</v>
      </c>
      <c r="AI25" s="12">
        <v>44083</v>
      </c>
      <c r="AJ25" s="12">
        <v>44084</v>
      </c>
      <c r="AK25" s="12">
        <v>44085</v>
      </c>
      <c r="AL25" s="12">
        <v>44086</v>
      </c>
      <c r="AM25" s="12">
        <v>44087</v>
      </c>
      <c r="AN25" s="12">
        <v>44088</v>
      </c>
      <c r="AO25" s="12">
        <v>44089</v>
      </c>
      <c r="AP25" s="12">
        <v>44090</v>
      </c>
      <c r="AQ25" s="12">
        <v>44091</v>
      </c>
      <c r="AR25" s="12">
        <v>44092</v>
      </c>
      <c r="AS25" s="12">
        <v>44093</v>
      </c>
      <c r="AT25" s="12">
        <v>44094</v>
      </c>
      <c r="AU25" s="12">
        <v>44095</v>
      </c>
      <c r="AV25" s="12">
        <v>44096</v>
      </c>
      <c r="AW25" s="12">
        <v>44097</v>
      </c>
      <c r="AX25" s="12">
        <v>44098</v>
      </c>
      <c r="AY25" s="12">
        <v>44099</v>
      </c>
      <c r="AZ25" s="12">
        <v>44100</v>
      </c>
      <c r="BA25" s="12">
        <v>44101</v>
      </c>
      <c r="BB25" s="12">
        <v>44102</v>
      </c>
      <c r="BC25" s="12">
        <v>44103</v>
      </c>
      <c r="BD25" s="12">
        <v>44104</v>
      </c>
      <c r="BE25" s="13"/>
    </row>
    <row r="26" spans="1:57">
      <c r="A26" s="2">
        <v>43946</v>
      </c>
      <c r="B26">
        <v>62</v>
      </c>
      <c r="C26">
        <v>0</v>
      </c>
      <c r="D26">
        <v>0</v>
      </c>
      <c r="E26">
        <v>0</v>
      </c>
      <c r="F26">
        <v>0</v>
      </c>
      <c r="G26">
        <v>0</v>
      </c>
      <c r="H26">
        <v>0</v>
      </c>
      <c r="I26">
        <v>0</v>
      </c>
      <c r="J26">
        <v>0</v>
      </c>
      <c r="K26">
        <v>0</v>
      </c>
      <c r="L26">
        <v>0.06</v>
      </c>
      <c r="N26">
        <v>0</v>
      </c>
      <c r="O26" t="s">
        <v>30</v>
      </c>
      <c r="Q26">
        <v>0</v>
      </c>
      <c r="R26">
        <v>0</v>
      </c>
      <c r="S26">
        <v>0</v>
      </c>
      <c r="T26">
        <v>1</v>
      </c>
      <c r="Z26" s="17" t="s">
        <v>0</v>
      </c>
      <c r="AA26" s="14">
        <v>0</v>
      </c>
      <c r="AB26" s="29">
        <v>2</v>
      </c>
      <c r="AC26" s="29">
        <v>10</v>
      </c>
      <c r="AD26" s="29">
        <v>0</v>
      </c>
      <c r="AE26" s="29">
        <v>1</v>
      </c>
      <c r="AF26" s="29">
        <v>0</v>
      </c>
      <c r="AG26" s="29">
        <v>20</v>
      </c>
      <c r="AH26" s="29">
        <v>20</v>
      </c>
      <c r="AI26" s="29">
        <v>20</v>
      </c>
      <c r="AJ26" s="29">
        <v>0</v>
      </c>
      <c r="AK26" s="29">
        <v>0</v>
      </c>
      <c r="AL26" s="29">
        <v>20</v>
      </c>
      <c r="AM26" s="29">
        <v>65</v>
      </c>
      <c r="AN26" s="29">
        <v>1</v>
      </c>
      <c r="AO26" s="29">
        <v>1</v>
      </c>
      <c r="AP26" s="29">
        <v>0</v>
      </c>
      <c r="AQ26" s="29">
        <v>1</v>
      </c>
      <c r="AR26" s="29">
        <v>1</v>
      </c>
      <c r="AS26" s="29">
        <v>1</v>
      </c>
      <c r="AT26" s="29">
        <v>1</v>
      </c>
      <c r="AU26" s="29">
        <v>1</v>
      </c>
      <c r="AV26" s="29">
        <v>1</v>
      </c>
      <c r="AW26" s="29">
        <v>0</v>
      </c>
      <c r="AX26" s="29">
        <v>20</v>
      </c>
      <c r="AY26" s="29">
        <v>20</v>
      </c>
      <c r="AZ26" s="29">
        <v>0</v>
      </c>
      <c r="BA26" s="29">
        <v>0</v>
      </c>
      <c r="BB26" s="29">
        <v>0</v>
      </c>
      <c r="BC26" s="29">
        <v>0</v>
      </c>
      <c r="BD26" s="29">
        <v>20</v>
      </c>
      <c r="BE26" s="15"/>
    </row>
    <row r="27" spans="1:57" ht="15" thickBot="1">
      <c r="A27" s="2">
        <v>43947</v>
      </c>
      <c r="B27">
        <v>62</v>
      </c>
      <c r="C27">
        <v>0</v>
      </c>
      <c r="D27">
        <v>0</v>
      </c>
      <c r="E27">
        <v>0</v>
      </c>
      <c r="F27">
        <v>0</v>
      </c>
      <c r="G27">
        <v>0</v>
      </c>
      <c r="H27">
        <v>0</v>
      </c>
      <c r="I27">
        <v>0</v>
      </c>
      <c r="J27">
        <v>0</v>
      </c>
      <c r="K27">
        <v>0</v>
      </c>
      <c r="L27">
        <v>0.06</v>
      </c>
      <c r="N27">
        <v>0</v>
      </c>
      <c r="O27" t="s">
        <v>31</v>
      </c>
      <c r="Q27">
        <v>0</v>
      </c>
      <c r="R27">
        <v>0</v>
      </c>
      <c r="S27">
        <v>0</v>
      </c>
      <c r="T27">
        <v>1</v>
      </c>
      <c r="Z27" s="18" t="s">
        <v>1</v>
      </c>
      <c r="AA27" s="16">
        <v>0</v>
      </c>
      <c r="AB27" s="9">
        <v>238</v>
      </c>
      <c r="AC27" s="9">
        <v>989.66</v>
      </c>
      <c r="AD27" s="9">
        <v>0</v>
      </c>
      <c r="AE27" s="9">
        <v>49.4</v>
      </c>
      <c r="AF27" s="9">
        <v>0</v>
      </c>
      <c r="AG27" s="9">
        <v>1380</v>
      </c>
      <c r="AH27" s="9">
        <v>800</v>
      </c>
      <c r="AI27" s="9">
        <v>800</v>
      </c>
      <c r="AJ27" s="9">
        <v>0</v>
      </c>
      <c r="AK27" s="9">
        <v>0</v>
      </c>
      <c r="AL27" s="9">
        <v>1380</v>
      </c>
      <c r="AM27" s="9">
        <v>5060</v>
      </c>
      <c r="AN27" s="9">
        <v>113.03</v>
      </c>
      <c r="AO27" s="9">
        <v>129</v>
      </c>
      <c r="AP27" s="9">
        <v>0</v>
      </c>
      <c r="AQ27" s="9">
        <v>119</v>
      </c>
      <c r="AR27" s="9">
        <v>179</v>
      </c>
      <c r="AS27" s="9">
        <v>179</v>
      </c>
      <c r="AT27" s="9">
        <v>179</v>
      </c>
      <c r="AU27" s="9">
        <v>179</v>
      </c>
      <c r="AV27" s="9">
        <v>129</v>
      </c>
      <c r="AW27" s="9">
        <v>0</v>
      </c>
      <c r="AX27" s="9">
        <v>2129</v>
      </c>
      <c r="AY27" s="9">
        <v>1089</v>
      </c>
      <c r="AZ27" s="9">
        <v>0</v>
      </c>
      <c r="BA27" s="9">
        <v>0</v>
      </c>
      <c r="BB27" s="9">
        <v>0</v>
      </c>
      <c r="BC27" s="9">
        <v>0</v>
      </c>
      <c r="BD27" s="9">
        <v>3800</v>
      </c>
      <c r="BE27" s="10"/>
    </row>
    <row r="28" spans="1:57">
      <c r="A28" s="2">
        <v>43948</v>
      </c>
      <c r="B28">
        <v>62</v>
      </c>
      <c r="C28">
        <v>0</v>
      </c>
      <c r="D28">
        <v>0</v>
      </c>
      <c r="E28">
        <v>0</v>
      </c>
      <c r="F28">
        <v>0</v>
      </c>
      <c r="G28">
        <v>0</v>
      </c>
      <c r="H28">
        <v>0</v>
      </c>
      <c r="I28">
        <v>0</v>
      </c>
      <c r="J28">
        <v>0</v>
      </c>
      <c r="K28">
        <v>0</v>
      </c>
      <c r="L28">
        <v>0.06</v>
      </c>
      <c r="N28">
        <v>0</v>
      </c>
      <c r="O28" t="s">
        <v>32</v>
      </c>
      <c r="Q28">
        <v>0</v>
      </c>
      <c r="R28">
        <v>0</v>
      </c>
      <c r="S28">
        <v>0</v>
      </c>
      <c r="T28">
        <v>1</v>
      </c>
      <c r="Z28" s="5" t="s">
        <v>48</v>
      </c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7"/>
    </row>
    <row r="29" spans="1:57" ht="15" thickBot="1">
      <c r="A29" s="2">
        <v>43949</v>
      </c>
      <c r="B29">
        <v>62</v>
      </c>
      <c r="C29">
        <v>0</v>
      </c>
      <c r="D29">
        <v>0</v>
      </c>
      <c r="E29">
        <v>0</v>
      </c>
      <c r="F29">
        <v>0</v>
      </c>
      <c r="G29">
        <v>0</v>
      </c>
      <c r="H29">
        <v>0</v>
      </c>
      <c r="I29">
        <v>0</v>
      </c>
      <c r="J29">
        <v>0</v>
      </c>
      <c r="K29">
        <v>0</v>
      </c>
      <c r="L29">
        <v>0.06</v>
      </c>
      <c r="N29">
        <v>0</v>
      </c>
      <c r="O29" t="s">
        <v>33</v>
      </c>
      <c r="Q29">
        <v>0</v>
      </c>
      <c r="R29">
        <v>0</v>
      </c>
      <c r="S29">
        <v>0</v>
      </c>
      <c r="T29">
        <v>1</v>
      </c>
      <c r="Z29" s="8" t="s">
        <v>49</v>
      </c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9"/>
      <c r="AU29" s="9"/>
      <c r="AV29" s="9"/>
      <c r="AW29" s="9"/>
      <c r="AX29" s="9"/>
      <c r="AY29" s="9"/>
      <c r="AZ29" s="9"/>
      <c r="BA29" s="9"/>
      <c r="BB29" s="9"/>
      <c r="BC29" s="9"/>
      <c r="BD29" s="9"/>
      <c r="BE29" s="10"/>
    </row>
    <row r="30" spans="1:57">
      <c r="A30" s="2">
        <v>43950</v>
      </c>
      <c r="B30">
        <v>62</v>
      </c>
      <c r="C30">
        <v>0</v>
      </c>
      <c r="D30">
        <v>0</v>
      </c>
      <c r="E30">
        <v>0</v>
      </c>
      <c r="F30">
        <v>0</v>
      </c>
      <c r="G30">
        <v>0</v>
      </c>
      <c r="H30">
        <v>0</v>
      </c>
      <c r="I30">
        <v>0</v>
      </c>
      <c r="J30">
        <v>0</v>
      </c>
      <c r="K30">
        <v>0</v>
      </c>
      <c r="L30">
        <v>0.06</v>
      </c>
      <c r="N30">
        <v>0</v>
      </c>
      <c r="O30" t="s">
        <v>26</v>
      </c>
      <c r="Q30">
        <v>0</v>
      </c>
      <c r="R30">
        <v>0</v>
      </c>
      <c r="S30">
        <v>0</v>
      </c>
      <c r="T30">
        <v>1</v>
      </c>
    </row>
    <row r="31" spans="1:57">
      <c r="A31" s="2">
        <v>43951</v>
      </c>
      <c r="B31">
        <v>62</v>
      </c>
      <c r="C31">
        <v>0</v>
      </c>
      <c r="D31">
        <v>0</v>
      </c>
      <c r="E31">
        <v>0</v>
      </c>
      <c r="F31">
        <v>0</v>
      </c>
      <c r="G31">
        <v>0</v>
      </c>
      <c r="H31">
        <v>0</v>
      </c>
      <c r="I31">
        <v>0</v>
      </c>
      <c r="J31">
        <v>0</v>
      </c>
      <c r="K31">
        <v>0</v>
      </c>
      <c r="L31">
        <v>0.05</v>
      </c>
      <c r="N31">
        <v>0</v>
      </c>
      <c r="O31" t="s">
        <v>27</v>
      </c>
      <c r="Q31">
        <v>0</v>
      </c>
      <c r="R31">
        <v>0</v>
      </c>
      <c r="S31">
        <v>0</v>
      </c>
      <c r="T31">
        <v>1</v>
      </c>
    </row>
    <row r="32" spans="1:57">
      <c r="A32" s="2">
        <v>43952</v>
      </c>
      <c r="B32">
        <v>62</v>
      </c>
      <c r="C32">
        <v>0</v>
      </c>
      <c r="D32">
        <v>0</v>
      </c>
      <c r="E32">
        <v>0</v>
      </c>
      <c r="F32">
        <v>0</v>
      </c>
      <c r="G32">
        <v>0</v>
      </c>
      <c r="H32">
        <v>0</v>
      </c>
      <c r="I32">
        <v>0</v>
      </c>
      <c r="J32">
        <v>0</v>
      </c>
      <c r="K32">
        <v>0</v>
      </c>
      <c r="L32">
        <v>0.05</v>
      </c>
      <c r="N32">
        <v>0</v>
      </c>
      <c r="O32" t="s">
        <v>28</v>
      </c>
      <c r="Q32">
        <v>0</v>
      </c>
      <c r="R32">
        <v>0</v>
      </c>
      <c r="S32">
        <v>0</v>
      </c>
      <c r="T32">
        <v>-1</v>
      </c>
    </row>
    <row r="33" spans="1:20">
      <c r="A33" s="2">
        <v>43953</v>
      </c>
      <c r="B33">
        <v>62</v>
      </c>
      <c r="C33">
        <v>0</v>
      </c>
      <c r="D33">
        <v>0</v>
      </c>
      <c r="E33">
        <v>0</v>
      </c>
      <c r="F33">
        <v>0</v>
      </c>
      <c r="G33">
        <v>0</v>
      </c>
      <c r="H33">
        <v>0</v>
      </c>
      <c r="I33">
        <v>0</v>
      </c>
      <c r="J33">
        <v>0</v>
      </c>
      <c r="K33">
        <v>0</v>
      </c>
      <c r="L33">
        <v>0.05</v>
      </c>
      <c r="N33">
        <v>0</v>
      </c>
      <c r="O33" t="s">
        <v>30</v>
      </c>
      <c r="Q33">
        <v>0</v>
      </c>
      <c r="R33">
        <v>0</v>
      </c>
      <c r="S33">
        <v>0</v>
      </c>
      <c r="T33">
        <v>-1</v>
      </c>
    </row>
    <row r="34" spans="1:20">
      <c r="A34" s="2">
        <v>43954</v>
      </c>
      <c r="B34">
        <v>61</v>
      </c>
      <c r="C34">
        <v>0</v>
      </c>
      <c r="D34">
        <v>0</v>
      </c>
      <c r="E34">
        <v>1</v>
      </c>
      <c r="F34">
        <v>0</v>
      </c>
      <c r="G34">
        <v>1</v>
      </c>
      <c r="H34">
        <v>1</v>
      </c>
      <c r="I34">
        <v>0</v>
      </c>
      <c r="J34">
        <v>0</v>
      </c>
      <c r="K34">
        <v>1.61</v>
      </c>
      <c r="L34">
        <v>0.1</v>
      </c>
      <c r="M34">
        <v>40.42</v>
      </c>
      <c r="N34">
        <v>40.42</v>
      </c>
      <c r="O34" t="s">
        <v>31</v>
      </c>
      <c r="Q34">
        <v>0</v>
      </c>
      <c r="R34">
        <v>1</v>
      </c>
      <c r="S34">
        <v>0</v>
      </c>
      <c r="T34">
        <v>-1</v>
      </c>
    </row>
    <row r="35" spans="1:20">
      <c r="A35" s="2">
        <v>43955</v>
      </c>
      <c r="B35">
        <v>62</v>
      </c>
      <c r="C35">
        <v>0</v>
      </c>
      <c r="D35">
        <v>0</v>
      </c>
      <c r="E35">
        <v>0</v>
      </c>
      <c r="F35">
        <v>0</v>
      </c>
      <c r="G35">
        <v>0</v>
      </c>
      <c r="H35">
        <v>0</v>
      </c>
      <c r="I35">
        <v>1</v>
      </c>
      <c r="J35">
        <v>0</v>
      </c>
      <c r="K35">
        <v>0</v>
      </c>
      <c r="L35">
        <v>0.09</v>
      </c>
      <c r="N35">
        <v>0</v>
      </c>
      <c r="O35" t="s">
        <v>32</v>
      </c>
      <c r="Q35">
        <v>0</v>
      </c>
      <c r="R35">
        <v>0</v>
      </c>
      <c r="S35">
        <v>0</v>
      </c>
      <c r="T35">
        <v>-1</v>
      </c>
    </row>
    <row r="36" spans="1:20">
      <c r="A36" s="2">
        <v>43956</v>
      </c>
      <c r="B36">
        <v>62</v>
      </c>
      <c r="C36">
        <v>0</v>
      </c>
      <c r="D36">
        <v>0</v>
      </c>
      <c r="E36">
        <v>0</v>
      </c>
      <c r="F36">
        <v>0</v>
      </c>
      <c r="G36">
        <v>0</v>
      </c>
      <c r="H36">
        <v>0</v>
      </c>
      <c r="I36">
        <v>0</v>
      </c>
      <c r="J36">
        <v>0</v>
      </c>
      <c r="K36">
        <v>0</v>
      </c>
      <c r="L36">
        <v>0.09</v>
      </c>
      <c r="N36">
        <v>0</v>
      </c>
      <c r="O36" t="s">
        <v>33</v>
      </c>
      <c r="Q36">
        <v>0</v>
      </c>
      <c r="R36">
        <v>0</v>
      </c>
      <c r="S36">
        <v>0</v>
      </c>
      <c r="T36">
        <v>-1</v>
      </c>
    </row>
    <row r="37" spans="1:20">
      <c r="A37" s="2">
        <v>43957</v>
      </c>
      <c r="B37">
        <v>62</v>
      </c>
      <c r="C37">
        <v>0</v>
      </c>
      <c r="D37">
        <v>0</v>
      </c>
      <c r="E37">
        <v>0</v>
      </c>
      <c r="F37">
        <v>0</v>
      </c>
      <c r="G37">
        <v>0</v>
      </c>
      <c r="H37">
        <v>0</v>
      </c>
      <c r="I37">
        <v>0</v>
      </c>
      <c r="J37">
        <v>0</v>
      </c>
      <c r="K37">
        <v>0</v>
      </c>
      <c r="L37">
        <v>0.09</v>
      </c>
      <c r="N37">
        <v>0</v>
      </c>
      <c r="O37" t="s">
        <v>26</v>
      </c>
      <c r="Q37">
        <v>0</v>
      </c>
      <c r="R37">
        <v>0</v>
      </c>
      <c r="S37">
        <v>0</v>
      </c>
      <c r="T37">
        <v>-1</v>
      </c>
    </row>
    <row r="38" spans="1:20">
      <c r="A38" s="2">
        <v>43958</v>
      </c>
      <c r="B38">
        <v>62</v>
      </c>
      <c r="C38">
        <v>0</v>
      </c>
      <c r="D38">
        <v>0</v>
      </c>
      <c r="E38">
        <v>0</v>
      </c>
      <c r="F38">
        <v>0</v>
      </c>
      <c r="G38">
        <v>0</v>
      </c>
      <c r="H38">
        <v>0</v>
      </c>
      <c r="I38">
        <v>0</v>
      </c>
      <c r="J38">
        <v>0</v>
      </c>
      <c r="K38">
        <v>0</v>
      </c>
      <c r="L38">
        <v>0.09</v>
      </c>
      <c r="N38">
        <v>0</v>
      </c>
      <c r="O38" t="s">
        <v>27</v>
      </c>
      <c r="Q38">
        <v>0</v>
      </c>
      <c r="R38">
        <v>0</v>
      </c>
      <c r="S38">
        <v>0</v>
      </c>
      <c r="T38">
        <v>-1</v>
      </c>
    </row>
    <row r="39" spans="1:20">
      <c r="A39" s="2">
        <v>43959</v>
      </c>
      <c r="B39">
        <v>62</v>
      </c>
      <c r="C39">
        <v>0</v>
      </c>
      <c r="D39">
        <v>0</v>
      </c>
      <c r="E39">
        <v>0</v>
      </c>
      <c r="F39">
        <v>0</v>
      </c>
      <c r="G39">
        <v>0</v>
      </c>
      <c r="H39">
        <v>0</v>
      </c>
      <c r="I39">
        <v>0</v>
      </c>
      <c r="J39">
        <v>0</v>
      </c>
      <c r="K39">
        <v>0</v>
      </c>
      <c r="L39">
        <v>0.08</v>
      </c>
      <c r="N39">
        <v>0</v>
      </c>
      <c r="O39" t="s">
        <v>28</v>
      </c>
      <c r="Q39">
        <v>0</v>
      </c>
      <c r="R39">
        <v>0</v>
      </c>
      <c r="S39">
        <v>0</v>
      </c>
      <c r="T39">
        <v>-1</v>
      </c>
    </row>
    <row r="40" spans="1:20">
      <c r="A40" s="2">
        <v>43960</v>
      </c>
      <c r="B40">
        <v>62</v>
      </c>
      <c r="C40">
        <v>0</v>
      </c>
      <c r="D40">
        <v>0</v>
      </c>
      <c r="E40">
        <v>0</v>
      </c>
      <c r="F40">
        <v>0</v>
      </c>
      <c r="G40">
        <v>0</v>
      </c>
      <c r="H40">
        <v>0</v>
      </c>
      <c r="I40">
        <v>0</v>
      </c>
      <c r="J40">
        <v>0</v>
      </c>
      <c r="K40">
        <v>0</v>
      </c>
      <c r="L40">
        <v>0.08</v>
      </c>
      <c r="N40">
        <v>0</v>
      </c>
      <c r="O40" t="s">
        <v>30</v>
      </c>
      <c r="Q40">
        <v>0</v>
      </c>
      <c r="R40">
        <v>0</v>
      </c>
      <c r="S40">
        <v>0</v>
      </c>
      <c r="T40">
        <v>-1</v>
      </c>
    </row>
    <row r="41" spans="1:20">
      <c r="A41" s="2">
        <v>43961</v>
      </c>
      <c r="B41">
        <v>61</v>
      </c>
      <c r="C41">
        <v>0</v>
      </c>
      <c r="D41">
        <v>0</v>
      </c>
      <c r="E41">
        <v>1</v>
      </c>
      <c r="F41">
        <v>0</v>
      </c>
      <c r="G41">
        <v>1</v>
      </c>
      <c r="H41">
        <v>1</v>
      </c>
      <c r="I41">
        <v>0</v>
      </c>
      <c r="J41">
        <v>0</v>
      </c>
      <c r="K41">
        <v>1.61</v>
      </c>
      <c r="L41">
        <v>0.12</v>
      </c>
      <c r="M41">
        <v>42.89</v>
      </c>
      <c r="N41">
        <v>42.89</v>
      </c>
      <c r="O41" t="s">
        <v>31</v>
      </c>
      <c r="Q41">
        <v>0</v>
      </c>
      <c r="R41">
        <v>1</v>
      </c>
      <c r="S41">
        <v>0</v>
      </c>
      <c r="T41">
        <v>-1</v>
      </c>
    </row>
    <row r="42" spans="1:20">
      <c r="A42" s="2">
        <v>43962</v>
      </c>
      <c r="B42">
        <v>60</v>
      </c>
      <c r="C42">
        <v>0</v>
      </c>
      <c r="D42">
        <v>0</v>
      </c>
      <c r="E42">
        <v>2</v>
      </c>
      <c r="F42">
        <v>0</v>
      </c>
      <c r="G42">
        <v>2</v>
      </c>
      <c r="H42">
        <v>1</v>
      </c>
      <c r="I42">
        <v>0</v>
      </c>
      <c r="J42">
        <v>1</v>
      </c>
      <c r="K42">
        <v>3.23</v>
      </c>
      <c r="L42">
        <v>0.2</v>
      </c>
      <c r="M42">
        <v>26.2</v>
      </c>
      <c r="N42">
        <v>52.39</v>
      </c>
      <c r="O42" t="s">
        <v>32</v>
      </c>
      <c r="Q42">
        <v>0</v>
      </c>
      <c r="R42">
        <v>2</v>
      </c>
      <c r="S42">
        <v>0</v>
      </c>
      <c r="T42">
        <v>-1</v>
      </c>
    </row>
    <row r="43" spans="1:20">
      <c r="A43" s="2">
        <v>43963</v>
      </c>
      <c r="B43">
        <v>60</v>
      </c>
      <c r="C43">
        <v>0</v>
      </c>
      <c r="D43">
        <v>0</v>
      </c>
      <c r="E43">
        <v>2</v>
      </c>
      <c r="F43">
        <v>0</v>
      </c>
      <c r="G43">
        <v>2</v>
      </c>
      <c r="H43">
        <v>0</v>
      </c>
      <c r="I43">
        <v>0</v>
      </c>
      <c r="J43">
        <v>2</v>
      </c>
      <c r="K43">
        <v>3.23</v>
      </c>
      <c r="L43">
        <v>0.27</v>
      </c>
      <c r="M43">
        <v>27.14</v>
      </c>
      <c r="N43">
        <v>54.29</v>
      </c>
      <c r="O43" t="s">
        <v>33</v>
      </c>
      <c r="Q43">
        <v>0</v>
      </c>
      <c r="R43">
        <v>2</v>
      </c>
      <c r="S43">
        <v>0</v>
      </c>
      <c r="T43">
        <v>-1</v>
      </c>
    </row>
    <row r="44" spans="1:20">
      <c r="A44" s="2">
        <v>43964</v>
      </c>
      <c r="B44">
        <v>60</v>
      </c>
      <c r="C44">
        <v>0</v>
      </c>
      <c r="D44">
        <v>0</v>
      </c>
      <c r="E44">
        <v>2</v>
      </c>
      <c r="F44">
        <v>0</v>
      </c>
      <c r="G44">
        <v>2</v>
      </c>
      <c r="H44">
        <v>0</v>
      </c>
      <c r="I44">
        <v>0</v>
      </c>
      <c r="J44">
        <v>2</v>
      </c>
      <c r="K44">
        <v>3.23</v>
      </c>
      <c r="L44">
        <v>0.34</v>
      </c>
      <c r="M44">
        <v>27.14</v>
      </c>
      <c r="N44">
        <v>54.29</v>
      </c>
      <c r="O44" t="s">
        <v>26</v>
      </c>
      <c r="Q44">
        <v>0</v>
      </c>
      <c r="R44">
        <v>2</v>
      </c>
      <c r="S44">
        <v>0</v>
      </c>
      <c r="T44">
        <v>-1</v>
      </c>
    </row>
    <row r="45" spans="1:20">
      <c r="A45" s="2">
        <v>43965</v>
      </c>
      <c r="B45">
        <v>57</v>
      </c>
      <c r="C45">
        <v>0</v>
      </c>
      <c r="D45">
        <v>0</v>
      </c>
      <c r="E45">
        <v>5</v>
      </c>
      <c r="F45">
        <v>0</v>
      </c>
      <c r="G45">
        <v>6</v>
      </c>
      <c r="H45">
        <v>3</v>
      </c>
      <c r="I45">
        <v>0</v>
      </c>
      <c r="J45">
        <v>2</v>
      </c>
      <c r="K45">
        <v>8.06</v>
      </c>
      <c r="L45">
        <v>0.51</v>
      </c>
      <c r="M45">
        <v>56.04</v>
      </c>
      <c r="N45">
        <v>280.20999999999998</v>
      </c>
      <c r="O45" t="s">
        <v>27</v>
      </c>
      <c r="Q45">
        <v>0</v>
      </c>
      <c r="R45">
        <v>6</v>
      </c>
      <c r="S45">
        <v>0</v>
      </c>
      <c r="T45">
        <v>-1</v>
      </c>
    </row>
    <row r="46" spans="1:20">
      <c r="A46" s="2">
        <v>43966</v>
      </c>
      <c r="B46">
        <v>61</v>
      </c>
      <c r="C46">
        <v>0</v>
      </c>
      <c r="D46">
        <v>0</v>
      </c>
      <c r="E46">
        <v>1</v>
      </c>
      <c r="F46">
        <v>0</v>
      </c>
      <c r="G46">
        <v>1</v>
      </c>
      <c r="H46">
        <v>0</v>
      </c>
      <c r="I46">
        <v>4</v>
      </c>
      <c r="J46">
        <v>1</v>
      </c>
      <c r="K46">
        <v>1.61</v>
      </c>
      <c r="L46">
        <v>0.54</v>
      </c>
      <c r="M46">
        <v>0</v>
      </c>
      <c r="N46">
        <v>0</v>
      </c>
      <c r="O46" t="s">
        <v>28</v>
      </c>
      <c r="Q46">
        <v>0</v>
      </c>
      <c r="R46">
        <v>1</v>
      </c>
      <c r="S46">
        <v>0</v>
      </c>
      <c r="T46">
        <v>-1</v>
      </c>
    </row>
    <row r="47" spans="1:20">
      <c r="A47" s="2">
        <v>43967</v>
      </c>
      <c r="B47">
        <v>61</v>
      </c>
      <c r="C47">
        <v>0</v>
      </c>
      <c r="D47">
        <v>0</v>
      </c>
      <c r="E47">
        <v>1</v>
      </c>
      <c r="F47">
        <v>0</v>
      </c>
      <c r="G47">
        <v>1</v>
      </c>
      <c r="H47">
        <v>0</v>
      </c>
      <c r="I47">
        <v>0</v>
      </c>
      <c r="J47">
        <v>1</v>
      </c>
      <c r="K47">
        <v>1.61</v>
      </c>
      <c r="L47">
        <v>0.56000000000000005</v>
      </c>
      <c r="M47">
        <v>0</v>
      </c>
      <c r="N47">
        <v>0</v>
      </c>
      <c r="O47" t="s">
        <v>30</v>
      </c>
      <c r="Q47">
        <v>0</v>
      </c>
      <c r="R47">
        <v>1</v>
      </c>
      <c r="S47">
        <v>0</v>
      </c>
      <c r="T47">
        <v>-1</v>
      </c>
    </row>
    <row r="48" spans="1:20">
      <c r="A48" s="2">
        <v>43968</v>
      </c>
      <c r="B48">
        <v>59</v>
      </c>
      <c r="C48">
        <v>0</v>
      </c>
      <c r="D48">
        <v>0</v>
      </c>
      <c r="E48">
        <v>3</v>
      </c>
      <c r="F48">
        <v>0</v>
      </c>
      <c r="G48">
        <v>5</v>
      </c>
      <c r="H48">
        <v>2</v>
      </c>
      <c r="I48">
        <v>0</v>
      </c>
      <c r="J48">
        <v>1</v>
      </c>
      <c r="K48">
        <v>4.84</v>
      </c>
      <c r="L48">
        <v>0.65</v>
      </c>
      <c r="M48">
        <v>32.06</v>
      </c>
      <c r="N48">
        <v>96.18</v>
      </c>
      <c r="O48" t="s">
        <v>31</v>
      </c>
      <c r="Q48">
        <v>0</v>
      </c>
      <c r="R48">
        <v>5</v>
      </c>
      <c r="S48">
        <v>0</v>
      </c>
      <c r="T48">
        <v>0</v>
      </c>
    </row>
    <row r="49" spans="1:20">
      <c r="A49" s="2">
        <v>43969</v>
      </c>
      <c r="B49">
        <v>59</v>
      </c>
      <c r="C49">
        <v>0</v>
      </c>
      <c r="D49">
        <v>0</v>
      </c>
      <c r="E49">
        <v>3</v>
      </c>
      <c r="F49">
        <v>0</v>
      </c>
      <c r="G49">
        <v>5</v>
      </c>
      <c r="H49">
        <v>2</v>
      </c>
      <c r="I49">
        <v>2</v>
      </c>
      <c r="J49">
        <v>1</v>
      </c>
      <c r="K49">
        <v>4.84</v>
      </c>
      <c r="L49">
        <v>0.74</v>
      </c>
      <c r="M49">
        <v>26.73</v>
      </c>
      <c r="N49">
        <v>80.180000000000007</v>
      </c>
      <c r="O49" t="s">
        <v>32</v>
      </c>
      <c r="Q49">
        <v>0</v>
      </c>
      <c r="R49">
        <v>5</v>
      </c>
      <c r="S49">
        <v>0</v>
      </c>
      <c r="T49">
        <v>1</v>
      </c>
    </row>
    <row r="50" spans="1:20">
      <c r="A50" s="2">
        <v>43970</v>
      </c>
      <c r="B50">
        <v>58</v>
      </c>
      <c r="C50">
        <v>0</v>
      </c>
      <c r="D50">
        <v>0</v>
      </c>
      <c r="E50">
        <v>4</v>
      </c>
      <c r="F50">
        <v>0</v>
      </c>
      <c r="G50">
        <v>7</v>
      </c>
      <c r="H50">
        <v>3</v>
      </c>
      <c r="I50">
        <v>2</v>
      </c>
      <c r="J50">
        <v>1</v>
      </c>
      <c r="K50">
        <v>6.45</v>
      </c>
      <c r="L50">
        <v>0.86</v>
      </c>
      <c r="M50">
        <v>41.68</v>
      </c>
      <c r="N50">
        <v>166.72</v>
      </c>
      <c r="O50" t="s">
        <v>33</v>
      </c>
      <c r="Q50">
        <v>0</v>
      </c>
      <c r="R50">
        <v>7</v>
      </c>
      <c r="S50">
        <v>0</v>
      </c>
      <c r="T50">
        <v>1</v>
      </c>
    </row>
    <row r="51" spans="1:20">
      <c r="A51" s="2">
        <v>43971</v>
      </c>
      <c r="B51">
        <v>59</v>
      </c>
      <c r="C51">
        <v>0</v>
      </c>
      <c r="D51">
        <v>0</v>
      </c>
      <c r="E51">
        <v>3</v>
      </c>
      <c r="F51">
        <v>0</v>
      </c>
      <c r="G51">
        <v>6</v>
      </c>
      <c r="H51">
        <v>2</v>
      </c>
      <c r="I51">
        <v>3</v>
      </c>
      <c r="J51">
        <v>1</v>
      </c>
      <c r="K51">
        <v>4.84</v>
      </c>
      <c r="L51">
        <v>0.94</v>
      </c>
      <c r="M51">
        <v>33.25</v>
      </c>
      <c r="N51">
        <v>99.74</v>
      </c>
      <c r="O51" t="s">
        <v>26</v>
      </c>
      <c r="Q51">
        <v>0</v>
      </c>
      <c r="R51">
        <v>5</v>
      </c>
      <c r="S51">
        <v>1</v>
      </c>
      <c r="T51">
        <v>1</v>
      </c>
    </row>
    <row r="52" spans="1:20">
      <c r="A52" s="2">
        <v>43972</v>
      </c>
      <c r="B52">
        <v>60</v>
      </c>
      <c r="C52">
        <v>0</v>
      </c>
      <c r="D52">
        <v>0</v>
      </c>
      <c r="E52">
        <v>2</v>
      </c>
      <c r="F52">
        <v>0</v>
      </c>
      <c r="G52">
        <v>4</v>
      </c>
      <c r="H52">
        <v>0</v>
      </c>
      <c r="I52">
        <v>1</v>
      </c>
      <c r="J52">
        <v>2</v>
      </c>
      <c r="K52">
        <v>3.23</v>
      </c>
      <c r="L52">
        <v>0.98</v>
      </c>
      <c r="M52">
        <v>21.61</v>
      </c>
      <c r="N52">
        <v>43.22</v>
      </c>
      <c r="O52" t="s">
        <v>27</v>
      </c>
      <c r="Q52">
        <v>0</v>
      </c>
      <c r="R52">
        <v>3</v>
      </c>
      <c r="S52">
        <v>1</v>
      </c>
      <c r="T52">
        <v>1</v>
      </c>
    </row>
    <row r="53" spans="1:20">
      <c r="A53" s="2">
        <v>43973</v>
      </c>
      <c r="B53">
        <v>4</v>
      </c>
      <c r="C53">
        <v>-57</v>
      </c>
      <c r="D53">
        <v>0</v>
      </c>
      <c r="E53">
        <v>1</v>
      </c>
      <c r="F53">
        <v>0</v>
      </c>
      <c r="G53">
        <v>1</v>
      </c>
      <c r="H53">
        <v>0</v>
      </c>
      <c r="I53">
        <v>1</v>
      </c>
      <c r="J53">
        <v>1</v>
      </c>
      <c r="K53">
        <v>1.61</v>
      </c>
      <c r="L53">
        <v>0.99</v>
      </c>
      <c r="M53">
        <v>0</v>
      </c>
      <c r="N53">
        <v>0</v>
      </c>
      <c r="O53" t="s">
        <v>28</v>
      </c>
      <c r="Q53">
        <v>0</v>
      </c>
      <c r="R53">
        <v>1</v>
      </c>
      <c r="S53">
        <v>0</v>
      </c>
      <c r="T53">
        <v>1</v>
      </c>
    </row>
    <row r="54" spans="1:20">
      <c r="A54" s="2">
        <v>43974</v>
      </c>
      <c r="B54">
        <v>4</v>
      </c>
      <c r="C54">
        <v>-57</v>
      </c>
      <c r="D54">
        <v>0</v>
      </c>
      <c r="E54">
        <v>1</v>
      </c>
      <c r="F54">
        <v>0</v>
      </c>
      <c r="G54">
        <v>1</v>
      </c>
      <c r="H54">
        <v>0</v>
      </c>
      <c r="I54">
        <v>0</v>
      </c>
      <c r="J54">
        <v>1</v>
      </c>
      <c r="K54">
        <v>1.61</v>
      </c>
      <c r="L54">
        <v>1</v>
      </c>
      <c r="M54">
        <v>0</v>
      </c>
      <c r="N54">
        <v>0</v>
      </c>
      <c r="O54" t="s">
        <v>30</v>
      </c>
      <c r="Q54">
        <v>0</v>
      </c>
      <c r="R54">
        <v>1</v>
      </c>
      <c r="S54">
        <v>0</v>
      </c>
      <c r="T54">
        <v>1</v>
      </c>
    </row>
    <row r="55" spans="1:20">
      <c r="A55" s="2">
        <v>43975</v>
      </c>
      <c r="B55">
        <v>59</v>
      </c>
      <c r="C55">
        <v>0</v>
      </c>
      <c r="D55">
        <v>0</v>
      </c>
      <c r="E55">
        <v>3</v>
      </c>
      <c r="F55">
        <v>0</v>
      </c>
      <c r="G55">
        <v>3</v>
      </c>
      <c r="H55">
        <v>2</v>
      </c>
      <c r="I55">
        <v>0</v>
      </c>
      <c r="J55">
        <v>1</v>
      </c>
      <c r="K55">
        <v>4.84</v>
      </c>
      <c r="L55">
        <v>1.08</v>
      </c>
      <c r="M55">
        <v>28.87</v>
      </c>
      <c r="N55">
        <v>86.62</v>
      </c>
      <c r="O55" t="s">
        <v>31</v>
      </c>
      <c r="Q55">
        <v>0</v>
      </c>
      <c r="R55">
        <v>3</v>
      </c>
      <c r="S55">
        <v>0</v>
      </c>
      <c r="T55">
        <v>1</v>
      </c>
    </row>
    <row r="56" spans="1:20">
      <c r="A56" s="2">
        <v>43976</v>
      </c>
      <c r="B56">
        <v>60</v>
      </c>
      <c r="C56">
        <v>0</v>
      </c>
      <c r="D56">
        <v>0</v>
      </c>
      <c r="E56">
        <v>2</v>
      </c>
      <c r="F56">
        <v>0</v>
      </c>
      <c r="G56">
        <v>2</v>
      </c>
      <c r="H56">
        <v>0</v>
      </c>
      <c r="I56">
        <v>1</v>
      </c>
      <c r="J56">
        <v>2</v>
      </c>
      <c r="K56">
        <v>3.23</v>
      </c>
      <c r="L56">
        <v>1.1100000000000001</v>
      </c>
      <c r="M56">
        <v>46.92</v>
      </c>
      <c r="N56">
        <v>93.84</v>
      </c>
      <c r="O56" t="s">
        <v>32</v>
      </c>
      <c r="Q56">
        <v>0</v>
      </c>
      <c r="R56">
        <v>2</v>
      </c>
      <c r="S56">
        <v>0</v>
      </c>
      <c r="T56">
        <v>1</v>
      </c>
    </row>
    <row r="57" spans="1:20">
      <c r="A57" s="2">
        <v>43977</v>
      </c>
      <c r="B57">
        <v>60</v>
      </c>
      <c r="C57">
        <v>0</v>
      </c>
      <c r="D57">
        <v>0</v>
      </c>
      <c r="E57">
        <v>2</v>
      </c>
      <c r="F57">
        <v>0</v>
      </c>
      <c r="G57">
        <v>2</v>
      </c>
      <c r="H57">
        <v>0</v>
      </c>
      <c r="I57">
        <v>0</v>
      </c>
      <c r="J57">
        <v>2</v>
      </c>
      <c r="K57">
        <v>3.23</v>
      </c>
      <c r="L57">
        <v>1.1499999999999999</v>
      </c>
      <c r="M57">
        <v>47.83</v>
      </c>
      <c r="N57">
        <v>95.65</v>
      </c>
      <c r="O57" t="s">
        <v>33</v>
      </c>
      <c r="Q57">
        <v>0</v>
      </c>
      <c r="R57">
        <v>2</v>
      </c>
      <c r="S57">
        <v>0</v>
      </c>
      <c r="T57">
        <v>1</v>
      </c>
    </row>
    <row r="58" spans="1:20">
      <c r="A58" s="2">
        <v>43978</v>
      </c>
      <c r="B58">
        <v>60</v>
      </c>
      <c r="C58">
        <v>0</v>
      </c>
      <c r="D58">
        <v>0</v>
      </c>
      <c r="E58">
        <v>2</v>
      </c>
      <c r="F58">
        <v>0</v>
      </c>
      <c r="G58">
        <v>2</v>
      </c>
      <c r="H58">
        <v>0</v>
      </c>
      <c r="I58">
        <v>0</v>
      </c>
      <c r="J58">
        <v>2</v>
      </c>
      <c r="K58">
        <v>3.23</v>
      </c>
      <c r="L58">
        <v>1.19</v>
      </c>
      <c r="M58">
        <v>47.83</v>
      </c>
      <c r="N58">
        <v>95.65</v>
      </c>
      <c r="O58" t="s">
        <v>26</v>
      </c>
      <c r="Q58">
        <v>0</v>
      </c>
      <c r="R58">
        <v>2</v>
      </c>
      <c r="S58">
        <v>0</v>
      </c>
      <c r="T58">
        <v>1</v>
      </c>
    </row>
    <row r="59" spans="1:20">
      <c r="A59" s="2">
        <v>43979</v>
      </c>
      <c r="B59">
        <v>60</v>
      </c>
      <c r="C59">
        <v>0</v>
      </c>
      <c r="D59">
        <v>0</v>
      </c>
      <c r="E59">
        <v>2</v>
      </c>
      <c r="F59">
        <v>0</v>
      </c>
      <c r="G59">
        <v>2</v>
      </c>
      <c r="H59">
        <v>0</v>
      </c>
      <c r="I59">
        <v>0</v>
      </c>
      <c r="J59">
        <v>2</v>
      </c>
      <c r="K59">
        <v>3.23</v>
      </c>
      <c r="L59">
        <v>1.22</v>
      </c>
      <c r="M59">
        <v>46.92</v>
      </c>
      <c r="N59">
        <v>93.84</v>
      </c>
      <c r="O59" t="s">
        <v>27</v>
      </c>
      <c r="Q59">
        <v>0</v>
      </c>
      <c r="R59">
        <v>2</v>
      </c>
      <c r="S59">
        <v>0</v>
      </c>
      <c r="T59">
        <v>1</v>
      </c>
    </row>
    <row r="60" spans="1:20">
      <c r="A60" s="2">
        <v>43980</v>
      </c>
      <c r="B60">
        <v>23</v>
      </c>
      <c r="C60">
        <v>-39</v>
      </c>
      <c r="D60">
        <v>0</v>
      </c>
      <c r="E60">
        <v>0</v>
      </c>
      <c r="F60">
        <v>0</v>
      </c>
      <c r="G60">
        <v>0</v>
      </c>
      <c r="H60">
        <v>0</v>
      </c>
      <c r="I60">
        <v>2</v>
      </c>
      <c r="J60">
        <v>0</v>
      </c>
      <c r="K60">
        <v>0</v>
      </c>
      <c r="L60">
        <v>1.2</v>
      </c>
      <c r="N60">
        <v>0</v>
      </c>
      <c r="O60" t="s">
        <v>28</v>
      </c>
      <c r="Q60">
        <v>0</v>
      </c>
      <c r="R60">
        <v>0</v>
      </c>
      <c r="S60">
        <v>0</v>
      </c>
      <c r="T60">
        <v>1</v>
      </c>
    </row>
    <row r="61" spans="1:20">
      <c r="A61" s="2">
        <v>43981</v>
      </c>
      <c r="B61">
        <v>23</v>
      </c>
      <c r="C61">
        <v>-39</v>
      </c>
      <c r="D61">
        <v>0</v>
      </c>
      <c r="E61">
        <v>0</v>
      </c>
      <c r="F61">
        <v>0</v>
      </c>
      <c r="G61">
        <v>0</v>
      </c>
      <c r="H61">
        <v>0</v>
      </c>
      <c r="I61">
        <v>0</v>
      </c>
      <c r="J61">
        <v>0</v>
      </c>
      <c r="K61">
        <v>0</v>
      </c>
      <c r="L61">
        <v>1.18</v>
      </c>
      <c r="N61">
        <v>0</v>
      </c>
      <c r="O61" t="s">
        <v>30</v>
      </c>
      <c r="Q61">
        <v>0</v>
      </c>
      <c r="R61">
        <v>0</v>
      </c>
      <c r="S61">
        <v>0</v>
      </c>
      <c r="T61">
        <v>1</v>
      </c>
    </row>
    <row r="62" spans="1:20">
      <c r="A62" s="2">
        <v>43982</v>
      </c>
      <c r="B62">
        <v>30</v>
      </c>
      <c r="C62">
        <v>-31</v>
      </c>
      <c r="D62">
        <v>0</v>
      </c>
      <c r="E62">
        <v>1</v>
      </c>
      <c r="F62">
        <v>0</v>
      </c>
      <c r="G62">
        <v>1</v>
      </c>
      <c r="H62">
        <v>1</v>
      </c>
      <c r="I62">
        <v>0</v>
      </c>
      <c r="J62">
        <v>0</v>
      </c>
      <c r="K62">
        <v>1.61</v>
      </c>
      <c r="L62">
        <v>1.19</v>
      </c>
      <c r="M62">
        <v>47.49</v>
      </c>
      <c r="N62">
        <v>47.49</v>
      </c>
      <c r="O62" t="s">
        <v>31</v>
      </c>
      <c r="Q62">
        <v>0</v>
      </c>
      <c r="R62">
        <v>1</v>
      </c>
      <c r="S62">
        <v>0</v>
      </c>
      <c r="T62">
        <v>1</v>
      </c>
    </row>
    <row r="63" spans="1:20">
      <c r="A63" s="2">
        <v>43983</v>
      </c>
      <c r="B63">
        <v>60</v>
      </c>
      <c r="C63">
        <v>0</v>
      </c>
      <c r="D63">
        <v>0</v>
      </c>
      <c r="E63">
        <v>2</v>
      </c>
      <c r="F63">
        <v>0</v>
      </c>
      <c r="G63">
        <v>3</v>
      </c>
      <c r="H63">
        <v>1</v>
      </c>
      <c r="I63">
        <v>0</v>
      </c>
      <c r="J63">
        <v>1</v>
      </c>
      <c r="K63">
        <v>3.23</v>
      </c>
      <c r="L63">
        <v>1.22</v>
      </c>
      <c r="M63">
        <v>45.59</v>
      </c>
      <c r="N63">
        <v>91.18</v>
      </c>
      <c r="O63" t="s">
        <v>32</v>
      </c>
      <c r="Q63">
        <v>0</v>
      </c>
      <c r="R63">
        <v>3</v>
      </c>
      <c r="S63">
        <v>0</v>
      </c>
      <c r="T63">
        <v>-1</v>
      </c>
    </row>
    <row r="64" spans="1:20">
      <c r="A64" s="2">
        <v>43984</v>
      </c>
      <c r="B64">
        <v>61</v>
      </c>
      <c r="C64">
        <v>0</v>
      </c>
      <c r="D64">
        <v>0</v>
      </c>
      <c r="E64">
        <v>1</v>
      </c>
      <c r="F64">
        <v>0</v>
      </c>
      <c r="G64">
        <v>1</v>
      </c>
      <c r="H64">
        <v>0</v>
      </c>
      <c r="I64">
        <v>1</v>
      </c>
      <c r="J64">
        <v>1</v>
      </c>
      <c r="K64">
        <v>1.61</v>
      </c>
      <c r="L64">
        <v>1.23</v>
      </c>
      <c r="M64">
        <v>57.49</v>
      </c>
      <c r="N64">
        <v>57.49</v>
      </c>
      <c r="O64" t="s">
        <v>33</v>
      </c>
      <c r="Q64">
        <v>0</v>
      </c>
      <c r="R64">
        <v>1</v>
      </c>
      <c r="S64">
        <v>0</v>
      </c>
      <c r="T64">
        <v>-1</v>
      </c>
    </row>
    <row r="65" spans="1:20">
      <c r="A65" s="2">
        <v>43985</v>
      </c>
      <c r="B65">
        <v>61</v>
      </c>
      <c r="C65">
        <v>0</v>
      </c>
      <c r="D65">
        <v>0</v>
      </c>
      <c r="E65">
        <v>1</v>
      </c>
      <c r="F65">
        <v>0</v>
      </c>
      <c r="G65">
        <v>1</v>
      </c>
      <c r="H65">
        <v>0</v>
      </c>
      <c r="I65">
        <v>0</v>
      </c>
      <c r="J65">
        <v>1</v>
      </c>
      <c r="K65">
        <v>1.61</v>
      </c>
      <c r="L65">
        <v>1.23</v>
      </c>
      <c r="M65">
        <v>57.49</v>
      </c>
      <c r="N65">
        <v>57.49</v>
      </c>
      <c r="O65" t="s">
        <v>26</v>
      </c>
      <c r="Q65">
        <v>0</v>
      </c>
      <c r="R65">
        <v>1</v>
      </c>
      <c r="S65">
        <v>0</v>
      </c>
      <c r="T65">
        <v>-1</v>
      </c>
    </row>
    <row r="66" spans="1:20">
      <c r="A66" s="2">
        <v>43986</v>
      </c>
      <c r="B66">
        <v>61</v>
      </c>
      <c r="C66">
        <v>0</v>
      </c>
      <c r="D66">
        <v>0</v>
      </c>
      <c r="E66">
        <v>1</v>
      </c>
      <c r="F66">
        <v>0</v>
      </c>
      <c r="G66">
        <v>1</v>
      </c>
      <c r="H66">
        <v>0</v>
      </c>
      <c r="I66">
        <v>0</v>
      </c>
      <c r="J66">
        <v>1</v>
      </c>
      <c r="K66">
        <v>1.61</v>
      </c>
      <c r="L66">
        <v>1.24</v>
      </c>
      <c r="M66">
        <v>57.49</v>
      </c>
      <c r="N66">
        <v>57.49</v>
      </c>
      <c r="O66" t="s">
        <v>27</v>
      </c>
      <c r="Q66">
        <v>0</v>
      </c>
      <c r="R66">
        <v>1</v>
      </c>
      <c r="S66">
        <v>0</v>
      </c>
      <c r="T66">
        <v>-1</v>
      </c>
    </row>
    <row r="67" spans="1:20">
      <c r="A67" s="2">
        <v>43987</v>
      </c>
      <c r="B67">
        <v>58</v>
      </c>
      <c r="C67">
        <v>0</v>
      </c>
      <c r="D67">
        <v>0</v>
      </c>
      <c r="E67">
        <v>4</v>
      </c>
      <c r="F67">
        <v>0</v>
      </c>
      <c r="G67">
        <v>7</v>
      </c>
      <c r="H67">
        <v>3</v>
      </c>
      <c r="I67">
        <v>0</v>
      </c>
      <c r="J67">
        <v>1</v>
      </c>
      <c r="K67">
        <v>6.45</v>
      </c>
      <c r="L67">
        <v>1.32</v>
      </c>
      <c r="M67">
        <v>47</v>
      </c>
      <c r="N67">
        <v>188</v>
      </c>
      <c r="O67" t="s">
        <v>28</v>
      </c>
      <c r="Q67">
        <v>0</v>
      </c>
      <c r="R67">
        <v>7</v>
      </c>
      <c r="S67">
        <v>0</v>
      </c>
      <c r="T67">
        <v>-1</v>
      </c>
    </row>
    <row r="68" spans="1:20">
      <c r="A68" s="2">
        <v>43988</v>
      </c>
      <c r="B68">
        <v>54</v>
      </c>
      <c r="C68">
        <v>0</v>
      </c>
      <c r="D68">
        <v>0</v>
      </c>
      <c r="E68">
        <v>8</v>
      </c>
      <c r="F68">
        <v>0</v>
      </c>
      <c r="G68">
        <v>14</v>
      </c>
      <c r="H68">
        <v>5</v>
      </c>
      <c r="I68">
        <v>1</v>
      </c>
      <c r="J68">
        <v>3</v>
      </c>
      <c r="K68">
        <v>12.9</v>
      </c>
      <c r="L68">
        <v>1.49</v>
      </c>
      <c r="M68">
        <v>48.08</v>
      </c>
      <c r="N68">
        <v>384.67</v>
      </c>
      <c r="O68" t="s">
        <v>30</v>
      </c>
      <c r="Q68">
        <v>0</v>
      </c>
      <c r="R68">
        <v>14</v>
      </c>
      <c r="S68">
        <v>0</v>
      </c>
      <c r="T68">
        <v>-1</v>
      </c>
    </row>
    <row r="69" spans="1:20">
      <c r="A69" s="2">
        <v>43989</v>
      </c>
      <c r="B69">
        <v>59</v>
      </c>
      <c r="C69">
        <v>0</v>
      </c>
      <c r="D69">
        <v>0</v>
      </c>
      <c r="E69">
        <v>3</v>
      </c>
      <c r="F69">
        <v>0</v>
      </c>
      <c r="G69">
        <v>4</v>
      </c>
      <c r="H69">
        <v>0</v>
      </c>
      <c r="I69">
        <v>5</v>
      </c>
      <c r="J69">
        <v>3</v>
      </c>
      <c r="K69">
        <v>4.84</v>
      </c>
      <c r="L69">
        <v>1.54</v>
      </c>
      <c r="M69">
        <v>45.74</v>
      </c>
      <c r="N69">
        <v>137.22</v>
      </c>
      <c r="O69" t="s">
        <v>31</v>
      </c>
      <c r="Q69">
        <v>0</v>
      </c>
      <c r="R69">
        <v>4</v>
      </c>
      <c r="S69">
        <v>0</v>
      </c>
      <c r="T69">
        <v>-1</v>
      </c>
    </row>
    <row r="70" spans="1:20">
      <c r="A70" s="2">
        <v>43990</v>
      </c>
      <c r="B70">
        <v>61</v>
      </c>
      <c r="C70">
        <v>0</v>
      </c>
      <c r="D70">
        <v>0</v>
      </c>
      <c r="E70">
        <v>1</v>
      </c>
      <c r="F70">
        <v>0</v>
      </c>
      <c r="G70">
        <v>1</v>
      </c>
      <c r="H70">
        <v>0</v>
      </c>
      <c r="I70">
        <v>2</v>
      </c>
      <c r="J70">
        <v>1</v>
      </c>
      <c r="K70">
        <v>1.61</v>
      </c>
      <c r="L70">
        <v>1.54</v>
      </c>
      <c r="M70">
        <v>220</v>
      </c>
      <c r="N70">
        <v>220</v>
      </c>
      <c r="O70" t="s">
        <v>32</v>
      </c>
      <c r="Q70">
        <v>0</v>
      </c>
      <c r="R70">
        <v>1</v>
      </c>
      <c r="S70">
        <v>0</v>
      </c>
      <c r="T70">
        <v>-1</v>
      </c>
    </row>
    <row r="71" spans="1:20">
      <c r="A71" s="2">
        <v>43991</v>
      </c>
      <c r="B71">
        <v>61</v>
      </c>
      <c r="C71">
        <v>0</v>
      </c>
      <c r="D71">
        <v>0</v>
      </c>
      <c r="E71">
        <v>1</v>
      </c>
      <c r="F71">
        <v>0</v>
      </c>
      <c r="G71">
        <v>1</v>
      </c>
      <c r="H71">
        <v>0</v>
      </c>
      <c r="I71">
        <v>0</v>
      </c>
      <c r="J71">
        <v>1</v>
      </c>
      <c r="K71">
        <v>1.61</v>
      </c>
      <c r="L71">
        <v>1.54</v>
      </c>
      <c r="M71">
        <v>220</v>
      </c>
      <c r="N71">
        <v>220</v>
      </c>
      <c r="O71" t="s">
        <v>33</v>
      </c>
      <c r="Q71">
        <v>0</v>
      </c>
      <c r="R71">
        <v>1</v>
      </c>
      <c r="S71">
        <v>0</v>
      </c>
      <c r="T71">
        <v>-1</v>
      </c>
    </row>
    <row r="72" spans="1:20">
      <c r="A72" s="2">
        <v>43992</v>
      </c>
      <c r="B72">
        <v>61</v>
      </c>
      <c r="C72">
        <v>0</v>
      </c>
      <c r="D72">
        <v>0</v>
      </c>
      <c r="E72">
        <v>1</v>
      </c>
      <c r="F72">
        <v>0</v>
      </c>
      <c r="G72">
        <v>1</v>
      </c>
      <c r="H72">
        <v>0</v>
      </c>
      <c r="I72">
        <v>0</v>
      </c>
      <c r="J72">
        <v>1</v>
      </c>
      <c r="K72">
        <v>1.61</v>
      </c>
      <c r="L72">
        <v>1.54</v>
      </c>
      <c r="M72">
        <v>220</v>
      </c>
      <c r="N72">
        <v>220</v>
      </c>
      <c r="O72" t="s">
        <v>26</v>
      </c>
      <c r="Q72">
        <v>0</v>
      </c>
      <c r="R72">
        <v>1</v>
      </c>
      <c r="S72">
        <v>0</v>
      </c>
      <c r="T72">
        <v>-1</v>
      </c>
    </row>
    <row r="73" spans="1:20">
      <c r="A73" s="2">
        <v>43993</v>
      </c>
      <c r="B73">
        <v>61</v>
      </c>
      <c r="C73">
        <v>0</v>
      </c>
      <c r="D73">
        <v>0</v>
      </c>
      <c r="E73">
        <v>1</v>
      </c>
      <c r="F73">
        <v>0</v>
      </c>
      <c r="G73">
        <v>1</v>
      </c>
      <c r="H73">
        <v>0</v>
      </c>
      <c r="I73">
        <v>0</v>
      </c>
      <c r="J73">
        <v>1</v>
      </c>
      <c r="K73">
        <v>1.61</v>
      </c>
      <c r="L73">
        <v>1.55</v>
      </c>
      <c r="M73">
        <v>220</v>
      </c>
      <c r="N73">
        <v>220</v>
      </c>
      <c r="O73" t="s">
        <v>27</v>
      </c>
      <c r="Q73">
        <v>0</v>
      </c>
      <c r="R73">
        <v>1</v>
      </c>
      <c r="S73">
        <v>0</v>
      </c>
      <c r="T73">
        <v>-1</v>
      </c>
    </row>
    <row r="74" spans="1:20">
      <c r="A74" s="2">
        <v>43994</v>
      </c>
      <c r="B74">
        <v>60</v>
      </c>
      <c r="C74">
        <v>0</v>
      </c>
      <c r="D74">
        <v>0</v>
      </c>
      <c r="E74">
        <v>2</v>
      </c>
      <c r="F74">
        <v>0</v>
      </c>
      <c r="G74">
        <v>3</v>
      </c>
      <c r="H74">
        <v>1</v>
      </c>
      <c r="I74">
        <v>0</v>
      </c>
      <c r="J74">
        <v>1</v>
      </c>
      <c r="K74">
        <v>3.23</v>
      </c>
      <c r="L74">
        <v>1.57</v>
      </c>
      <c r="M74">
        <v>134.75</v>
      </c>
      <c r="N74">
        <v>269.49</v>
      </c>
      <c r="O74" t="s">
        <v>28</v>
      </c>
      <c r="Q74">
        <v>0</v>
      </c>
      <c r="R74">
        <v>3</v>
      </c>
      <c r="S74">
        <v>0</v>
      </c>
      <c r="T74">
        <v>-1</v>
      </c>
    </row>
    <row r="75" spans="1:20">
      <c r="A75" s="2">
        <v>43995</v>
      </c>
      <c r="B75">
        <v>60</v>
      </c>
      <c r="C75">
        <v>0</v>
      </c>
      <c r="D75">
        <v>0</v>
      </c>
      <c r="E75">
        <v>2</v>
      </c>
      <c r="F75">
        <v>0</v>
      </c>
      <c r="G75">
        <v>3</v>
      </c>
      <c r="H75">
        <v>0</v>
      </c>
      <c r="I75">
        <v>0</v>
      </c>
      <c r="J75">
        <v>2</v>
      </c>
      <c r="K75">
        <v>3.23</v>
      </c>
      <c r="L75">
        <v>1.59</v>
      </c>
      <c r="M75">
        <v>134.75</v>
      </c>
      <c r="N75">
        <v>269.49</v>
      </c>
      <c r="O75" t="s">
        <v>30</v>
      </c>
      <c r="Q75">
        <v>0</v>
      </c>
      <c r="R75">
        <v>3</v>
      </c>
      <c r="S75">
        <v>0</v>
      </c>
      <c r="T75">
        <v>-1</v>
      </c>
    </row>
    <row r="76" spans="1:20">
      <c r="A76" s="2">
        <v>43996</v>
      </c>
      <c r="B76">
        <v>61</v>
      </c>
      <c r="C76">
        <v>0</v>
      </c>
      <c r="D76">
        <v>0</v>
      </c>
      <c r="E76">
        <v>1</v>
      </c>
      <c r="F76">
        <v>0</v>
      </c>
      <c r="G76">
        <v>1</v>
      </c>
      <c r="H76">
        <v>0</v>
      </c>
      <c r="I76">
        <v>1</v>
      </c>
      <c r="J76">
        <v>1</v>
      </c>
      <c r="K76">
        <v>1.61</v>
      </c>
      <c r="L76">
        <v>1.59</v>
      </c>
      <c r="M76">
        <v>220</v>
      </c>
      <c r="N76">
        <v>220</v>
      </c>
      <c r="O76" t="s">
        <v>31</v>
      </c>
      <c r="Q76">
        <v>0</v>
      </c>
      <c r="R76">
        <v>1</v>
      </c>
      <c r="S76">
        <v>0</v>
      </c>
      <c r="T76">
        <v>-1</v>
      </c>
    </row>
    <row r="77" spans="1:20">
      <c r="A77" s="2">
        <v>43997</v>
      </c>
      <c r="B77">
        <v>60</v>
      </c>
      <c r="C77">
        <v>0</v>
      </c>
      <c r="D77">
        <v>0</v>
      </c>
      <c r="E77">
        <v>2</v>
      </c>
      <c r="F77">
        <v>0</v>
      </c>
      <c r="G77">
        <v>3</v>
      </c>
      <c r="H77">
        <v>1</v>
      </c>
      <c r="I77">
        <v>0</v>
      </c>
      <c r="J77">
        <v>1</v>
      </c>
      <c r="K77">
        <v>3.23</v>
      </c>
      <c r="L77">
        <v>1.61</v>
      </c>
      <c r="M77">
        <v>57.49</v>
      </c>
      <c r="N77">
        <v>114.98</v>
      </c>
      <c r="O77" t="s">
        <v>32</v>
      </c>
      <c r="Q77">
        <v>0</v>
      </c>
      <c r="R77">
        <v>3</v>
      </c>
      <c r="S77">
        <v>0</v>
      </c>
      <c r="T77">
        <v>-1</v>
      </c>
    </row>
    <row r="78" spans="1:20">
      <c r="A78" s="2">
        <v>43998</v>
      </c>
      <c r="B78">
        <v>62</v>
      </c>
      <c r="C78">
        <v>0</v>
      </c>
      <c r="D78">
        <v>0</v>
      </c>
      <c r="E78">
        <v>0</v>
      </c>
      <c r="F78">
        <v>0</v>
      </c>
      <c r="G78">
        <v>0</v>
      </c>
      <c r="H78">
        <v>0</v>
      </c>
      <c r="I78">
        <v>2</v>
      </c>
      <c r="J78">
        <v>0</v>
      </c>
      <c r="K78">
        <v>0</v>
      </c>
      <c r="L78">
        <v>1.59</v>
      </c>
      <c r="N78">
        <v>0</v>
      </c>
      <c r="O78" t="s">
        <v>33</v>
      </c>
      <c r="Q78">
        <v>0</v>
      </c>
      <c r="R78">
        <v>0</v>
      </c>
      <c r="S78">
        <v>0</v>
      </c>
      <c r="T78">
        <v>-1</v>
      </c>
    </row>
    <row r="79" spans="1:20">
      <c r="A79" s="2">
        <v>43999</v>
      </c>
      <c r="B79">
        <v>62</v>
      </c>
      <c r="C79">
        <v>0</v>
      </c>
      <c r="D79">
        <v>0</v>
      </c>
      <c r="E79">
        <v>0</v>
      </c>
      <c r="F79">
        <v>0</v>
      </c>
      <c r="G79">
        <v>0</v>
      </c>
      <c r="H79">
        <v>0</v>
      </c>
      <c r="I79">
        <v>0</v>
      </c>
      <c r="J79">
        <v>0</v>
      </c>
      <c r="K79">
        <v>0</v>
      </c>
      <c r="L79">
        <v>1.57</v>
      </c>
      <c r="N79">
        <v>0</v>
      </c>
      <c r="O79" t="s">
        <v>26</v>
      </c>
      <c r="Q79">
        <v>0</v>
      </c>
      <c r="R79">
        <v>0</v>
      </c>
      <c r="S79">
        <v>0</v>
      </c>
      <c r="T79">
        <v>0</v>
      </c>
    </row>
    <row r="80" spans="1:20">
      <c r="A80" s="2">
        <v>44000</v>
      </c>
      <c r="B80">
        <v>62</v>
      </c>
      <c r="C80">
        <v>0</v>
      </c>
      <c r="D80">
        <v>0</v>
      </c>
      <c r="E80">
        <v>0</v>
      </c>
      <c r="F80">
        <v>0</v>
      </c>
      <c r="G80">
        <v>0</v>
      </c>
      <c r="H80">
        <v>0</v>
      </c>
      <c r="I80">
        <v>0</v>
      </c>
      <c r="J80">
        <v>0</v>
      </c>
      <c r="K80">
        <v>0</v>
      </c>
      <c r="L80">
        <v>1.55</v>
      </c>
      <c r="N80">
        <v>0</v>
      </c>
      <c r="O80" t="s">
        <v>27</v>
      </c>
      <c r="Q80">
        <v>0</v>
      </c>
      <c r="R80">
        <v>0</v>
      </c>
      <c r="S80">
        <v>0</v>
      </c>
      <c r="T80">
        <v>1</v>
      </c>
    </row>
    <row r="81" spans="1:20">
      <c r="A81" s="2">
        <v>44001</v>
      </c>
      <c r="B81">
        <v>57</v>
      </c>
      <c r="C81">
        <v>0</v>
      </c>
      <c r="D81">
        <v>0</v>
      </c>
      <c r="E81">
        <v>5</v>
      </c>
      <c r="F81">
        <v>0</v>
      </c>
      <c r="G81">
        <v>12</v>
      </c>
      <c r="H81">
        <v>5</v>
      </c>
      <c r="I81">
        <v>0</v>
      </c>
      <c r="J81">
        <v>0</v>
      </c>
      <c r="K81">
        <v>8.06</v>
      </c>
      <c r="L81">
        <v>1.63</v>
      </c>
      <c r="M81">
        <v>45.49</v>
      </c>
      <c r="N81">
        <v>227.45</v>
      </c>
      <c r="O81" t="s">
        <v>28</v>
      </c>
      <c r="Q81">
        <v>0</v>
      </c>
      <c r="R81">
        <v>10</v>
      </c>
      <c r="S81">
        <v>2</v>
      </c>
      <c r="T81">
        <v>1</v>
      </c>
    </row>
    <row r="82" spans="1:20">
      <c r="A82" s="2">
        <v>44002</v>
      </c>
      <c r="B82">
        <v>56</v>
      </c>
      <c r="C82">
        <v>0</v>
      </c>
      <c r="D82">
        <v>0</v>
      </c>
      <c r="E82">
        <v>6</v>
      </c>
      <c r="F82">
        <v>0</v>
      </c>
      <c r="G82">
        <v>14</v>
      </c>
      <c r="H82">
        <v>2</v>
      </c>
      <c r="I82">
        <v>1</v>
      </c>
      <c r="J82">
        <v>4</v>
      </c>
      <c r="K82">
        <v>9.68</v>
      </c>
      <c r="L82">
        <v>1.73</v>
      </c>
      <c r="M82">
        <v>43.09</v>
      </c>
      <c r="N82">
        <v>258.55</v>
      </c>
      <c r="O82" t="s">
        <v>30</v>
      </c>
      <c r="Q82">
        <v>0</v>
      </c>
      <c r="R82">
        <v>12</v>
      </c>
      <c r="S82">
        <v>2</v>
      </c>
      <c r="T82">
        <v>1</v>
      </c>
    </row>
    <row r="83" spans="1:20">
      <c r="A83" s="2">
        <v>44003</v>
      </c>
      <c r="B83">
        <v>54</v>
      </c>
      <c r="C83">
        <v>0</v>
      </c>
      <c r="D83">
        <v>0</v>
      </c>
      <c r="E83">
        <v>8</v>
      </c>
      <c r="F83">
        <v>0</v>
      </c>
      <c r="G83">
        <v>9</v>
      </c>
      <c r="H83">
        <v>8</v>
      </c>
      <c r="I83">
        <v>6</v>
      </c>
      <c r="J83">
        <v>0</v>
      </c>
      <c r="K83">
        <v>12.9</v>
      </c>
      <c r="L83">
        <v>1.87</v>
      </c>
      <c r="M83">
        <v>43.58</v>
      </c>
      <c r="N83">
        <v>348.65</v>
      </c>
      <c r="O83" t="s">
        <v>31</v>
      </c>
      <c r="Q83">
        <v>0</v>
      </c>
      <c r="R83">
        <v>9</v>
      </c>
      <c r="S83">
        <v>0</v>
      </c>
      <c r="T83">
        <v>1</v>
      </c>
    </row>
    <row r="84" spans="1:20">
      <c r="A84" s="2">
        <v>44004</v>
      </c>
      <c r="B84">
        <v>51</v>
      </c>
      <c r="C84">
        <v>0</v>
      </c>
      <c r="D84">
        <v>0</v>
      </c>
      <c r="E84">
        <v>11</v>
      </c>
      <c r="F84">
        <v>0</v>
      </c>
      <c r="G84">
        <v>15</v>
      </c>
      <c r="H84">
        <v>4</v>
      </c>
      <c r="I84">
        <v>1</v>
      </c>
      <c r="J84">
        <v>7</v>
      </c>
      <c r="K84">
        <v>17.739999999999998</v>
      </c>
      <c r="L84">
        <v>2.06</v>
      </c>
      <c r="M84">
        <v>55.48</v>
      </c>
      <c r="N84">
        <v>610.32000000000005</v>
      </c>
      <c r="O84" t="s">
        <v>32</v>
      </c>
      <c r="Q84">
        <v>0</v>
      </c>
      <c r="R84">
        <v>15</v>
      </c>
      <c r="S84">
        <v>0</v>
      </c>
      <c r="T84">
        <v>1</v>
      </c>
    </row>
    <row r="85" spans="1:20">
      <c r="A85" s="2">
        <v>44005</v>
      </c>
      <c r="B85">
        <v>54</v>
      </c>
      <c r="C85">
        <v>0</v>
      </c>
      <c r="D85">
        <v>0</v>
      </c>
      <c r="E85">
        <v>8</v>
      </c>
      <c r="F85">
        <v>0</v>
      </c>
      <c r="G85">
        <v>9</v>
      </c>
      <c r="H85">
        <v>0</v>
      </c>
      <c r="I85">
        <v>3</v>
      </c>
      <c r="J85">
        <v>8</v>
      </c>
      <c r="K85">
        <v>12.9</v>
      </c>
      <c r="L85">
        <v>2.19</v>
      </c>
      <c r="M85">
        <v>54.73</v>
      </c>
      <c r="N85">
        <v>437.85</v>
      </c>
      <c r="O85" t="s">
        <v>33</v>
      </c>
      <c r="Q85">
        <v>0</v>
      </c>
      <c r="R85">
        <v>9</v>
      </c>
      <c r="S85">
        <v>0</v>
      </c>
      <c r="T85">
        <v>1</v>
      </c>
    </row>
    <row r="86" spans="1:20">
      <c r="A86" s="2">
        <v>44006</v>
      </c>
      <c r="B86">
        <v>54</v>
      </c>
      <c r="C86">
        <v>0</v>
      </c>
      <c r="D86">
        <v>0</v>
      </c>
      <c r="E86">
        <v>8</v>
      </c>
      <c r="F86">
        <v>0</v>
      </c>
      <c r="G86">
        <v>8</v>
      </c>
      <c r="H86">
        <v>1</v>
      </c>
      <c r="I86">
        <v>1</v>
      </c>
      <c r="J86">
        <v>7</v>
      </c>
      <c r="K86">
        <v>12.9</v>
      </c>
      <c r="L86">
        <v>2.31</v>
      </c>
      <c r="M86">
        <v>55.13</v>
      </c>
      <c r="N86">
        <v>441.05</v>
      </c>
      <c r="O86" t="s">
        <v>26</v>
      </c>
      <c r="Q86">
        <v>0</v>
      </c>
      <c r="R86">
        <v>8</v>
      </c>
      <c r="S86">
        <v>0</v>
      </c>
      <c r="T86">
        <v>1</v>
      </c>
    </row>
    <row r="87" spans="1:20">
      <c r="A87" s="2">
        <v>44007</v>
      </c>
      <c r="B87">
        <v>53</v>
      </c>
      <c r="C87">
        <v>0</v>
      </c>
      <c r="D87">
        <v>0</v>
      </c>
      <c r="E87">
        <v>9</v>
      </c>
      <c r="F87">
        <v>0</v>
      </c>
      <c r="G87">
        <v>9</v>
      </c>
      <c r="H87">
        <v>1</v>
      </c>
      <c r="I87">
        <v>0</v>
      </c>
      <c r="J87">
        <v>8</v>
      </c>
      <c r="K87">
        <v>14.52</v>
      </c>
      <c r="L87">
        <v>2.46</v>
      </c>
      <c r="M87">
        <v>55.39</v>
      </c>
      <c r="N87">
        <v>498.54</v>
      </c>
      <c r="O87" t="s">
        <v>27</v>
      </c>
      <c r="Q87">
        <v>0</v>
      </c>
      <c r="R87">
        <v>9</v>
      </c>
      <c r="S87">
        <v>0</v>
      </c>
      <c r="T87">
        <v>1</v>
      </c>
    </row>
    <row r="88" spans="1:20">
      <c r="A88" s="2">
        <v>44008</v>
      </c>
      <c r="B88">
        <v>57</v>
      </c>
      <c r="C88">
        <v>0</v>
      </c>
      <c r="D88">
        <v>0</v>
      </c>
      <c r="E88">
        <v>5</v>
      </c>
      <c r="F88">
        <v>0</v>
      </c>
      <c r="G88">
        <v>11</v>
      </c>
      <c r="H88">
        <v>4</v>
      </c>
      <c r="I88">
        <v>8</v>
      </c>
      <c r="J88">
        <v>1</v>
      </c>
      <c r="K88">
        <v>8.06</v>
      </c>
      <c r="L88">
        <v>2.52</v>
      </c>
      <c r="M88">
        <v>53.13</v>
      </c>
      <c r="N88">
        <v>265.64999999999998</v>
      </c>
      <c r="O88" t="s">
        <v>28</v>
      </c>
      <c r="Q88">
        <v>0</v>
      </c>
      <c r="R88">
        <v>11</v>
      </c>
      <c r="S88">
        <v>0</v>
      </c>
      <c r="T88">
        <v>1</v>
      </c>
    </row>
    <row r="89" spans="1:20">
      <c r="A89" s="2">
        <v>44009</v>
      </c>
      <c r="B89">
        <v>61</v>
      </c>
      <c r="C89">
        <v>0</v>
      </c>
      <c r="D89">
        <v>0</v>
      </c>
      <c r="E89">
        <v>1</v>
      </c>
      <c r="F89">
        <v>0</v>
      </c>
      <c r="G89">
        <v>1</v>
      </c>
      <c r="H89">
        <v>0</v>
      </c>
      <c r="I89">
        <v>4</v>
      </c>
      <c r="J89">
        <v>1</v>
      </c>
      <c r="K89">
        <v>1.61</v>
      </c>
      <c r="L89">
        <v>2.5099999999999998</v>
      </c>
      <c r="M89">
        <v>57.49</v>
      </c>
      <c r="N89">
        <v>57.49</v>
      </c>
      <c r="O89" t="s">
        <v>30</v>
      </c>
      <c r="Q89">
        <v>0</v>
      </c>
      <c r="R89">
        <v>1</v>
      </c>
      <c r="S89">
        <v>0</v>
      </c>
      <c r="T89">
        <v>1</v>
      </c>
    </row>
    <row r="90" spans="1:20">
      <c r="A90" s="2">
        <v>44010</v>
      </c>
      <c r="B90">
        <v>62</v>
      </c>
      <c r="C90">
        <v>0</v>
      </c>
      <c r="D90">
        <v>0</v>
      </c>
      <c r="E90">
        <v>0</v>
      </c>
      <c r="F90">
        <v>0</v>
      </c>
      <c r="G90">
        <v>0</v>
      </c>
      <c r="H90">
        <v>0</v>
      </c>
      <c r="I90">
        <v>1</v>
      </c>
      <c r="J90">
        <v>0</v>
      </c>
      <c r="K90">
        <v>0</v>
      </c>
      <c r="L90">
        <v>2.48</v>
      </c>
      <c r="N90">
        <v>0</v>
      </c>
      <c r="O90" t="s">
        <v>31</v>
      </c>
      <c r="Q90">
        <v>0</v>
      </c>
      <c r="R90">
        <v>0</v>
      </c>
      <c r="S90">
        <v>0</v>
      </c>
      <c r="T90">
        <v>1</v>
      </c>
    </row>
    <row r="91" spans="1:20">
      <c r="A91" s="2">
        <v>44011</v>
      </c>
      <c r="B91">
        <v>62</v>
      </c>
      <c r="C91">
        <v>0</v>
      </c>
      <c r="D91">
        <v>0</v>
      </c>
      <c r="E91">
        <v>0</v>
      </c>
      <c r="F91">
        <v>0</v>
      </c>
      <c r="G91">
        <v>0</v>
      </c>
      <c r="H91">
        <v>0</v>
      </c>
      <c r="I91">
        <v>0</v>
      </c>
      <c r="J91">
        <v>0</v>
      </c>
      <c r="K91">
        <v>0</v>
      </c>
      <c r="L91">
        <v>2.46</v>
      </c>
      <c r="N91">
        <v>0</v>
      </c>
      <c r="O91" t="s">
        <v>32</v>
      </c>
      <c r="Q91">
        <v>0</v>
      </c>
      <c r="R91">
        <v>0</v>
      </c>
      <c r="S91">
        <v>0</v>
      </c>
      <c r="T91">
        <v>1</v>
      </c>
    </row>
    <row r="92" spans="1:20">
      <c r="A92" s="2">
        <v>44012</v>
      </c>
      <c r="B92">
        <v>62</v>
      </c>
      <c r="C92">
        <v>0</v>
      </c>
      <c r="D92">
        <v>0</v>
      </c>
      <c r="E92">
        <v>0</v>
      </c>
      <c r="F92">
        <v>0</v>
      </c>
      <c r="G92">
        <v>0</v>
      </c>
      <c r="H92">
        <v>0</v>
      </c>
      <c r="I92">
        <v>0</v>
      </c>
      <c r="J92">
        <v>0</v>
      </c>
      <c r="K92">
        <v>0</v>
      </c>
      <c r="L92">
        <v>2.4300000000000002</v>
      </c>
      <c r="N92">
        <v>0</v>
      </c>
      <c r="O92" t="s">
        <v>33</v>
      </c>
      <c r="Q92">
        <v>0</v>
      </c>
      <c r="R92">
        <v>0</v>
      </c>
      <c r="S92">
        <v>0</v>
      </c>
      <c r="T92">
        <v>1</v>
      </c>
    </row>
    <row r="93" spans="1:20">
      <c r="A93" s="2">
        <v>44013</v>
      </c>
      <c r="B93">
        <v>58</v>
      </c>
      <c r="C93">
        <v>0</v>
      </c>
      <c r="D93">
        <v>0</v>
      </c>
      <c r="E93">
        <v>4</v>
      </c>
      <c r="F93">
        <v>0</v>
      </c>
      <c r="G93">
        <v>8</v>
      </c>
      <c r="H93">
        <v>4</v>
      </c>
      <c r="I93">
        <v>0</v>
      </c>
      <c r="J93">
        <v>0</v>
      </c>
      <c r="K93">
        <v>6.45</v>
      </c>
      <c r="L93">
        <v>2.4700000000000002</v>
      </c>
      <c r="M93">
        <v>54.39</v>
      </c>
      <c r="N93">
        <v>217.57</v>
      </c>
      <c r="O93" t="s">
        <v>26</v>
      </c>
      <c r="Q93">
        <v>0</v>
      </c>
      <c r="R93">
        <v>8</v>
      </c>
      <c r="S93">
        <v>0</v>
      </c>
      <c r="T93">
        <v>-1</v>
      </c>
    </row>
    <row r="94" spans="1:20">
      <c r="A94" s="2">
        <v>44014</v>
      </c>
      <c r="B94">
        <v>35</v>
      </c>
      <c r="C94">
        <v>0</v>
      </c>
      <c r="D94">
        <v>0</v>
      </c>
      <c r="E94">
        <v>27</v>
      </c>
      <c r="F94">
        <v>0</v>
      </c>
      <c r="G94">
        <v>50</v>
      </c>
      <c r="H94">
        <v>25</v>
      </c>
      <c r="I94">
        <v>2</v>
      </c>
      <c r="J94">
        <v>2</v>
      </c>
      <c r="K94">
        <v>43.55</v>
      </c>
      <c r="L94">
        <v>2.91</v>
      </c>
      <c r="M94">
        <v>58.99</v>
      </c>
      <c r="N94">
        <v>1592.72</v>
      </c>
      <c r="O94" t="s">
        <v>27</v>
      </c>
      <c r="Q94">
        <v>0</v>
      </c>
      <c r="R94">
        <v>49</v>
      </c>
      <c r="S94">
        <v>1</v>
      </c>
      <c r="T94">
        <v>-1</v>
      </c>
    </row>
    <row r="95" spans="1:20">
      <c r="A95" s="2">
        <v>44015</v>
      </c>
      <c r="B95">
        <v>20</v>
      </c>
      <c r="C95">
        <v>-3</v>
      </c>
      <c r="D95">
        <v>0</v>
      </c>
      <c r="E95">
        <v>39</v>
      </c>
      <c r="F95">
        <v>0</v>
      </c>
      <c r="G95">
        <v>68</v>
      </c>
      <c r="H95">
        <v>24</v>
      </c>
      <c r="I95">
        <v>12</v>
      </c>
      <c r="J95">
        <v>15</v>
      </c>
      <c r="K95">
        <v>62.9</v>
      </c>
      <c r="L95">
        <v>3.55</v>
      </c>
      <c r="M95">
        <v>284.99</v>
      </c>
      <c r="N95">
        <v>11114.56</v>
      </c>
      <c r="O95" t="s">
        <v>28</v>
      </c>
      <c r="Q95">
        <v>0</v>
      </c>
      <c r="R95">
        <v>67</v>
      </c>
      <c r="S95">
        <v>1</v>
      </c>
      <c r="T95">
        <v>-1</v>
      </c>
    </row>
    <row r="96" spans="1:20">
      <c r="A96" s="2">
        <v>44016</v>
      </c>
      <c r="B96">
        <v>20</v>
      </c>
      <c r="C96">
        <v>-3</v>
      </c>
      <c r="D96">
        <v>0</v>
      </c>
      <c r="E96">
        <v>39</v>
      </c>
      <c r="F96">
        <v>0</v>
      </c>
      <c r="G96">
        <v>68</v>
      </c>
      <c r="H96">
        <v>0</v>
      </c>
      <c r="I96">
        <v>0</v>
      </c>
      <c r="J96">
        <v>39</v>
      </c>
      <c r="K96">
        <v>62.9</v>
      </c>
      <c r="L96">
        <v>4.18</v>
      </c>
      <c r="M96">
        <v>284.99</v>
      </c>
      <c r="N96">
        <v>11114.56</v>
      </c>
      <c r="O96" t="s">
        <v>30</v>
      </c>
      <c r="Q96">
        <v>0</v>
      </c>
      <c r="R96">
        <v>67</v>
      </c>
      <c r="S96">
        <v>1</v>
      </c>
      <c r="T96">
        <v>-1</v>
      </c>
    </row>
    <row r="97" spans="1:20">
      <c r="A97" s="2">
        <v>44017</v>
      </c>
      <c r="B97">
        <v>39</v>
      </c>
      <c r="C97">
        <v>0</v>
      </c>
      <c r="D97">
        <v>0</v>
      </c>
      <c r="E97">
        <v>23</v>
      </c>
      <c r="F97">
        <v>0</v>
      </c>
      <c r="G97">
        <v>48</v>
      </c>
      <c r="H97">
        <v>2</v>
      </c>
      <c r="I97">
        <v>18</v>
      </c>
      <c r="J97">
        <v>21</v>
      </c>
      <c r="K97">
        <v>37.1</v>
      </c>
      <c r="L97">
        <v>4.5199999999999996</v>
      </c>
      <c r="M97">
        <v>346.76</v>
      </c>
      <c r="N97">
        <v>7975.59</v>
      </c>
      <c r="O97" t="s">
        <v>31</v>
      </c>
      <c r="Q97">
        <v>0</v>
      </c>
      <c r="R97">
        <v>48</v>
      </c>
      <c r="S97">
        <v>0</v>
      </c>
      <c r="T97">
        <v>-1</v>
      </c>
    </row>
    <row r="98" spans="1:20">
      <c r="A98" s="2">
        <v>44018</v>
      </c>
      <c r="B98">
        <v>61</v>
      </c>
      <c r="C98">
        <v>0</v>
      </c>
      <c r="D98">
        <v>0</v>
      </c>
      <c r="E98">
        <v>1</v>
      </c>
      <c r="F98">
        <v>0</v>
      </c>
      <c r="G98">
        <v>2</v>
      </c>
      <c r="H98">
        <v>1</v>
      </c>
      <c r="I98">
        <v>23</v>
      </c>
      <c r="J98">
        <v>0</v>
      </c>
      <c r="K98">
        <v>1.61</v>
      </c>
      <c r="L98">
        <v>4.49</v>
      </c>
      <c r="M98">
        <v>45.12</v>
      </c>
      <c r="N98">
        <v>45.12</v>
      </c>
      <c r="O98" t="s">
        <v>32</v>
      </c>
      <c r="Q98">
        <v>0</v>
      </c>
      <c r="R98">
        <v>2</v>
      </c>
      <c r="S98">
        <v>0</v>
      </c>
      <c r="T98">
        <v>-1</v>
      </c>
    </row>
    <row r="99" spans="1:20">
      <c r="A99" s="2">
        <v>44019</v>
      </c>
      <c r="B99">
        <v>62</v>
      </c>
      <c r="C99">
        <v>0</v>
      </c>
      <c r="D99">
        <v>0</v>
      </c>
      <c r="E99">
        <v>0</v>
      </c>
      <c r="F99">
        <v>0</v>
      </c>
      <c r="G99">
        <v>0</v>
      </c>
      <c r="H99">
        <v>0</v>
      </c>
      <c r="I99">
        <v>1</v>
      </c>
      <c r="J99">
        <v>0</v>
      </c>
      <c r="K99">
        <v>0</v>
      </c>
      <c r="L99">
        <v>4.4400000000000004</v>
      </c>
      <c r="N99">
        <v>0</v>
      </c>
      <c r="O99" t="s">
        <v>33</v>
      </c>
      <c r="Q99">
        <v>0</v>
      </c>
      <c r="R99">
        <v>0</v>
      </c>
      <c r="S99">
        <v>0</v>
      </c>
      <c r="T99">
        <v>-1</v>
      </c>
    </row>
    <row r="100" spans="1:20">
      <c r="A100" s="2">
        <v>44020</v>
      </c>
      <c r="B100">
        <v>62</v>
      </c>
      <c r="C100">
        <v>0</v>
      </c>
      <c r="D100">
        <v>0</v>
      </c>
      <c r="E100">
        <v>0</v>
      </c>
      <c r="F100">
        <v>0</v>
      </c>
      <c r="G100">
        <v>0</v>
      </c>
      <c r="H100">
        <v>0</v>
      </c>
      <c r="I100">
        <v>0</v>
      </c>
      <c r="J100">
        <v>0</v>
      </c>
      <c r="K100">
        <v>0</v>
      </c>
      <c r="L100">
        <v>4.4000000000000004</v>
      </c>
      <c r="N100">
        <v>0</v>
      </c>
      <c r="O100" t="s">
        <v>26</v>
      </c>
      <c r="Q100">
        <v>0</v>
      </c>
      <c r="R100">
        <v>0</v>
      </c>
      <c r="S100">
        <v>0</v>
      </c>
      <c r="T100">
        <v>-1</v>
      </c>
    </row>
    <row r="101" spans="1:20">
      <c r="A101" s="2">
        <v>44021</v>
      </c>
      <c r="B101">
        <v>61</v>
      </c>
      <c r="C101">
        <v>0</v>
      </c>
      <c r="D101">
        <v>0</v>
      </c>
      <c r="E101">
        <v>1</v>
      </c>
      <c r="F101">
        <v>0</v>
      </c>
      <c r="G101">
        <v>2</v>
      </c>
      <c r="H101">
        <v>1</v>
      </c>
      <c r="I101">
        <v>0</v>
      </c>
      <c r="J101">
        <v>0</v>
      </c>
      <c r="K101">
        <v>1.61</v>
      </c>
      <c r="L101">
        <v>4.37</v>
      </c>
      <c r="M101">
        <v>43.69</v>
      </c>
      <c r="N101">
        <v>43.69</v>
      </c>
      <c r="O101" t="s">
        <v>27</v>
      </c>
      <c r="Q101">
        <v>0</v>
      </c>
      <c r="R101">
        <v>2</v>
      </c>
      <c r="S101">
        <v>0</v>
      </c>
      <c r="T101">
        <v>-1</v>
      </c>
    </row>
    <row r="102" spans="1:20">
      <c r="A102" s="2">
        <v>44022</v>
      </c>
      <c r="B102">
        <v>0</v>
      </c>
      <c r="C102">
        <v>-62</v>
      </c>
      <c r="D102">
        <v>0</v>
      </c>
      <c r="E102">
        <v>0</v>
      </c>
      <c r="F102">
        <v>0</v>
      </c>
      <c r="G102">
        <v>0</v>
      </c>
      <c r="H102">
        <v>0</v>
      </c>
      <c r="I102">
        <v>1</v>
      </c>
      <c r="J102">
        <v>0</v>
      </c>
      <c r="K102">
        <v>0</v>
      </c>
      <c r="L102">
        <v>4.33</v>
      </c>
      <c r="N102">
        <v>0</v>
      </c>
      <c r="O102" t="s">
        <v>28</v>
      </c>
      <c r="Q102">
        <v>0</v>
      </c>
      <c r="R102">
        <v>0</v>
      </c>
      <c r="S102">
        <v>0</v>
      </c>
      <c r="T102">
        <v>-1</v>
      </c>
    </row>
    <row r="103" spans="1:20">
      <c r="A103" s="2">
        <v>44023</v>
      </c>
      <c r="B103">
        <v>0</v>
      </c>
      <c r="C103">
        <v>-62</v>
      </c>
      <c r="D103">
        <v>0</v>
      </c>
      <c r="E103">
        <v>0</v>
      </c>
      <c r="F103">
        <v>0</v>
      </c>
      <c r="G103">
        <v>0</v>
      </c>
      <c r="H103">
        <v>0</v>
      </c>
      <c r="I103">
        <v>0</v>
      </c>
      <c r="J103">
        <v>0</v>
      </c>
      <c r="K103">
        <v>0</v>
      </c>
      <c r="L103">
        <v>4.29</v>
      </c>
      <c r="N103">
        <v>0</v>
      </c>
      <c r="O103" t="s">
        <v>30</v>
      </c>
      <c r="Q103">
        <v>0</v>
      </c>
      <c r="R103">
        <v>0</v>
      </c>
      <c r="S103">
        <v>0</v>
      </c>
      <c r="T103">
        <v>-1</v>
      </c>
    </row>
    <row r="104" spans="1:20">
      <c r="A104" s="2">
        <v>44024</v>
      </c>
      <c r="B104">
        <v>58</v>
      </c>
      <c r="C104">
        <v>0</v>
      </c>
      <c r="D104">
        <v>0</v>
      </c>
      <c r="E104">
        <v>4</v>
      </c>
      <c r="F104">
        <v>0</v>
      </c>
      <c r="G104">
        <v>8</v>
      </c>
      <c r="H104">
        <v>4</v>
      </c>
      <c r="I104">
        <v>0</v>
      </c>
      <c r="J104">
        <v>0</v>
      </c>
      <c r="K104">
        <v>6.45</v>
      </c>
      <c r="L104">
        <v>4.3099999999999996</v>
      </c>
      <c r="M104">
        <v>45.49</v>
      </c>
      <c r="N104">
        <v>181.96</v>
      </c>
      <c r="O104" t="s">
        <v>31</v>
      </c>
      <c r="Q104">
        <v>0</v>
      </c>
      <c r="R104">
        <v>8</v>
      </c>
      <c r="S104">
        <v>0</v>
      </c>
      <c r="T104">
        <v>-1</v>
      </c>
    </row>
    <row r="105" spans="1:20">
      <c r="A105" s="2">
        <v>44025</v>
      </c>
      <c r="B105">
        <v>62</v>
      </c>
      <c r="C105">
        <v>0</v>
      </c>
      <c r="D105">
        <v>0</v>
      </c>
      <c r="E105">
        <v>0</v>
      </c>
      <c r="F105">
        <v>0</v>
      </c>
      <c r="G105">
        <v>0</v>
      </c>
      <c r="H105">
        <v>0</v>
      </c>
      <c r="I105">
        <v>4</v>
      </c>
      <c r="J105">
        <v>0</v>
      </c>
      <c r="K105">
        <v>0</v>
      </c>
      <c r="L105">
        <v>4.26</v>
      </c>
      <c r="N105">
        <v>0</v>
      </c>
      <c r="O105" t="s">
        <v>32</v>
      </c>
      <c r="Q105">
        <v>0</v>
      </c>
      <c r="R105">
        <v>0</v>
      </c>
      <c r="S105">
        <v>0</v>
      </c>
      <c r="T105">
        <v>-1</v>
      </c>
    </row>
    <row r="106" spans="1:20">
      <c r="A106" s="2">
        <v>44026</v>
      </c>
      <c r="B106">
        <v>62</v>
      </c>
      <c r="C106">
        <v>0</v>
      </c>
      <c r="D106">
        <v>0</v>
      </c>
      <c r="E106">
        <v>0</v>
      </c>
      <c r="F106">
        <v>0</v>
      </c>
      <c r="G106">
        <v>0</v>
      </c>
      <c r="H106">
        <v>0</v>
      </c>
      <c r="I106">
        <v>0</v>
      </c>
      <c r="J106">
        <v>0</v>
      </c>
      <c r="K106">
        <v>0</v>
      </c>
      <c r="L106">
        <v>4.22</v>
      </c>
      <c r="N106">
        <v>0</v>
      </c>
      <c r="O106" t="s">
        <v>33</v>
      </c>
      <c r="Q106">
        <v>0</v>
      </c>
      <c r="R106">
        <v>0</v>
      </c>
      <c r="S106">
        <v>0</v>
      </c>
      <c r="T106">
        <v>-1</v>
      </c>
    </row>
    <row r="107" spans="1:20">
      <c r="A107" s="2">
        <v>44027</v>
      </c>
      <c r="B107">
        <v>62</v>
      </c>
      <c r="C107">
        <v>0</v>
      </c>
      <c r="D107">
        <v>0</v>
      </c>
      <c r="E107">
        <v>0</v>
      </c>
      <c r="F107">
        <v>0</v>
      </c>
      <c r="G107">
        <v>0</v>
      </c>
      <c r="H107">
        <v>0</v>
      </c>
      <c r="I107">
        <v>0</v>
      </c>
      <c r="J107">
        <v>0</v>
      </c>
      <c r="K107">
        <v>0</v>
      </c>
      <c r="L107">
        <v>4.18</v>
      </c>
      <c r="N107">
        <v>0</v>
      </c>
      <c r="O107" t="s">
        <v>26</v>
      </c>
      <c r="Q107">
        <v>0</v>
      </c>
      <c r="R107">
        <v>0</v>
      </c>
      <c r="S107">
        <v>0</v>
      </c>
      <c r="T107">
        <v>-1</v>
      </c>
    </row>
    <row r="108" spans="1:20">
      <c r="A108" s="2">
        <v>44028</v>
      </c>
      <c r="B108">
        <v>62</v>
      </c>
      <c r="C108">
        <v>0</v>
      </c>
      <c r="D108">
        <v>0</v>
      </c>
      <c r="E108">
        <v>0</v>
      </c>
      <c r="F108">
        <v>0</v>
      </c>
      <c r="G108">
        <v>0</v>
      </c>
      <c r="H108">
        <v>0</v>
      </c>
      <c r="I108">
        <v>0</v>
      </c>
      <c r="J108">
        <v>0</v>
      </c>
      <c r="K108">
        <v>0</v>
      </c>
      <c r="L108">
        <v>4.1500000000000004</v>
      </c>
      <c r="N108">
        <v>0</v>
      </c>
      <c r="O108" t="s">
        <v>27</v>
      </c>
      <c r="Q108">
        <v>0</v>
      </c>
      <c r="R108">
        <v>0</v>
      </c>
      <c r="S108">
        <v>0</v>
      </c>
      <c r="T108">
        <v>-1</v>
      </c>
    </row>
    <row r="109" spans="1:20">
      <c r="A109" s="2">
        <v>44029</v>
      </c>
      <c r="B109">
        <v>60</v>
      </c>
      <c r="C109">
        <v>0</v>
      </c>
      <c r="D109">
        <v>0</v>
      </c>
      <c r="E109">
        <v>2</v>
      </c>
      <c r="F109">
        <v>0</v>
      </c>
      <c r="G109">
        <v>4</v>
      </c>
      <c r="H109">
        <v>2</v>
      </c>
      <c r="I109">
        <v>0</v>
      </c>
      <c r="J109">
        <v>0</v>
      </c>
      <c r="K109">
        <v>3.23</v>
      </c>
      <c r="L109">
        <v>4.1399999999999997</v>
      </c>
      <c r="M109">
        <v>49.49</v>
      </c>
      <c r="N109">
        <v>98.98</v>
      </c>
      <c r="O109" t="s">
        <v>28</v>
      </c>
      <c r="Q109">
        <v>0</v>
      </c>
      <c r="R109">
        <v>4</v>
      </c>
      <c r="S109">
        <v>0</v>
      </c>
      <c r="T109">
        <v>0</v>
      </c>
    </row>
    <row r="110" spans="1:20">
      <c r="A110" s="2">
        <v>44030</v>
      </c>
      <c r="B110">
        <v>62</v>
      </c>
      <c r="C110">
        <v>0</v>
      </c>
      <c r="D110">
        <v>0</v>
      </c>
      <c r="E110">
        <v>0</v>
      </c>
      <c r="F110">
        <v>0</v>
      </c>
      <c r="G110">
        <v>0</v>
      </c>
      <c r="H110">
        <v>0</v>
      </c>
      <c r="I110">
        <v>2</v>
      </c>
      <c r="J110">
        <v>0</v>
      </c>
      <c r="K110">
        <v>0</v>
      </c>
      <c r="L110">
        <v>4.0999999999999996</v>
      </c>
      <c r="N110">
        <v>0</v>
      </c>
      <c r="O110" t="s">
        <v>30</v>
      </c>
      <c r="Q110">
        <v>0</v>
      </c>
      <c r="R110">
        <v>0</v>
      </c>
      <c r="S110">
        <v>0</v>
      </c>
      <c r="T110">
        <v>1</v>
      </c>
    </row>
    <row r="111" spans="1:20">
      <c r="A111" s="2">
        <v>44031</v>
      </c>
      <c r="B111">
        <v>62</v>
      </c>
      <c r="C111">
        <v>0</v>
      </c>
      <c r="D111">
        <v>0</v>
      </c>
      <c r="E111">
        <v>0</v>
      </c>
      <c r="F111">
        <v>0</v>
      </c>
      <c r="G111">
        <v>0</v>
      </c>
      <c r="H111">
        <v>0</v>
      </c>
      <c r="I111">
        <v>0</v>
      </c>
      <c r="J111">
        <v>0</v>
      </c>
      <c r="K111">
        <v>0</v>
      </c>
      <c r="L111">
        <v>4.0599999999999996</v>
      </c>
      <c r="N111">
        <v>0</v>
      </c>
      <c r="O111" t="s">
        <v>31</v>
      </c>
      <c r="Q111">
        <v>0</v>
      </c>
      <c r="R111">
        <v>0</v>
      </c>
      <c r="S111">
        <v>0</v>
      </c>
      <c r="T111">
        <v>1</v>
      </c>
    </row>
    <row r="112" spans="1:20">
      <c r="A112" s="2">
        <v>44032</v>
      </c>
      <c r="B112">
        <v>62</v>
      </c>
      <c r="C112">
        <v>0</v>
      </c>
      <c r="D112">
        <v>0</v>
      </c>
      <c r="E112">
        <v>0</v>
      </c>
      <c r="F112">
        <v>0</v>
      </c>
      <c r="G112">
        <v>0</v>
      </c>
      <c r="H112">
        <v>0</v>
      </c>
      <c r="I112">
        <v>0</v>
      </c>
      <c r="J112">
        <v>0</v>
      </c>
      <c r="K112">
        <v>0</v>
      </c>
      <c r="L112">
        <v>4.0199999999999996</v>
      </c>
      <c r="N112">
        <v>0</v>
      </c>
      <c r="O112" t="s">
        <v>32</v>
      </c>
      <c r="Q112">
        <v>0</v>
      </c>
      <c r="R112">
        <v>0</v>
      </c>
      <c r="S112">
        <v>0</v>
      </c>
      <c r="T112">
        <v>1</v>
      </c>
    </row>
    <row r="113" spans="1:20">
      <c r="A113" s="2">
        <v>44033</v>
      </c>
      <c r="B113">
        <v>62</v>
      </c>
      <c r="C113">
        <v>0</v>
      </c>
      <c r="D113">
        <v>0</v>
      </c>
      <c r="E113">
        <v>0</v>
      </c>
      <c r="F113">
        <v>0</v>
      </c>
      <c r="G113">
        <v>0</v>
      </c>
      <c r="H113">
        <v>0</v>
      </c>
      <c r="I113">
        <v>0</v>
      </c>
      <c r="J113">
        <v>0</v>
      </c>
      <c r="K113">
        <v>0</v>
      </c>
      <c r="L113">
        <v>3.99</v>
      </c>
      <c r="N113">
        <v>0</v>
      </c>
      <c r="O113" t="s">
        <v>33</v>
      </c>
      <c r="Q113">
        <v>0</v>
      </c>
      <c r="R113">
        <v>0</v>
      </c>
      <c r="S113">
        <v>0</v>
      </c>
      <c r="T113">
        <v>1</v>
      </c>
    </row>
    <row r="114" spans="1:20">
      <c r="A114" s="2">
        <v>44034</v>
      </c>
      <c r="B114">
        <v>62</v>
      </c>
      <c r="C114">
        <v>0</v>
      </c>
      <c r="D114">
        <v>0</v>
      </c>
      <c r="E114">
        <v>0</v>
      </c>
      <c r="F114">
        <v>0</v>
      </c>
      <c r="G114">
        <v>0</v>
      </c>
      <c r="H114">
        <v>0</v>
      </c>
      <c r="I114">
        <v>0</v>
      </c>
      <c r="J114">
        <v>0</v>
      </c>
      <c r="K114">
        <v>0</v>
      </c>
      <c r="L114">
        <v>3.95</v>
      </c>
      <c r="N114">
        <v>0</v>
      </c>
      <c r="O114" t="s">
        <v>26</v>
      </c>
      <c r="Q114">
        <v>0</v>
      </c>
      <c r="R114">
        <v>0</v>
      </c>
      <c r="S114">
        <v>0</v>
      </c>
      <c r="T114">
        <v>1</v>
      </c>
    </row>
    <row r="115" spans="1:20">
      <c r="A115" s="2">
        <v>44035</v>
      </c>
      <c r="B115">
        <v>62</v>
      </c>
      <c r="C115">
        <v>0</v>
      </c>
      <c r="D115">
        <v>0</v>
      </c>
      <c r="E115">
        <v>0</v>
      </c>
      <c r="F115">
        <v>0</v>
      </c>
      <c r="G115">
        <v>0</v>
      </c>
      <c r="H115">
        <v>0</v>
      </c>
      <c r="I115">
        <v>0</v>
      </c>
      <c r="J115">
        <v>0</v>
      </c>
      <c r="K115">
        <v>0</v>
      </c>
      <c r="L115">
        <v>3.92</v>
      </c>
      <c r="N115">
        <v>0</v>
      </c>
      <c r="O115" t="s">
        <v>27</v>
      </c>
      <c r="Q115">
        <v>0</v>
      </c>
      <c r="R115">
        <v>0</v>
      </c>
      <c r="S115">
        <v>0</v>
      </c>
      <c r="T115">
        <v>1</v>
      </c>
    </row>
    <row r="116" spans="1:20">
      <c r="A116" s="2">
        <v>44036</v>
      </c>
      <c r="B116">
        <v>61</v>
      </c>
      <c r="C116">
        <v>0</v>
      </c>
      <c r="D116">
        <v>0</v>
      </c>
      <c r="E116">
        <v>1</v>
      </c>
      <c r="F116">
        <v>0</v>
      </c>
      <c r="G116">
        <v>3</v>
      </c>
      <c r="H116">
        <v>1</v>
      </c>
      <c r="I116">
        <v>0</v>
      </c>
      <c r="J116">
        <v>0</v>
      </c>
      <c r="K116">
        <v>1.61</v>
      </c>
      <c r="L116">
        <v>3.9</v>
      </c>
      <c r="M116">
        <v>45.08</v>
      </c>
      <c r="N116">
        <v>45.08</v>
      </c>
      <c r="O116" t="s">
        <v>28</v>
      </c>
      <c r="Q116">
        <v>0</v>
      </c>
      <c r="R116">
        <v>3</v>
      </c>
      <c r="S116">
        <v>0</v>
      </c>
      <c r="T116">
        <v>1</v>
      </c>
    </row>
    <row r="117" spans="1:20">
      <c r="A117" s="2">
        <v>44037</v>
      </c>
      <c r="B117">
        <v>61</v>
      </c>
      <c r="C117">
        <v>0</v>
      </c>
      <c r="D117">
        <v>0</v>
      </c>
      <c r="E117">
        <v>1</v>
      </c>
      <c r="F117">
        <v>0</v>
      </c>
      <c r="G117">
        <v>2</v>
      </c>
      <c r="H117">
        <v>1</v>
      </c>
      <c r="I117">
        <v>1</v>
      </c>
      <c r="J117">
        <v>0</v>
      </c>
      <c r="K117">
        <v>1.61</v>
      </c>
      <c r="L117">
        <v>3.88</v>
      </c>
      <c r="M117">
        <v>47.02</v>
      </c>
      <c r="N117">
        <v>47.02</v>
      </c>
      <c r="O117" t="s">
        <v>30</v>
      </c>
      <c r="Q117">
        <v>0</v>
      </c>
      <c r="R117">
        <v>2</v>
      </c>
      <c r="S117">
        <v>0</v>
      </c>
      <c r="T117">
        <v>1</v>
      </c>
    </row>
    <row r="118" spans="1:20">
      <c r="A118" s="2">
        <v>44038</v>
      </c>
      <c r="B118">
        <v>61</v>
      </c>
      <c r="C118">
        <v>0</v>
      </c>
      <c r="D118">
        <v>0</v>
      </c>
      <c r="E118">
        <v>1</v>
      </c>
      <c r="F118">
        <v>0</v>
      </c>
      <c r="G118">
        <v>2</v>
      </c>
      <c r="H118">
        <v>0</v>
      </c>
      <c r="I118">
        <v>0</v>
      </c>
      <c r="J118">
        <v>1</v>
      </c>
      <c r="K118">
        <v>1.61</v>
      </c>
      <c r="L118">
        <v>3.86</v>
      </c>
      <c r="M118">
        <v>43.22</v>
      </c>
      <c r="N118">
        <v>43.22</v>
      </c>
      <c r="O118" t="s">
        <v>31</v>
      </c>
      <c r="Q118">
        <v>0</v>
      </c>
      <c r="R118">
        <v>2</v>
      </c>
      <c r="S118">
        <v>0</v>
      </c>
      <c r="T118">
        <v>1</v>
      </c>
    </row>
    <row r="119" spans="1:20">
      <c r="A119" s="2">
        <v>44039</v>
      </c>
      <c r="B119">
        <v>61</v>
      </c>
      <c r="C119">
        <v>0</v>
      </c>
      <c r="D119">
        <v>0</v>
      </c>
      <c r="E119">
        <v>1</v>
      </c>
      <c r="F119">
        <v>0</v>
      </c>
      <c r="G119">
        <v>3</v>
      </c>
      <c r="H119">
        <v>1</v>
      </c>
      <c r="I119">
        <v>1</v>
      </c>
      <c r="J119">
        <v>0</v>
      </c>
      <c r="K119">
        <v>1.61</v>
      </c>
      <c r="L119">
        <v>3.84</v>
      </c>
      <c r="M119">
        <v>52.49</v>
      </c>
      <c r="N119">
        <v>52.49</v>
      </c>
      <c r="O119" t="s">
        <v>32</v>
      </c>
      <c r="Q119">
        <v>0</v>
      </c>
      <c r="R119">
        <v>3</v>
      </c>
      <c r="S119">
        <v>0</v>
      </c>
      <c r="T119">
        <v>1</v>
      </c>
    </row>
    <row r="120" spans="1:20">
      <c r="A120" s="2">
        <v>44040</v>
      </c>
      <c r="B120">
        <v>61</v>
      </c>
      <c r="C120">
        <v>0</v>
      </c>
      <c r="D120">
        <v>0</v>
      </c>
      <c r="E120">
        <v>1</v>
      </c>
      <c r="F120">
        <v>0</v>
      </c>
      <c r="G120">
        <v>3</v>
      </c>
      <c r="H120">
        <v>0</v>
      </c>
      <c r="I120">
        <v>0</v>
      </c>
      <c r="J120">
        <v>1</v>
      </c>
      <c r="K120">
        <v>1.61</v>
      </c>
      <c r="L120">
        <v>3.82</v>
      </c>
      <c r="M120">
        <v>52.49</v>
      </c>
      <c r="N120">
        <v>52.49</v>
      </c>
      <c r="O120" t="s">
        <v>33</v>
      </c>
      <c r="Q120">
        <v>0</v>
      </c>
      <c r="R120">
        <v>3</v>
      </c>
      <c r="S120">
        <v>0</v>
      </c>
      <c r="T120">
        <v>1</v>
      </c>
    </row>
    <row r="121" spans="1:20">
      <c r="A121" s="2">
        <v>44041</v>
      </c>
      <c r="B121">
        <v>62</v>
      </c>
      <c r="C121">
        <v>0</v>
      </c>
      <c r="D121">
        <v>0</v>
      </c>
      <c r="E121">
        <v>0</v>
      </c>
      <c r="F121">
        <v>0</v>
      </c>
      <c r="G121">
        <v>0</v>
      </c>
      <c r="H121">
        <v>0</v>
      </c>
      <c r="I121">
        <v>1</v>
      </c>
      <c r="J121">
        <v>0</v>
      </c>
      <c r="K121">
        <v>0</v>
      </c>
      <c r="L121">
        <v>3.79</v>
      </c>
      <c r="N121">
        <v>0</v>
      </c>
      <c r="O121" t="s">
        <v>26</v>
      </c>
      <c r="Q121">
        <v>0</v>
      </c>
      <c r="R121">
        <v>0</v>
      </c>
      <c r="S121">
        <v>0</v>
      </c>
      <c r="T121">
        <v>1</v>
      </c>
    </row>
    <row r="122" spans="1:20">
      <c r="A122" s="2">
        <v>44042</v>
      </c>
      <c r="B122">
        <v>62</v>
      </c>
      <c r="C122">
        <v>0</v>
      </c>
      <c r="D122">
        <v>0</v>
      </c>
      <c r="E122">
        <v>0</v>
      </c>
      <c r="F122">
        <v>0</v>
      </c>
      <c r="G122">
        <v>0</v>
      </c>
      <c r="H122">
        <v>0</v>
      </c>
      <c r="I122">
        <v>0</v>
      </c>
      <c r="J122">
        <v>0</v>
      </c>
      <c r="K122">
        <v>0</v>
      </c>
      <c r="L122">
        <v>3.76</v>
      </c>
      <c r="N122">
        <v>0</v>
      </c>
      <c r="O122" t="s">
        <v>27</v>
      </c>
      <c r="Q122">
        <v>0</v>
      </c>
      <c r="R122">
        <v>0</v>
      </c>
      <c r="S122">
        <v>0</v>
      </c>
      <c r="T122">
        <v>1</v>
      </c>
    </row>
    <row r="123" spans="1:20">
      <c r="A123" s="2">
        <v>44043</v>
      </c>
      <c r="B123">
        <v>59</v>
      </c>
      <c r="C123">
        <v>0</v>
      </c>
      <c r="D123">
        <v>0</v>
      </c>
      <c r="E123">
        <v>3</v>
      </c>
      <c r="F123">
        <v>0</v>
      </c>
      <c r="G123">
        <v>6</v>
      </c>
      <c r="H123">
        <v>3</v>
      </c>
      <c r="I123">
        <v>0</v>
      </c>
      <c r="J123">
        <v>0</v>
      </c>
      <c r="K123">
        <v>4.84</v>
      </c>
      <c r="L123">
        <v>3.77</v>
      </c>
      <c r="M123">
        <v>48.45</v>
      </c>
      <c r="N123">
        <v>145.34</v>
      </c>
      <c r="O123" t="s">
        <v>28</v>
      </c>
      <c r="Q123">
        <v>0</v>
      </c>
      <c r="R123">
        <v>6</v>
      </c>
      <c r="S123">
        <v>0</v>
      </c>
      <c r="T123">
        <v>1</v>
      </c>
    </row>
    <row r="124" spans="1:20">
      <c r="A124" s="2">
        <v>44044</v>
      </c>
      <c r="B124">
        <v>62</v>
      </c>
      <c r="C124">
        <v>0</v>
      </c>
      <c r="D124">
        <v>0</v>
      </c>
      <c r="E124">
        <v>0</v>
      </c>
      <c r="F124">
        <v>0</v>
      </c>
      <c r="G124">
        <v>0</v>
      </c>
      <c r="H124">
        <v>0</v>
      </c>
      <c r="I124">
        <v>3</v>
      </c>
      <c r="J124">
        <v>0</v>
      </c>
      <c r="K124">
        <v>0</v>
      </c>
      <c r="L124">
        <v>3.74</v>
      </c>
      <c r="N124">
        <v>0</v>
      </c>
      <c r="O124" t="s">
        <v>30</v>
      </c>
      <c r="Q124">
        <v>0</v>
      </c>
      <c r="R124">
        <v>0</v>
      </c>
      <c r="S124">
        <v>0</v>
      </c>
      <c r="T124">
        <v>-1</v>
      </c>
    </row>
    <row r="125" spans="1:20">
      <c r="A125" s="2">
        <v>44045</v>
      </c>
      <c r="B125">
        <v>61</v>
      </c>
      <c r="C125">
        <v>0</v>
      </c>
      <c r="D125">
        <v>0</v>
      </c>
      <c r="E125">
        <v>1</v>
      </c>
      <c r="F125">
        <v>0</v>
      </c>
      <c r="G125">
        <v>3</v>
      </c>
      <c r="H125">
        <v>1</v>
      </c>
      <c r="I125">
        <v>0</v>
      </c>
      <c r="J125">
        <v>0</v>
      </c>
      <c r="K125">
        <v>1.61</v>
      </c>
      <c r="L125">
        <v>3.72</v>
      </c>
      <c r="M125">
        <v>43.22</v>
      </c>
      <c r="N125">
        <v>43.22</v>
      </c>
      <c r="O125" t="s">
        <v>31</v>
      </c>
      <c r="Q125">
        <v>0</v>
      </c>
      <c r="R125">
        <v>2</v>
      </c>
      <c r="S125">
        <v>1</v>
      </c>
      <c r="T125">
        <v>-1</v>
      </c>
    </row>
    <row r="126" spans="1:20">
      <c r="A126" s="2">
        <v>44046</v>
      </c>
      <c r="B126">
        <v>59</v>
      </c>
      <c r="C126">
        <v>0</v>
      </c>
      <c r="D126">
        <v>0</v>
      </c>
      <c r="E126">
        <v>3</v>
      </c>
      <c r="F126">
        <v>0</v>
      </c>
      <c r="G126">
        <v>3</v>
      </c>
      <c r="H126">
        <v>3</v>
      </c>
      <c r="I126">
        <v>1</v>
      </c>
      <c r="J126">
        <v>0</v>
      </c>
      <c r="K126">
        <v>4.84</v>
      </c>
      <c r="L126">
        <v>3.73</v>
      </c>
      <c r="M126">
        <v>47.49</v>
      </c>
      <c r="N126">
        <v>142.47</v>
      </c>
      <c r="O126" t="s">
        <v>32</v>
      </c>
      <c r="Q126">
        <v>0</v>
      </c>
      <c r="R126">
        <v>3</v>
      </c>
      <c r="S126">
        <v>0</v>
      </c>
      <c r="T126">
        <v>-1</v>
      </c>
    </row>
    <row r="127" spans="1:20">
      <c r="A127" s="2">
        <v>44047</v>
      </c>
      <c r="B127">
        <v>60</v>
      </c>
      <c r="C127">
        <v>0</v>
      </c>
      <c r="D127">
        <v>0</v>
      </c>
      <c r="E127">
        <v>2</v>
      </c>
      <c r="F127">
        <v>0</v>
      </c>
      <c r="G127">
        <v>5</v>
      </c>
      <c r="H127">
        <v>2</v>
      </c>
      <c r="I127">
        <v>3</v>
      </c>
      <c r="J127">
        <v>0</v>
      </c>
      <c r="K127">
        <v>3.23</v>
      </c>
      <c r="L127">
        <v>3.73</v>
      </c>
      <c r="M127">
        <v>49.99</v>
      </c>
      <c r="N127">
        <v>99.98</v>
      </c>
      <c r="O127" t="s">
        <v>33</v>
      </c>
      <c r="Q127">
        <v>0</v>
      </c>
      <c r="R127">
        <v>5</v>
      </c>
      <c r="S127">
        <v>0</v>
      </c>
      <c r="T127">
        <v>-1</v>
      </c>
    </row>
    <row r="128" spans="1:20">
      <c r="A128" s="2">
        <v>44048</v>
      </c>
      <c r="B128">
        <v>62</v>
      </c>
      <c r="C128">
        <v>0</v>
      </c>
      <c r="D128">
        <v>0</v>
      </c>
      <c r="E128">
        <v>0</v>
      </c>
      <c r="F128">
        <v>0</v>
      </c>
      <c r="G128">
        <v>0</v>
      </c>
      <c r="H128">
        <v>0</v>
      </c>
      <c r="I128">
        <v>2</v>
      </c>
      <c r="J128">
        <v>0</v>
      </c>
      <c r="K128">
        <v>0</v>
      </c>
      <c r="L128">
        <v>3.7</v>
      </c>
      <c r="N128">
        <v>0</v>
      </c>
      <c r="O128" t="s">
        <v>26</v>
      </c>
      <c r="Q128">
        <v>0</v>
      </c>
      <c r="R128">
        <v>0</v>
      </c>
      <c r="S128">
        <v>0</v>
      </c>
      <c r="T128">
        <v>-1</v>
      </c>
    </row>
    <row r="129" spans="1:20">
      <c r="A129" s="2">
        <v>44049</v>
      </c>
      <c r="B129">
        <v>62</v>
      </c>
      <c r="C129">
        <v>0</v>
      </c>
      <c r="D129">
        <v>0</v>
      </c>
      <c r="E129">
        <v>0</v>
      </c>
      <c r="F129">
        <v>0</v>
      </c>
      <c r="G129">
        <v>0</v>
      </c>
      <c r="H129">
        <v>0</v>
      </c>
      <c r="I129">
        <v>0</v>
      </c>
      <c r="J129">
        <v>0</v>
      </c>
      <c r="K129">
        <v>0</v>
      </c>
      <c r="L129">
        <v>3.67</v>
      </c>
      <c r="N129">
        <v>0</v>
      </c>
      <c r="O129" t="s">
        <v>27</v>
      </c>
      <c r="Q129">
        <v>0</v>
      </c>
      <c r="R129">
        <v>0</v>
      </c>
      <c r="S129">
        <v>0</v>
      </c>
      <c r="T129">
        <v>-1</v>
      </c>
    </row>
    <row r="130" spans="1:20">
      <c r="A130" s="2">
        <v>44050</v>
      </c>
      <c r="B130">
        <v>62</v>
      </c>
      <c r="C130">
        <v>0</v>
      </c>
      <c r="D130">
        <v>0</v>
      </c>
      <c r="E130">
        <v>0</v>
      </c>
      <c r="F130">
        <v>0</v>
      </c>
      <c r="G130">
        <v>0</v>
      </c>
      <c r="H130">
        <v>0</v>
      </c>
      <c r="I130">
        <v>0</v>
      </c>
      <c r="J130">
        <v>0</v>
      </c>
      <c r="K130">
        <v>0</v>
      </c>
      <c r="L130">
        <v>3.64</v>
      </c>
      <c r="N130">
        <v>0</v>
      </c>
      <c r="O130" t="s">
        <v>28</v>
      </c>
      <c r="Q130">
        <v>0</v>
      </c>
      <c r="R130">
        <v>0</v>
      </c>
      <c r="S130">
        <v>0</v>
      </c>
      <c r="T130">
        <v>-1</v>
      </c>
    </row>
    <row r="131" spans="1:20">
      <c r="A131" s="2">
        <v>44051</v>
      </c>
      <c r="B131">
        <v>58</v>
      </c>
      <c r="C131">
        <v>0</v>
      </c>
      <c r="D131">
        <v>0</v>
      </c>
      <c r="E131">
        <v>4</v>
      </c>
      <c r="F131">
        <v>0</v>
      </c>
      <c r="G131">
        <v>9</v>
      </c>
      <c r="H131">
        <v>4</v>
      </c>
      <c r="I131">
        <v>0</v>
      </c>
      <c r="J131">
        <v>0</v>
      </c>
      <c r="K131">
        <v>6.45</v>
      </c>
      <c r="L131">
        <v>3.66</v>
      </c>
      <c r="M131">
        <v>49.49</v>
      </c>
      <c r="N131">
        <v>197.96</v>
      </c>
      <c r="O131" t="s">
        <v>30</v>
      </c>
      <c r="Q131">
        <v>0</v>
      </c>
      <c r="R131">
        <v>8</v>
      </c>
      <c r="S131">
        <v>1</v>
      </c>
      <c r="T131">
        <v>-1</v>
      </c>
    </row>
    <row r="132" spans="1:20">
      <c r="A132" s="2">
        <v>44052</v>
      </c>
      <c r="B132">
        <v>61</v>
      </c>
      <c r="C132">
        <v>0</v>
      </c>
      <c r="D132">
        <v>0</v>
      </c>
      <c r="E132">
        <v>1</v>
      </c>
      <c r="F132">
        <v>0</v>
      </c>
      <c r="G132">
        <v>2</v>
      </c>
      <c r="H132">
        <v>0</v>
      </c>
      <c r="I132">
        <v>3</v>
      </c>
      <c r="J132">
        <v>1</v>
      </c>
      <c r="K132">
        <v>1.61</v>
      </c>
      <c r="L132">
        <v>3.64</v>
      </c>
      <c r="M132">
        <v>45.49</v>
      </c>
      <c r="N132">
        <v>45.49</v>
      </c>
      <c r="O132" t="s">
        <v>31</v>
      </c>
      <c r="Q132">
        <v>0</v>
      </c>
      <c r="R132">
        <v>2</v>
      </c>
      <c r="S132">
        <v>0</v>
      </c>
      <c r="T132">
        <v>-1</v>
      </c>
    </row>
    <row r="133" spans="1:20">
      <c r="A133" s="2">
        <v>44053</v>
      </c>
      <c r="B133">
        <v>58</v>
      </c>
      <c r="C133">
        <v>0</v>
      </c>
      <c r="D133">
        <v>0</v>
      </c>
      <c r="E133">
        <v>4</v>
      </c>
      <c r="F133">
        <v>0</v>
      </c>
      <c r="G133">
        <v>8</v>
      </c>
      <c r="H133">
        <v>4</v>
      </c>
      <c r="I133">
        <v>1</v>
      </c>
      <c r="J133">
        <v>0</v>
      </c>
      <c r="K133">
        <v>6.45</v>
      </c>
      <c r="L133">
        <v>3.67</v>
      </c>
      <c r="M133">
        <v>45.59</v>
      </c>
      <c r="N133">
        <v>182.36</v>
      </c>
      <c r="O133" t="s">
        <v>32</v>
      </c>
      <c r="Q133">
        <v>0</v>
      </c>
      <c r="R133">
        <v>8</v>
      </c>
      <c r="S133">
        <v>0</v>
      </c>
      <c r="T133">
        <v>-1</v>
      </c>
    </row>
    <row r="134" spans="1:20">
      <c r="A134" s="2">
        <v>44054</v>
      </c>
      <c r="B134">
        <v>61</v>
      </c>
      <c r="C134">
        <v>0</v>
      </c>
      <c r="D134">
        <v>0</v>
      </c>
      <c r="E134">
        <v>1</v>
      </c>
      <c r="F134">
        <v>0</v>
      </c>
      <c r="G134">
        <v>2</v>
      </c>
      <c r="H134">
        <v>1</v>
      </c>
      <c r="I134">
        <v>4</v>
      </c>
      <c r="J134">
        <v>0</v>
      </c>
      <c r="K134">
        <v>1.61</v>
      </c>
      <c r="L134">
        <v>3.65</v>
      </c>
      <c r="M134">
        <v>47.49</v>
      </c>
      <c r="N134">
        <v>47.49</v>
      </c>
      <c r="O134" t="s">
        <v>33</v>
      </c>
      <c r="Q134">
        <v>0</v>
      </c>
      <c r="R134">
        <v>2</v>
      </c>
      <c r="S134">
        <v>0</v>
      </c>
      <c r="T134">
        <v>-1</v>
      </c>
    </row>
    <row r="135" spans="1:20">
      <c r="A135" s="2">
        <v>44055</v>
      </c>
      <c r="B135">
        <v>62</v>
      </c>
      <c r="C135">
        <v>0</v>
      </c>
      <c r="D135">
        <v>0</v>
      </c>
      <c r="E135">
        <v>0</v>
      </c>
      <c r="F135">
        <v>0</v>
      </c>
      <c r="G135">
        <v>0</v>
      </c>
      <c r="H135">
        <v>0</v>
      </c>
      <c r="I135">
        <v>1</v>
      </c>
      <c r="J135">
        <v>0</v>
      </c>
      <c r="K135">
        <v>0</v>
      </c>
      <c r="L135">
        <v>3.62</v>
      </c>
      <c r="N135">
        <v>0</v>
      </c>
      <c r="O135" t="s">
        <v>26</v>
      </c>
      <c r="Q135">
        <v>0</v>
      </c>
      <c r="R135">
        <v>0</v>
      </c>
      <c r="S135">
        <v>0</v>
      </c>
      <c r="T135">
        <v>-1</v>
      </c>
    </row>
    <row r="136" spans="1:20">
      <c r="A136" s="2">
        <v>44056</v>
      </c>
      <c r="B136">
        <v>62</v>
      </c>
      <c r="C136">
        <v>0</v>
      </c>
      <c r="D136">
        <v>0</v>
      </c>
      <c r="E136">
        <v>0</v>
      </c>
      <c r="F136">
        <v>0</v>
      </c>
      <c r="G136">
        <v>0</v>
      </c>
      <c r="H136">
        <v>0</v>
      </c>
      <c r="I136">
        <v>0</v>
      </c>
      <c r="J136">
        <v>0</v>
      </c>
      <c r="K136">
        <v>0</v>
      </c>
      <c r="L136">
        <v>3.6</v>
      </c>
      <c r="N136">
        <v>0</v>
      </c>
      <c r="O136" t="s">
        <v>27</v>
      </c>
      <c r="Q136">
        <v>0</v>
      </c>
      <c r="R136">
        <v>0</v>
      </c>
      <c r="S136">
        <v>0</v>
      </c>
      <c r="T136">
        <v>-1</v>
      </c>
    </row>
    <row r="137" spans="1:20">
      <c r="A137" s="2">
        <v>44057</v>
      </c>
      <c r="B137">
        <v>61</v>
      </c>
      <c r="C137">
        <v>0</v>
      </c>
      <c r="D137">
        <v>0</v>
      </c>
      <c r="E137">
        <v>1</v>
      </c>
      <c r="F137">
        <v>0</v>
      </c>
      <c r="G137">
        <v>2</v>
      </c>
      <c r="H137">
        <v>1</v>
      </c>
      <c r="I137">
        <v>0</v>
      </c>
      <c r="J137">
        <v>0</v>
      </c>
      <c r="K137">
        <v>1.61</v>
      </c>
      <c r="L137">
        <v>3.58</v>
      </c>
      <c r="M137">
        <v>47.02</v>
      </c>
      <c r="N137">
        <v>47.02</v>
      </c>
      <c r="O137" t="s">
        <v>28</v>
      </c>
      <c r="Q137">
        <v>0</v>
      </c>
      <c r="R137">
        <v>2</v>
      </c>
      <c r="S137">
        <v>0</v>
      </c>
      <c r="T137">
        <v>-1</v>
      </c>
    </row>
    <row r="138" spans="1:20">
      <c r="A138" s="2">
        <v>44058</v>
      </c>
      <c r="B138">
        <v>60</v>
      </c>
      <c r="C138">
        <v>0</v>
      </c>
      <c r="D138">
        <v>0</v>
      </c>
      <c r="E138">
        <v>2</v>
      </c>
      <c r="F138">
        <v>0</v>
      </c>
      <c r="G138">
        <v>6</v>
      </c>
      <c r="H138">
        <v>2</v>
      </c>
      <c r="I138">
        <v>1</v>
      </c>
      <c r="J138">
        <v>0</v>
      </c>
      <c r="K138">
        <v>3.23</v>
      </c>
      <c r="L138">
        <v>3.58</v>
      </c>
      <c r="M138">
        <v>49.54</v>
      </c>
      <c r="N138">
        <v>99.08</v>
      </c>
      <c r="O138" t="s">
        <v>30</v>
      </c>
      <c r="Q138">
        <v>0</v>
      </c>
      <c r="R138">
        <v>6</v>
      </c>
      <c r="S138">
        <v>0</v>
      </c>
      <c r="T138">
        <v>-1</v>
      </c>
    </row>
    <row r="139" spans="1:20">
      <c r="A139" s="2">
        <v>44059</v>
      </c>
      <c r="B139">
        <v>61</v>
      </c>
      <c r="C139">
        <v>0</v>
      </c>
      <c r="D139">
        <v>0</v>
      </c>
      <c r="E139">
        <v>1</v>
      </c>
      <c r="F139">
        <v>0</v>
      </c>
      <c r="G139">
        <v>2</v>
      </c>
      <c r="H139">
        <v>1</v>
      </c>
      <c r="I139">
        <v>2</v>
      </c>
      <c r="J139">
        <v>0</v>
      </c>
      <c r="K139">
        <v>1.61</v>
      </c>
      <c r="L139">
        <v>3.56</v>
      </c>
      <c r="M139">
        <v>41.85</v>
      </c>
      <c r="N139">
        <v>41.85</v>
      </c>
      <c r="O139" t="s">
        <v>31</v>
      </c>
      <c r="Q139">
        <v>0</v>
      </c>
      <c r="R139">
        <v>2</v>
      </c>
      <c r="S139">
        <v>0</v>
      </c>
      <c r="T139">
        <v>-1</v>
      </c>
    </row>
    <row r="140" spans="1:20">
      <c r="A140" s="2">
        <v>44060</v>
      </c>
      <c r="B140">
        <v>62</v>
      </c>
      <c r="C140">
        <v>0</v>
      </c>
      <c r="D140">
        <v>0</v>
      </c>
      <c r="E140">
        <v>0</v>
      </c>
      <c r="F140">
        <v>0</v>
      </c>
      <c r="G140">
        <v>0</v>
      </c>
      <c r="H140">
        <v>0</v>
      </c>
      <c r="I140">
        <v>1</v>
      </c>
      <c r="J140">
        <v>0</v>
      </c>
      <c r="K140">
        <v>0</v>
      </c>
      <c r="L140">
        <v>3.54</v>
      </c>
      <c r="N140">
        <v>0</v>
      </c>
      <c r="O140" t="s">
        <v>32</v>
      </c>
      <c r="Q140">
        <v>0</v>
      </c>
      <c r="R140">
        <v>0</v>
      </c>
      <c r="S140">
        <v>0</v>
      </c>
      <c r="T140">
        <v>0</v>
      </c>
    </row>
    <row r="141" spans="1:20">
      <c r="A141" s="2">
        <v>44061</v>
      </c>
      <c r="B141">
        <v>60</v>
      </c>
      <c r="C141">
        <v>0</v>
      </c>
      <c r="D141">
        <v>0</v>
      </c>
      <c r="E141">
        <v>2</v>
      </c>
      <c r="F141">
        <v>0</v>
      </c>
      <c r="G141">
        <v>2</v>
      </c>
      <c r="H141">
        <v>2</v>
      </c>
      <c r="I141">
        <v>0</v>
      </c>
      <c r="J141">
        <v>0</v>
      </c>
      <c r="K141">
        <v>3.23</v>
      </c>
      <c r="L141">
        <v>3.54</v>
      </c>
      <c r="M141">
        <v>47.49</v>
      </c>
      <c r="N141">
        <v>94.98</v>
      </c>
      <c r="O141" t="s">
        <v>33</v>
      </c>
      <c r="Q141">
        <v>0</v>
      </c>
      <c r="R141">
        <v>2</v>
      </c>
      <c r="S141">
        <v>0</v>
      </c>
      <c r="T141">
        <v>1</v>
      </c>
    </row>
    <row r="142" spans="1:20">
      <c r="A142" s="2">
        <v>44062</v>
      </c>
      <c r="B142">
        <v>59</v>
      </c>
      <c r="C142">
        <v>0</v>
      </c>
      <c r="D142">
        <v>0</v>
      </c>
      <c r="E142">
        <v>3</v>
      </c>
      <c r="F142">
        <v>0</v>
      </c>
      <c r="G142">
        <v>4</v>
      </c>
      <c r="H142">
        <v>1</v>
      </c>
      <c r="I142">
        <v>0</v>
      </c>
      <c r="J142">
        <v>2</v>
      </c>
      <c r="K142">
        <v>4.84</v>
      </c>
      <c r="L142">
        <v>3.55</v>
      </c>
      <c r="M142">
        <v>47.49</v>
      </c>
      <c r="N142">
        <v>142.47</v>
      </c>
      <c r="O142" t="s">
        <v>26</v>
      </c>
      <c r="Q142">
        <v>0</v>
      </c>
      <c r="R142">
        <v>4</v>
      </c>
      <c r="S142">
        <v>0</v>
      </c>
      <c r="T142">
        <v>1</v>
      </c>
    </row>
    <row r="143" spans="1:20">
      <c r="A143" s="2">
        <v>44063</v>
      </c>
      <c r="B143">
        <v>61</v>
      </c>
      <c r="C143">
        <v>0</v>
      </c>
      <c r="D143">
        <v>0</v>
      </c>
      <c r="E143">
        <v>1</v>
      </c>
      <c r="F143">
        <v>0</v>
      </c>
      <c r="G143">
        <v>2</v>
      </c>
      <c r="H143">
        <v>0</v>
      </c>
      <c r="I143">
        <v>2</v>
      </c>
      <c r="J143">
        <v>1</v>
      </c>
      <c r="K143">
        <v>1.61</v>
      </c>
      <c r="L143">
        <v>3.53</v>
      </c>
      <c r="M143">
        <v>47.49</v>
      </c>
      <c r="N143">
        <v>47.49</v>
      </c>
      <c r="O143" t="s">
        <v>27</v>
      </c>
      <c r="Q143">
        <v>0</v>
      </c>
      <c r="R143">
        <v>2</v>
      </c>
      <c r="S143">
        <v>0</v>
      </c>
      <c r="T143">
        <v>1</v>
      </c>
    </row>
    <row r="144" spans="1:20">
      <c r="A144" s="2">
        <v>44064</v>
      </c>
      <c r="B144">
        <v>57</v>
      </c>
      <c r="C144">
        <v>0</v>
      </c>
      <c r="D144">
        <v>0</v>
      </c>
      <c r="E144">
        <v>5</v>
      </c>
      <c r="F144">
        <v>0</v>
      </c>
      <c r="G144">
        <v>12</v>
      </c>
      <c r="H144">
        <v>4</v>
      </c>
      <c r="I144">
        <v>0</v>
      </c>
      <c r="J144">
        <v>1</v>
      </c>
      <c r="K144">
        <v>8.06</v>
      </c>
      <c r="L144">
        <v>3.56</v>
      </c>
      <c r="M144">
        <v>49.5</v>
      </c>
      <c r="N144">
        <v>247.5</v>
      </c>
      <c r="O144" t="s">
        <v>28</v>
      </c>
      <c r="Q144">
        <v>0</v>
      </c>
      <c r="R144">
        <v>11</v>
      </c>
      <c r="S144">
        <v>1</v>
      </c>
      <c r="T144">
        <v>1</v>
      </c>
    </row>
    <row r="145" spans="1:20">
      <c r="A145" s="2">
        <v>44065</v>
      </c>
      <c r="B145">
        <v>59</v>
      </c>
      <c r="C145">
        <v>0</v>
      </c>
      <c r="D145">
        <v>0</v>
      </c>
      <c r="E145">
        <v>3</v>
      </c>
      <c r="F145">
        <v>0</v>
      </c>
      <c r="G145">
        <v>8</v>
      </c>
      <c r="H145">
        <v>2</v>
      </c>
      <c r="I145">
        <v>4</v>
      </c>
      <c r="J145">
        <v>1</v>
      </c>
      <c r="K145">
        <v>4.84</v>
      </c>
      <c r="L145">
        <v>3.57</v>
      </c>
      <c r="M145">
        <v>49.49</v>
      </c>
      <c r="N145">
        <v>148.47</v>
      </c>
      <c r="O145" t="s">
        <v>30</v>
      </c>
      <c r="Q145">
        <v>0</v>
      </c>
      <c r="R145">
        <v>6</v>
      </c>
      <c r="S145">
        <v>2</v>
      </c>
      <c r="T145">
        <v>1</v>
      </c>
    </row>
    <row r="146" spans="1:20">
      <c r="A146" s="2">
        <v>44066</v>
      </c>
      <c r="B146">
        <v>60</v>
      </c>
      <c r="C146">
        <v>0</v>
      </c>
      <c r="D146">
        <v>0</v>
      </c>
      <c r="E146">
        <v>2</v>
      </c>
      <c r="F146">
        <v>0</v>
      </c>
      <c r="G146">
        <v>4</v>
      </c>
      <c r="H146">
        <v>2</v>
      </c>
      <c r="I146">
        <v>3</v>
      </c>
      <c r="J146">
        <v>0</v>
      </c>
      <c r="K146">
        <v>3.23</v>
      </c>
      <c r="L146">
        <v>3.57</v>
      </c>
      <c r="M146">
        <v>45.49</v>
      </c>
      <c r="N146">
        <v>90.98</v>
      </c>
      <c r="O146" t="s">
        <v>31</v>
      </c>
      <c r="Q146">
        <v>0</v>
      </c>
      <c r="R146">
        <v>4</v>
      </c>
      <c r="S146">
        <v>0</v>
      </c>
      <c r="T146">
        <v>1</v>
      </c>
    </row>
    <row r="147" spans="1:20">
      <c r="A147" s="2">
        <v>44067</v>
      </c>
      <c r="B147">
        <v>61</v>
      </c>
      <c r="C147">
        <v>0</v>
      </c>
      <c r="D147">
        <v>0</v>
      </c>
      <c r="E147">
        <v>1</v>
      </c>
      <c r="F147">
        <v>0</v>
      </c>
      <c r="G147">
        <v>2</v>
      </c>
      <c r="H147">
        <v>1</v>
      </c>
      <c r="I147">
        <v>2</v>
      </c>
      <c r="J147">
        <v>0</v>
      </c>
      <c r="K147">
        <v>1.61</v>
      </c>
      <c r="L147">
        <v>3.56</v>
      </c>
      <c r="M147">
        <v>47.49</v>
      </c>
      <c r="N147">
        <v>47.49</v>
      </c>
      <c r="O147" t="s">
        <v>32</v>
      </c>
      <c r="Q147">
        <v>0</v>
      </c>
      <c r="R147">
        <v>2</v>
      </c>
      <c r="S147">
        <v>0</v>
      </c>
      <c r="T147">
        <v>1</v>
      </c>
    </row>
    <row r="148" spans="1:20">
      <c r="A148" s="2">
        <v>44068</v>
      </c>
      <c r="B148">
        <v>62</v>
      </c>
      <c r="C148">
        <v>0</v>
      </c>
      <c r="D148">
        <v>0</v>
      </c>
      <c r="E148">
        <v>0</v>
      </c>
      <c r="F148">
        <v>0</v>
      </c>
      <c r="G148">
        <v>0</v>
      </c>
      <c r="H148">
        <v>0</v>
      </c>
      <c r="I148">
        <v>1</v>
      </c>
      <c r="J148">
        <v>0</v>
      </c>
      <c r="K148">
        <v>0</v>
      </c>
      <c r="L148">
        <v>3.53</v>
      </c>
      <c r="N148">
        <v>0</v>
      </c>
      <c r="O148" t="s">
        <v>33</v>
      </c>
      <c r="Q148">
        <v>0</v>
      </c>
      <c r="R148">
        <v>0</v>
      </c>
      <c r="S148">
        <v>0</v>
      </c>
      <c r="T148">
        <v>1</v>
      </c>
    </row>
    <row r="149" spans="1:20">
      <c r="A149" s="2">
        <v>44069</v>
      </c>
      <c r="B149">
        <v>62</v>
      </c>
      <c r="C149">
        <v>0</v>
      </c>
      <c r="D149">
        <v>0</v>
      </c>
      <c r="E149">
        <v>0</v>
      </c>
      <c r="F149">
        <v>0</v>
      </c>
      <c r="G149">
        <v>0</v>
      </c>
      <c r="H149">
        <v>0</v>
      </c>
      <c r="I149">
        <v>0</v>
      </c>
      <c r="J149">
        <v>0</v>
      </c>
      <c r="K149">
        <v>0</v>
      </c>
      <c r="L149">
        <v>3.51</v>
      </c>
      <c r="N149">
        <v>0</v>
      </c>
      <c r="O149" t="s">
        <v>26</v>
      </c>
      <c r="Q149">
        <v>0</v>
      </c>
      <c r="R149">
        <v>0</v>
      </c>
      <c r="S149">
        <v>0</v>
      </c>
      <c r="T149">
        <v>1</v>
      </c>
    </row>
    <row r="150" spans="1:20">
      <c r="A150" s="2">
        <v>44070</v>
      </c>
      <c r="B150">
        <v>62</v>
      </c>
      <c r="C150">
        <v>0</v>
      </c>
      <c r="D150">
        <v>0</v>
      </c>
      <c r="E150">
        <v>0</v>
      </c>
      <c r="F150">
        <v>0</v>
      </c>
      <c r="G150">
        <v>0</v>
      </c>
      <c r="H150">
        <v>0</v>
      </c>
      <c r="I150">
        <v>0</v>
      </c>
      <c r="J150">
        <v>0</v>
      </c>
      <c r="K150">
        <v>0</v>
      </c>
      <c r="L150">
        <v>3.49</v>
      </c>
      <c r="N150">
        <v>0</v>
      </c>
      <c r="O150" t="s">
        <v>27</v>
      </c>
      <c r="Q150">
        <v>0</v>
      </c>
      <c r="R150">
        <v>0</v>
      </c>
      <c r="S150">
        <v>0</v>
      </c>
      <c r="T150">
        <v>1</v>
      </c>
    </row>
    <row r="151" spans="1:20">
      <c r="A151" s="2">
        <v>44071</v>
      </c>
      <c r="B151">
        <v>61</v>
      </c>
      <c r="C151">
        <v>0</v>
      </c>
      <c r="D151">
        <v>0</v>
      </c>
      <c r="E151">
        <v>1</v>
      </c>
      <c r="F151">
        <v>0</v>
      </c>
      <c r="G151">
        <v>3</v>
      </c>
      <c r="H151">
        <v>1</v>
      </c>
      <c r="I151">
        <v>0</v>
      </c>
      <c r="J151">
        <v>0</v>
      </c>
      <c r="K151">
        <v>1.61</v>
      </c>
      <c r="L151">
        <v>3.47</v>
      </c>
      <c r="M151">
        <v>54.49</v>
      </c>
      <c r="N151">
        <v>54.49</v>
      </c>
      <c r="O151" t="s">
        <v>28</v>
      </c>
      <c r="Q151">
        <v>0</v>
      </c>
      <c r="R151">
        <v>3</v>
      </c>
      <c r="S151">
        <v>0</v>
      </c>
      <c r="T151">
        <v>1</v>
      </c>
    </row>
    <row r="152" spans="1:20">
      <c r="A152" s="2">
        <v>44072</v>
      </c>
      <c r="B152">
        <v>61</v>
      </c>
      <c r="C152">
        <v>0</v>
      </c>
      <c r="D152">
        <v>0</v>
      </c>
      <c r="E152">
        <v>1</v>
      </c>
      <c r="F152">
        <v>0</v>
      </c>
      <c r="G152">
        <v>3</v>
      </c>
      <c r="H152">
        <v>0</v>
      </c>
      <c r="I152">
        <v>0</v>
      </c>
      <c r="J152">
        <v>1</v>
      </c>
      <c r="K152">
        <v>1.61</v>
      </c>
      <c r="L152">
        <v>3.46</v>
      </c>
      <c r="M152">
        <v>54.49</v>
      </c>
      <c r="N152">
        <v>54.49</v>
      </c>
      <c r="O152" t="s">
        <v>30</v>
      </c>
      <c r="Q152">
        <v>0</v>
      </c>
      <c r="R152">
        <v>3</v>
      </c>
      <c r="S152">
        <v>0</v>
      </c>
      <c r="T152">
        <v>1</v>
      </c>
    </row>
    <row r="153" spans="1:20">
      <c r="A153" s="2">
        <v>44073</v>
      </c>
      <c r="B153">
        <v>60</v>
      </c>
      <c r="C153">
        <v>0</v>
      </c>
      <c r="D153">
        <v>0</v>
      </c>
      <c r="E153">
        <v>2</v>
      </c>
      <c r="F153">
        <v>0</v>
      </c>
      <c r="G153">
        <v>5</v>
      </c>
      <c r="H153">
        <v>2</v>
      </c>
      <c r="I153">
        <v>1</v>
      </c>
      <c r="J153">
        <v>0</v>
      </c>
      <c r="K153">
        <v>3.23</v>
      </c>
      <c r="L153">
        <v>3.46</v>
      </c>
      <c r="M153">
        <v>45.49</v>
      </c>
      <c r="N153">
        <v>90.98</v>
      </c>
      <c r="O153" t="s">
        <v>31</v>
      </c>
      <c r="Q153">
        <v>0</v>
      </c>
      <c r="R153">
        <v>4</v>
      </c>
      <c r="S153">
        <v>1</v>
      </c>
      <c r="T153">
        <v>1</v>
      </c>
    </row>
    <row r="154" spans="1:20">
      <c r="A154" s="2">
        <v>44074</v>
      </c>
      <c r="B154">
        <v>62</v>
      </c>
      <c r="C154">
        <v>0</v>
      </c>
      <c r="D154">
        <v>0</v>
      </c>
      <c r="E154">
        <v>0</v>
      </c>
      <c r="F154">
        <v>0</v>
      </c>
      <c r="G154">
        <v>0</v>
      </c>
      <c r="H154">
        <v>0</v>
      </c>
      <c r="I154">
        <v>2</v>
      </c>
      <c r="J154">
        <v>0</v>
      </c>
      <c r="K154">
        <v>0</v>
      </c>
      <c r="L154">
        <v>3.44</v>
      </c>
      <c r="N154">
        <v>0</v>
      </c>
      <c r="O154" t="s">
        <v>32</v>
      </c>
      <c r="Q154">
        <v>0</v>
      </c>
      <c r="R154">
        <v>0</v>
      </c>
      <c r="S154">
        <v>0</v>
      </c>
      <c r="T154">
        <v>1</v>
      </c>
    </row>
    <row r="155" spans="1:20">
      <c r="A155" s="2">
        <v>44075</v>
      </c>
      <c r="B155">
        <v>55</v>
      </c>
      <c r="C155">
        <v>0</v>
      </c>
      <c r="D155">
        <v>0</v>
      </c>
      <c r="E155">
        <v>7</v>
      </c>
      <c r="F155">
        <v>0</v>
      </c>
      <c r="G155">
        <v>19</v>
      </c>
      <c r="H155">
        <v>7</v>
      </c>
      <c r="I155">
        <v>0</v>
      </c>
      <c r="J155">
        <v>0</v>
      </c>
      <c r="K155">
        <v>11.29</v>
      </c>
      <c r="L155">
        <v>3.49</v>
      </c>
      <c r="M155">
        <v>47.8</v>
      </c>
      <c r="N155">
        <v>334.63</v>
      </c>
      <c r="O155" t="s">
        <v>33</v>
      </c>
      <c r="Q155">
        <v>0</v>
      </c>
      <c r="R155">
        <v>19</v>
      </c>
      <c r="S155">
        <v>0</v>
      </c>
      <c r="T155">
        <v>-1</v>
      </c>
    </row>
    <row r="156" spans="1:20">
      <c r="A156" s="2">
        <v>44076</v>
      </c>
      <c r="B156">
        <v>62</v>
      </c>
      <c r="C156">
        <v>0</v>
      </c>
      <c r="D156">
        <v>0</v>
      </c>
      <c r="E156">
        <v>0</v>
      </c>
      <c r="F156">
        <v>0</v>
      </c>
      <c r="G156">
        <v>0</v>
      </c>
      <c r="H156">
        <v>0</v>
      </c>
      <c r="I156">
        <v>7</v>
      </c>
      <c r="J156">
        <v>0</v>
      </c>
      <c r="K156">
        <v>0</v>
      </c>
      <c r="L156">
        <v>3.47</v>
      </c>
      <c r="N156">
        <v>0</v>
      </c>
      <c r="O156" t="s">
        <v>26</v>
      </c>
      <c r="Q156">
        <v>0</v>
      </c>
      <c r="R156">
        <v>0</v>
      </c>
      <c r="S156">
        <v>0</v>
      </c>
      <c r="T156">
        <v>-1</v>
      </c>
    </row>
    <row r="157" spans="1:20">
      <c r="A157" s="2">
        <v>44077</v>
      </c>
      <c r="B157">
        <v>55</v>
      </c>
      <c r="C157">
        <v>0</v>
      </c>
      <c r="D157">
        <v>0</v>
      </c>
      <c r="E157">
        <v>7</v>
      </c>
      <c r="F157">
        <v>0</v>
      </c>
      <c r="G157">
        <v>14</v>
      </c>
      <c r="H157">
        <v>7</v>
      </c>
      <c r="I157">
        <v>0</v>
      </c>
      <c r="J157">
        <v>0</v>
      </c>
      <c r="K157">
        <v>11.29</v>
      </c>
      <c r="L157">
        <v>3.52</v>
      </c>
      <c r="M157">
        <v>47.49</v>
      </c>
      <c r="N157">
        <v>332.43</v>
      </c>
      <c r="O157" t="s">
        <v>27</v>
      </c>
      <c r="Q157">
        <v>0</v>
      </c>
      <c r="R157">
        <v>14</v>
      </c>
      <c r="S157">
        <v>0</v>
      </c>
      <c r="T157">
        <v>-1</v>
      </c>
    </row>
    <row r="158" spans="1:20">
      <c r="A158" s="2">
        <v>44078</v>
      </c>
      <c r="B158">
        <v>60</v>
      </c>
      <c r="C158">
        <v>0</v>
      </c>
      <c r="D158">
        <v>0</v>
      </c>
      <c r="E158">
        <v>2</v>
      </c>
      <c r="F158">
        <v>0</v>
      </c>
      <c r="G158">
        <v>3</v>
      </c>
      <c r="H158">
        <v>2</v>
      </c>
      <c r="I158">
        <v>7</v>
      </c>
      <c r="J158">
        <v>0</v>
      </c>
      <c r="K158">
        <v>3.23</v>
      </c>
      <c r="L158">
        <v>3.51</v>
      </c>
      <c r="M158">
        <v>45.49</v>
      </c>
      <c r="N158">
        <v>90.98</v>
      </c>
      <c r="O158" t="s">
        <v>28</v>
      </c>
      <c r="Q158">
        <v>0</v>
      </c>
      <c r="R158">
        <v>3</v>
      </c>
      <c r="S158">
        <v>0</v>
      </c>
      <c r="T158">
        <v>-1</v>
      </c>
    </row>
    <row r="159" spans="1:20">
      <c r="A159" s="2">
        <v>44079</v>
      </c>
      <c r="B159">
        <v>60</v>
      </c>
      <c r="C159">
        <v>0</v>
      </c>
      <c r="D159">
        <v>0</v>
      </c>
      <c r="E159">
        <v>2</v>
      </c>
      <c r="F159">
        <v>0</v>
      </c>
      <c r="G159">
        <v>3</v>
      </c>
      <c r="H159">
        <v>0</v>
      </c>
      <c r="I159">
        <v>0</v>
      </c>
      <c r="J159">
        <v>2</v>
      </c>
      <c r="K159">
        <v>3.23</v>
      </c>
      <c r="L159">
        <v>3.51</v>
      </c>
      <c r="M159">
        <v>45.49</v>
      </c>
      <c r="N159">
        <v>90.98</v>
      </c>
      <c r="O159" t="s">
        <v>30</v>
      </c>
      <c r="Q159">
        <v>0</v>
      </c>
      <c r="R159">
        <v>3</v>
      </c>
      <c r="S159">
        <v>0</v>
      </c>
      <c r="T159">
        <v>-1</v>
      </c>
    </row>
    <row r="160" spans="1:20">
      <c r="A160" s="2">
        <v>44080</v>
      </c>
      <c r="B160">
        <v>61</v>
      </c>
      <c r="C160">
        <v>0</v>
      </c>
      <c r="D160">
        <v>0</v>
      </c>
      <c r="E160">
        <v>1</v>
      </c>
      <c r="F160">
        <v>0</v>
      </c>
      <c r="G160">
        <v>2</v>
      </c>
      <c r="H160">
        <v>1</v>
      </c>
      <c r="I160">
        <v>2</v>
      </c>
      <c r="J160">
        <v>0</v>
      </c>
      <c r="K160">
        <v>1.61</v>
      </c>
      <c r="L160">
        <v>3.5</v>
      </c>
      <c r="M160">
        <v>43.69</v>
      </c>
      <c r="N160">
        <v>43.69</v>
      </c>
      <c r="O160" t="s">
        <v>31</v>
      </c>
      <c r="Q160">
        <v>0</v>
      </c>
      <c r="R160">
        <v>2</v>
      </c>
      <c r="S160">
        <v>0</v>
      </c>
      <c r="T160">
        <v>-1</v>
      </c>
    </row>
    <row r="161" spans="1:20">
      <c r="A161" s="2">
        <v>44081</v>
      </c>
      <c r="B161">
        <v>62</v>
      </c>
      <c r="C161">
        <v>0</v>
      </c>
      <c r="D161">
        <v>0</v>
      </c>
      <c r="E161">
        <v>0</v>
      </c>
      <c r="F161">
        <v>0</v>
      </c>
      <c r="G161">
        <v>0</v>
      </c>
      <c r="H161">
        <v>0</v>
      </c>
      <c r="I161">
        <v>1</v>
      </c>
      <c r="J161">
        <v>0</v>
      </c>
      <c r="K161">
        <v>0</v>
      </c>
      <c r="L161">
        <v>3.48</v>
      </c>
      <c r="N161">
        <v>0</v>
      </c>
      <c r="O161" t="s">
        <v>32</v>
      </c>
      <c r="Q161">
        <v>0</v>
      </c>
      <c r="R161">
        <v>0</v>
      </c>
      <c r="S161">
        <v>0</v>
      </c>
      <c r="T161">
        <v>-1</v>
      </c>
    </row>
    <row r="162" spans="1:20">
      <c r="A162" s="2">
        <v>44082</v>
      </c>
      <c r="B162">
        <v>62</v>
      </c>
      <c r="C162">
        <v>0</v>
      </c>
      <c r="D162">
        <v>0</v>
      </c>
      <c r="E162">
        <v>0</v>
      </c>
      <c r="F162">
        <v>0</v>
      </c>
      <c r="G162">
        <v>0</v>
      </c>
      <c r="H162">
        <v>0</v>
      </c>
      <c r="I162">
        <v>0</v>
      </c>
      <c r="J162">
        <v>0</v>
      </c>
      <c r="K162">
        <v>0</v>
      </c>
      <c r="L162">
        <v>3.46</v>
      </c>
      <c r="N162">
        <v>0</v>
      </c>
      <c r="O162" t="s">
        <v>33</v>
      </c>
      <c r="Q162">
        <v>0</v>
      </c>
      <c r="R162">
        <v>0</v>
      </c>
      <c r="S162">
        <v>0</v>
      </c>
      <c r="T162">
        <v>-1</v>
      </c>
    </row>
    <row r="163" spans="1:20">
      <c r="A163" s="2">
        <v>44083</v>
      </c>
      <c r="B163">
        <v>62</v>
      </c>
      <c r="C163">
        <v>0</v>
      </c>
      <c r="D163">
        <v>0</v>
      </c>
      <c r="E163">
        <v>0</v>
      </c>
      <c r="F163">
        <v>0</v>
      </c>
      <c r="G163">
        <v>0</v>
      </c>
      <c r="H163">
        <v>0</v>
      </c>
      <c r="I163">
        <v>0</v>
      </c>
      <c r="J163">
        <v>0</v>
      </c>
      <c r="K163">
        <v>0</v>
      </c>
      <c r="L163">
        <v>3.43</v>
      </c>
      <c r="N163">
        <v>0</v>
      </c>
      <c r="O163" t="s">
        <v>26</v>
      </c>
      <c r="Q163">
        <v>0</v>
      </c>
      <c r="R163">
        <v>0</v>
      </c>
      <c r="S163">
        <v>0</v>
      </c>
      <c r="T163">
        <v>-1</v>
      </c>
    </row>
    <row r="164" spans="1:20">
      <c r="A164" s="2">
        <v>44084</v>
      </c>
      <c r="B164">
        <v>57</v>
      </c>
      <c r="C164">
        <v>0</v>
      </c>
      <c r="D164">
        <v>0</v>
      </c>
      <c r="E164">
        <v>5</v>
      </c>
      <c r="F164">
        <v>0</v>
      </c>
      <c r="G164">
        <v>5</v>
      </c>
      <c r="H164">
        <v>5</v>
      </c>
      <c r="I164">
        <v>0</v>
      </c>
      <c r="J164">
        <v>0</v>
      </c>
      <c r="K164">
        <v>8.06</v>
      </c>
      <c r="L164">
        <v>3.46</v>
      </c>
      <c r="M164">
        <v>47.49</v>
      </c>
      <c r="N164">
        <v>237.45</v>
      </c>
      <c r="O164" t="s">
        <v>27</v>
      </c>
      <c r="Q164">
        <v>0</v>
      </c>
      <c r="R164">
        <v>5</v>
      </c>
      <c r="S164">
        <v>0</v>
      </c>
      <c r="T164">
        <v>-1</v>
      </c>
    </row>
    <row r="165" spans="1:20">
      <c r="A165" s="2">
        <v>44085</v>
      </c>
      <c r="B165">
        <v>57</v>
      </c>
      <c r="C165">
        <v>0</v>
      </c>
      <c r="D165">
        <v>0</v>
      </c>
      <c r="E165">
        <v>5</v>
      </c>
      <c r="F165">
        <v>0</v>
      </c>
      <c r="G165">
        <v>5</v>
      </c>
      <c r="H165">
        <v>0</v>
      </c>
      <c r="I165">
        <v>0</v>
      </c>
      <c r="J165">
        <v>5</v>
      </c>
      <c r="K165">
        <v>8.06</v>
      </c>
      <c r="L165">
        <v>3.49</v>
      </c>
      <c r="M165">
        <v>500</v>
      </c>
      <c r="N165">
        <v>2500</v>
      </c>
      <c r="O165" t="s">
        <v>28</v>
      </c>
      <c r="Q165">
        <v>0</v>
      </c>
      <c r="R165">
        <v>5</v>
      </c>
      <c r="S165">
        <v>0</v>
      </c>
      <c r="T165">
        <v>-1</v>
      </c>
    </row>
    <row r="166" spans="1:20">
      <c r="A166" s="2">
        <v>44086</v>
      </c>
      <c r="B166">
        <v>53</v>
      </c>
      <c r="C166">
        <v>0</v>
      </c>
      <c r="D166">
        <v>0</v>
      </c>
      <c r="E166">
        <v>9</v>
      </c>
      <c r="F166">
        <v>0</v>
      </c>
      <c r="G166">
        <v>12</v>
      </c>
      <c r="H166">
        <v>4</v>
      </c>
      <c r="I166">
        <v>0</v>
      </c>
      <c r="J166">
        <v>5</v>
      </c>
      <c r="K166">
        <v>14.52</v>
      </c>
      <c r="L166">
        <v>3.56</v>
      </c>
      <c r="M166">
        <v>317.55</v>
      </c>
      <c r="N166">
        <v>2857.96</v>
      </c>
      <c r="O166" t="s">
        <v>30</v>
      </c>
      <c r="Q166">
        <v>0</v>
      </c>
      <c r="R166">
        <v>12</v>
      </c>
      <c r="S166">
        <v>0</v>
      </c>
      <c r="T166">
        <v>-1</v>
      </c>
    </row>
    <row r="167" spans="1:20">
      <c r="A167" s="2">
        <v>44087</v>
      </c>
      <c r="B167">
        <v>50</v>
      </c>
      <c r="C167">
        <v>0</v>
      </c>
      <c r="D167">
        <v>0</v>
      </c>
      <c r="E167">
        <v>12</v>
      </c>
      <c r="F167">
        <v>0</v>
      </c>
      <c r="G167">
        <v>14</v>
      </c>
      <c r="H167">
        <v>5</v>
      </c>
      <c r="I167">
        <v>2</v>
      </c>
      <c r="J167">
        <v>7</v>
      </c>
      <c r="K167">
        <v>19.350000000000001</v>
      </c>
      <c r="L167">
        <v>3.65</v>
      </c>
      <c r="M167">
        <v>47.49</v>
      </c>
      <c r="N167">
        <v>569.88</v>
      </c>
      <c r="O167" t="s">
        <v>31</v>
      </c>
      <c r="Q167">
        <v>0</v>
      </c>
      <c r="R167">
        <v>14</v>
      </c>
      <c r="S167">
        <v>0</v>
      </c>
      <c r="T167">
        <v>-1</v>
      </c>
    </row>
    <row r="168" spans="1:20">
      <c r="A168" s="2">
        <v>44088</v>
      </c>
      <c r="B168">
        <v>23</v>
      </c>
      <c r="C168">
        <v>0</v>
      </c>
      <c r="D168">
        <v>0</v>
      </c>
      <c r="E168">
        <v>39</v>
      </c>
      <c r="F168">
        <v>0</v>
      </c>
      <c r="G168">
        <v>41</v>
      </c>
      <c r="H168">
        <v>32</v>
      </c>
      <c r="I168">
        <v>5</v>
      </c>
      <c r="J168">
        <v>7</v>
      </c>
      <c r="K168">
        <v>62.9</v>
      </c>
      <c r="L168">
        <v>4.01</v>
      </c>
      <c r="M168">
        <v>430.38</v>
      </c>
      <c r="N168">
        <v>16784.939999999999</v>
      </c>
      <c r="O168" t="s">
        <v>32</v>
      </c>
      <c r="Q168">
        <v>0</v>
      </c>
      <c r="R168">
        <v>41</v>
      </c>
      <c r="S168">
        <v>0</v>
      </c>
      <c r="T168">
        <v>-1</v>
      </c>
    </row>
    <row r="169" spans="1:20">
      <c r="A169" s="2">
        <v>44089</v>
      </c>
      <c r="B169">
        <v>23</v>
      </c>
      <c r="C169">
        <v>0</v>
      </c>
      <c r="D169">
        <v>0</v>
      </c>
      <c r="E169">
        <v>39</v>
      </c>
      <c r="F169">
        <v>0</v>
      </c>
      <c r="G169">
        <v>41</v>
      </c>
      <c r="H169">
        <v>0</v>
      </c>
      <c r="I169">
        <v>0</v>
      </c>
      <c r="J169">
        <v>39</v>
      </c>
      <c r="K169">
        <v>62.9</v>
      </c>
      <c r="L169">
        <v>4.3600000000000003</v>
      </c>
      <c r="M169">
        <v>431.15</v>
      </c>
      <c r="N169">
        <v>16814.939999999999</v>
      </c>
      <c r="O169" t="s">
        <v>33</v>
      </c>
      <c r="Q169">
        <v>0</v>
      </c>
      <c r="R169">
        <v>41</v>
      </c>
      <c r="S169">
        <v>0</v>
      </c>
      <c r="T169">
        <v>-1</v>
      </c>
    </row>
    <row r="170" spans="1:20">
      <c r="A170" s="2">
        <v>44090</v>
      </c>
      <c r="B170">
        <v>19</v>
      </c>
      <c r="C170">
        <v>0</v>
      </c>
      <c r="D170">
        <v>0</v>
      </c>
      <c r="E170">
        <v>43</v>
      </c>
      <c r="F170">
        <v>0</v>
      </c>
      <c r="G170">
        <v>48</v>
      </c>
      <c r="H170">
        <v>4</v>
      </c>
      <c r="I170">
        <v>0</v>
      </c>
      <c r="J170">
        <v>39</v>
      </c>
      <c r="K170">
        <v>69.349999999999994</v>
      </c>
      <c r="L170">
        <v>4.74</v>
      </c>
      <c r="M170">
        <v>395.62</v>
      </c>
      <c r="N170">
        <v>17011.45</v>
      </c>
      <c r="O170" t="s">
        <v>26</v>
      </c>
      <c r="Q170">
        <v>0</v>
      </c>
      <c r="R170">
        <v>48</v>
      </c>
      <c r="S170">
        <v>0</v>
      </c>
      <c r="T170">
        <v>-1</v>
      </c>
    </row>
    <row r="171" spans="1:20">
      <c r="A171" s="2">
        <v>44091</v>
      </c>
      <c r="B171">
        <v>19</v>
      </c>
      <c r="C171">
        <v>0</v>
      </c>
      <c r="D171">
        <v>0</v>
      </c>
      <c r="E171">
        <v>43</v>
      </c>
      <c r="F171">
        <v>0</v>
      </c>
      <c r="G171">
        <v>48</v>
      </c>
      <c r="H171">
        <v>3</v>
      </c>
      <c r="I171">
        <v>3</v>
      </c>
      <c r="J171">
        <v>40</v>
      </c>
      <c r="K171">
        <v>69.349999999999994</v>
      </c>
      <c r="L171">
        <v>5.12</v>
      </c>
      <c r="M171">
        <v>394.7</v>
      </c>
      <c r="N171">
        <v>16972.2</v>
      </c>
      <c r="O171" t="s">
        <v>27</v>
      </c>
      <c r="Q171">
        <v>0</v>
      </c>
      <c r="R171">
        <v>48</v>
      </c>
      <c r="S171">
        <v>0</v>
      </c>
      <c r="T171">
        <v>0</v>
      </c>
    </row>
    <row r="172" spans="1:20">
      <c r="A172" s="2">
        <v>44092</v>
      </c>
      <c r="B172">
        <v>19</v>
      </c>
      <c r="C172">
        <v>0</v>
      </c>
      <c r="D172">
        <v>0</v>
      </c>
      <c r="E172">
        <v>43</v>
      </c>
      <c r="F172">
        <v>0</v>
      </c>
      <c r="G172">
        <v>48</v>
      </c>
      <c r="H172">
        <v>0</v>
      </c>
      <c r="I172">
        <v>0</v>
      </c>
      <c r="J172">
        <v>43</v>
      </c>
      <c r="K172">
        <v>69.349999999999994</v>
      </c>
      <c r="L172">
        <v>5.5</v>
      </c>
      <c r="M172">
        <v>404.42</v>
      </c>
      <c r="N172">
        <v>17390.099999999999</v>
      </c>
      <c r="O172" t="s">
        <v>28</v>
      </c>
      <c r="Q172">
        <v>0</v>
      </c>
      <c r="R172">
        <v>48</v>
      </c>
      <c r="S172">
        <v>0</v>
      </c>
      <c r="T172">
        <v>1</v>
      </c>
    </row>
    <row r="173" spans="1:20">
      <c r="A173" s="2">
        <v>44093</v>
      </c>
      <c r="B173">
        <v>23</v>
      </c>
      <c r="C173">
        <v>0</v>
      </c>
      <c r="D173">
        <v>0</v>
      </c>
      <c r="E173">
        <v>39</v>
      </c>
      <c r="F173">
        <v>0</v>
      </c>
      <c r="G173">
        <v>45</v>
      </c>
      <c r="H173">
        <v>1</v>
      </c>
      <c r="I173">
        <v>5</v>
      </c>
      <c r="J173">
        <v>38</v>
      </c>
      <c r="K173">
        <v>62.9</v>
      </c>
      <c r="L173">
        <v>5.83</v>
      </c>
      <c r="M173">
        <v>394.63</v>
      </c>
      <c r="N173">
        <v>15390.43</v>
      </c>
      <c r="O173" t="s">
        <v>30</v>
      </c>
      <c r="Q173">
        <v>0</v>
      </c>
      <c r="R173">
        <v>44</v>
      </c>
      <c r="S173">
        <v>1</v>
      </c>
      <c r="T173">
        <v>1</v>
      </c>
    </row>
    <row r="174" spans="1:20">
      <c r="A174" s="2">
        <v>44094</v>
      </c>
      <c r="B174">
        <v>27</v>
      </c>
      <c r="C174">
        <v>0</v>
      </c>
      <c r="D174">
        <v>0</v>
      </c>
      <c r="E174">
        <v>35</v>
      </c>
      <c r="F174">
        <v>0</v>
      </c>
      <c r="G174">
        <v>37</v>
      </c>
      <c r="H174">
        <v>0</v>
      </c>
      <c r="I174">
        <v>4</v>
      </c>
      <c r="J174">
        <v>35</v>
      </c>
      <c r="K174">
        <v>56.45</v>
      </c>
      <c r="L174">
        <v>6.13</v>
      </c>
      <c r="M174">
        <v>422.43</v>
      </c>
      <c r="N174">
        <v>14784.94</v>
      </c>
      <c r="O174" t="s">
        <v>31</v>
      </c>
      <c r="Q174">
        <v>0</v>
      </c>
      <c r="R174">
        <v>37</v>
      </c>
      <c r="S174">
        <v>0</v>
      </c>
      <c r="T174">
        <v>1</v>
      </c>
    </row>
    <row r="175" spans="1:20">
      <c r="A175" s="2">
        <v>44095</v>
      </c>
      <c r="B175">
        <v>62</v>
      </c>
      <c r="C175">
        <v>0</v>
      </c>
      <c r="D175">
        <v>0</v>
      </c>
      <c r="E175">
        <v>0</v>
      </c>
      <c r="F175">
        <v>0</v>
      </c>
      <c r="G175">
        <v>0</v>
      </c>
      <c r="H175">
        <v>0</v>
      </c>
      <c r="I175">
        <v>35</v>
      </c>
      <c r="J175">
        <v>0</v>
      </c>
      <c r="K175">
        <v>0</v>
      </c>
      <c r="L175">
        <v>6.09</v>
      </c>
      <c r="N175">
        <v>0</v>
      </c>
      <c r="O175" t="s">
        <v>32</v>
      </c>
      <c r="Q175">
        <v>0</v>
      </c>
      <c r="R175">
        <v>0</v>
      </c>
      <c r="S175">
        <v>0</v>
      </c>
      <c r="T175">
        <v>1</v>
      </c>
    </row>
    <row r="176" spans="1:20">
      <c r="A176" s="2">
        <v>44096</v>
      </c>
      <c r="B176">
        <v>62</v>
      </c>
      <c r="C176">
        <v>0</v>
      </c>
      <c r="D176">
        <v>0</v>
      </c>
      <c r="E176">
        <v>0</v>
      </c>
      <c r="F176">
        <v>0</v>
      </c>
      <c r="G176">
        <v>0</v>
      </c>
      <c r="H176">
        <v>0</v>
      </c>
      <c r="I176">
        <v>0</v>
      </c>
      <c r="J176">
        <v>0</v>
      </c>
      <c r="K176">
        <v>0</v>
      </c>
      <c r="L176">
        <v>6.06</v>
      </c>
      <c r="N176">
        <v>0</v>
      </c>
      <c r="O176" t="s">
        <v>33</v>
      </c>
      <c r="Q176">
        <v>0</v>
      </c>
      <c r="R176">
        <v>0</v>
      </c>
      <c r="S176">
        <v>0</v>
      </c>
      <c r="T176">
        <v>1</v>
      </c>
    </row>
    <row r="177" spans="1:20">
      <c r="A177" s="2">
        <v>44097</v>
      </c>
      <c r="B177">
        <v>62</v>
      </c>
      <c r="C177">
        <v>0</v>
      </c>
      <c r="D177">
        <v>0</v>
      </c>
      <c r="E177">
        <v>0</v>
      </c>
      <c r="F177">
        <v>0</v>
      </c>
      <c r="G177">
        <v>0</v>
      </c>
      <c r="H177">
        <v>0</v>
      </c>
      <c r="I177">
        <v>0</v>
      </c>
      <c r="J177">
        <v>0</v>
      </c>
      <c r="K177">
        <v>0</v>
      </c>
      <c r="L177">
        <v>6.02</v>
      </c>
      <c r="N177">
        <v>0</v>
      </c>
      <c r="O177" t="s">
        <v>26</v>
      </c>
      <c r="Q177">
        <v>0</v>
      </c>
      <c r="R177">
        <v>0</v>
      </c>
      <c r="S177">
        <v>0</v>
      </c>
      <c r="T177">
        <v>1</v>
      </c>
    </row>
    <row r="178" spans="1:20">
      <c r="A178" s="2">
        <v>44098</v>
      </c>
      <c r="B178">
        <v>61</v>
      </c>
      <c r="C178">
        <v>0</v>
      </c>
      <c r="D178">
        <v>0</v>
      </c>
      <c r="E178">
        <v>1</v>
      </c>
      <c r="F178">
        <v>0</v>
      </c>
      <c r="G178">
        <v>2</v>
      </c>
      <c r="H178">
        <v>1</v>
      </c>
      <c r="I178">
        <v>0</v>
      </c>
      <c r="J178">
        <v>0</v>
      </c>
      <c r="K178">
        <v>1.61</v>
      </c>
      <c r="L178">
        <v>6</v>
      </c>
      <c r="M178">
        <v>47.49</v>
      </c>
      <c r="N178">
        <v>47.49</v>
      </c>
      <c r="O178" t="s">
        <v>27</v>
      </c>
      <c r="Q178">
        <v>0</v>
      </c>
      <c r="R178">
        <v>2</v>
      </c>
      <c r="S178">
        <v>0</v>
      </c>
      <c r="T178">
        <v>1</v>
      </c>
    </row>
    <row r="179" spans="1:20">
      <c r="A179" s="2">
        <v>44099</v>
      </c>
      <c r="B179">
        <v>0</v>
      </c>
      <c r="C179">
        <v>-62</v>
      </c>
      <c r="D179">
        <v>0</v>
      </c>
      <c r="E179">
        <v>0</v>
      </c>
      <c r="F179">
        <v>0</v>
      </c>
      <c r="G179">
        <v>0</v>
      </c>
      <c r="H179">
        <v>0</v>
      </c>
      <c r="I179">
        <v>1</v>
      </c>
      <c r="J179">
        <v>0</v>
      </c>
      <c r="K179">
        <v>0</v>
      </c>
      <c r="L179">
        <v>5.96</v>
      </c>
      <c r="N179">
        <v>0</v>
      </c>
      <c r="O179" t="s">
        <v>28</v>
      </c>
      <c r="Q179">
        <v>0</v>
      </c>
      <c r="R179">
        <v>0</v>
      </c>
      <c r="S179">
        <v>0</v>
      </c>
      <c r="T179">
        <v>1</v>
      </c>
    </row>
    <row r="180" spans="1:20">
      <c r="A180" s="2">
        <v>44100</v>
      </c>
      <c r="B180">
        <v>0</v>
      </c>
      <c r="C180">
        <v>-62</v>
      </c>
      <c r="D180">
        <v>0</v>
      </c>
      <c r="E180">
        <v>0</v>
      </c>
      <c r="F180">
        <v>0</v>
      </c>
      <c r="G180">
        <v>0</v>
      </c>
      <c r="H180">
        <v>0</v>
      </c>
      <c r="I180">
        <v>0</v>
      </c>
      <c r="J180">
        <v>0</v>
      </c>
      <c r="K180">
        <v>0</v>
      </c>
      <c r="L180">
        <v>5.93</v>
      </c>
      <c r="N180">
        <v>0</v>
      </c>
      <c r="O180" t="s">
        <v>30</v>
      </c>
      <c r="Q180">
        <v>0</v>
      </c>
      <c r="R180">
        <v>0</v>
      </c>
      <c r="S180">
        <v>0</v>
      </c>
      <c r="T180">
        <v>1</v>
      </c>
    </row>
    <row r="181" spans="1:20">
      <c r="A181" s="2">
        <v>44101</v>
      </c>
      <c r="B181">
        <v>62</v>
      </c>
      <c r="C181">
        <v>0</v>
      </c>
      <c r="D181">
        <v>0</v>
      </c>
      <c r="E181">
        <v>0</v>
      </c>
      <c r="F181">
        <v>0</v>
      </c>
      <c r="G181">
        <v>0</v>
      </c>
      <c r="H181">
        <v>0</v>
      </c>
      <c r="I181">
        <v>0</v>
      </c>
      <c r="J181">
        <v>0</v>
      </c>
      <c r="K181">
        <v>0</v>
      </c>
      <c r="L181">
        <v>5.9</v>
      </c>
      <c r="N181">
        <v>0</v>
      </c>
      <c r="O181" t="s">
        <v>31</v>
      </c>
      <c r="Q181">
        <v>0</v>
      </c>
      <c r="R181">
        <v>0</v>
      </c>
      <c r="S181">
        <v>0</v>
      </c>
      <c r="T181">
        <v>1</v>
      </c>
    </row>
    <row r="182" spans="1:20">
      <c r="A182" s="2">
        <v>44102</v>
      </c>
      <c r="B182">
        <v>62</v>
      </c>
      <c r="C182">
        <v>0</v>
      </c>
      <c r="D182">
        <v>0</v>
      </c>
      <c r="E182">
        <v>0</v>
      </c>
      <c r="F182">
        <v>0</v>
      </c>
      <c r="G182">
        <v>0</v>
      </c>
      <c r="H182">
        <v>0</v>
      </c>
      <c r="I182">
        <v>0</v>
      </c>
      <c r="J182">
        <v>0</v>
      </c>
      <c r="K182">
        <v>0</v>
      </c>
      <c r="L182">
        <v>5.86</v>
      </c>
      <c r="N182">
        <v>0</v>
      </c>
      <c r="O182" t="s">
        <v>32</v>
      </c>
      <c r="Q182">
        <v>0</v>
      </c>
      <c r="R182">
        <v>0</v>
      </c>
      <c r="S182">
        <v>0</v>
      </c>
      <c r="T182">
        <v>1</v>
      </c>
    </row>
    <row r="183" spans="1:20">
      <c r="A183" s="2">
        <v>44103</v>
      </c>
      <c r="B183">
        <v>62</v>
      </c>
      <c r="C183">
        <v>0</v>
      </c>
      <c r="D183">
        <v>0</v>
      </c>
      <c r="E183">
        <v>0</v>
      </c>
      <c r="F183">
        <v>0</v>
      </c>
      <c r="G183">
        <v>0</v>
      </c>
      <c r="H183">
        <v>0</v>
      </c>
      <c r="I183">
        <v>0</v>
      </c>
      <c r="J183">
        <v>0</v>
      </c>
      <c r="K183">
        <v>0</v>
      </c>
      <c r="L183">
        <v>5.83</v>
      </c>
      <c r="N183">
        <v>0</v>
      </c>
      <c r="O183" t="s">
        <v>33</v>
      </c>
      <c r="Q183">
        <v>0</v>
      </c>
      <c r="R183">
        <v>0</v>
      </c>
      <c r="S183">
        <v>0</v>
      </c>
      <c r="T183">
        <v>1</v>
      </c>
    </row>
    <row r="184" spans="1:20">
      <c r="A184" s="2">
        <v>44104</v>
      </c>
      <c r="B184">
        <v>62</v>
      </c>
      <c r="C184">
        <v>0</v>
      </c>
      <c r="D184">
        <v>0</v>
      </c>
      <c r="E184">
        <v>0</v>
      </c>
      <c r="F184">
        <v>0</v>
      </c>
      <c r="G184">
        <v>0</v>
      </c>
      <c r="H184">
        <v>0</v>
      </c>
      <c r="I184">
        <v>0</v>
      </c>
      <c r="J184">
        <v>0</v>
      </c>
      <c r="K184">
        <v>0</v>
      </c>
      <c r="L184">
        <v>5.8</v>
      </c>
      <c r="N184">
        <v>0</v>
      </c>
      <c r="O184" t="s">
        <v>26</v>
      </c>
      <c r="Q184">
        <v>0</v>
      </c>
      <c r="R184">
        <v>0</v>
      </c>
      <c r="S184">
        <v>0</v>
      </c>
      <c r="T184">
        <v>1</v>
      </c>
    </row>
    <row r="185" spans="1:20">
      <c r="A185" s="2">
        <v>44105</v>
      </c>
      <c r="B185">
        <v>62</v>
      </c>
      <c r="C185">
        <v>0</v>
      </c>
      <c r="D185">
        <v>0</v>
      </c>
      <c r="E185">
        <v>0</v>
      </c>
      <c r="F185">
        <v>0</v>
      </c>
      <c r="G185">
        <v>0</v>
      </c>
      <c r="H185">
        <v>0</v>
      </c>
      <c r="I185">
        <v>0</v>
      </c>
      <c r="J185">
        <v>0</v>
      </c>
      <c r="K185">
        <v>0</v>
      </c>
      <c r="L185">
        <v>5.77</v>
      </c>
      <c r="N185">
        <v>0</v>
      </c>
      <c r="O185" t="s">
        <v>27</v>
      </c>
      <c r="Q185">
        <v>0</v>
      </c>
      <c r="R185">
        <v>0</v>
      </c>
      <c r="S185">
        <v>0</v>
      </c>
      <c r="T185">
        <v>-1</v>
      </c>
    </row>
    <row r="186" spans="1:20">
      <c r="A186" s="2">
        <v>44106</v>
      </c>
      <c r="B186">
        <v>0</v>
      </c>
      <c r="C186">
        <v>-62</v>
      </c>
      <c r="D186">
        <v>0</v>
      </c>
      <c r="E186">
        <v>0</v>
      </c>
      <c r="F186">
        <v>0</v>
      </c>
      <c r="G186">
        <v>0</v>
      </c>
      <c r="H186">
        <v>0</v>
      </c>
      <c r="I186">
        <v>0</v>
      </c>
      <c r="J186">
        <v>0</v>
      </c>
      <c r="K186">
        <v>0</v>
      </c>
      <c r="L186">
        <v>5.74</v>
      </c>
      <c r="N186">
        <v>0</v>
      </c>
      <c r="O186" t="s">
        <v>28</v>
      </c>
      <c r="Q186">
        <v>0</v>
      </c>
      <c r="R186">
        <v>0</v>
      </c>
      <c r="S186">
        <v>0</v>
      </c>
      <c r="T186">
        <v>-1</v>
      </c>
    </row>
    <row r="187" spans="1:20">
      <c r="A187" s="2">
        <v>44107</v>
      </c>
      <c r="B187">
        <v>0</v>
      </c>
      <c r="C187">
        <v>-62</v>
      </c>
      <c r="D187">
        <v>0</v>
      </c>
      <c r="E187">
        <v>0</v>
      </c>
      <c r="F187">
        <v>0</v>
      </c>
      <c r="G187">
        <v>0</v>
      </c>
      <c r="H187">
        <v>0</v>
      </c>
      <c r="I187">
        <v>0</v>
      </c>
      <c r="J187">
        <v>0</v>
      </c>
      <c r="K187">
        <v>0</v>
      </c>
      <c r="L187">
        <v>5.71</v>
      </c>
      <c r="N187">
        <v>0</v>
      </c>
      <c r="O187" t="s">
        <v>30</v>
      </c>
      <c r="Q187">
        <v>0</v>
      </c>
      <c r="R187">
        <v>0</v>
      </c>
      <c r="S187">
        <v>0</v>
      </c>
      <c r="T187">
        <v>-1</v>
      </c>
    </row>
    <row r="188" spans="1:20">
      <c r="A188" s="2">
        <v>44108</v>
      </c>
      <c r="B188">
        <v>62</v>
      </c>
      <c r="C188">
        <v>0</v>
      </c>
      <c r="D188">
        <v>0</v>
      </c>
      <c r="E188">
        <v>0</v>
      </c>
      <c r="F188">
        <v>0</v>
      </c>
      <c r="G188">
        <v>0</v>
      </c>
      <c r="H188">
        <v>0</v>
      </c>
      <c r="I188">
        <v>0</v>
      </c>
      <c r="J188">
        <v>0</v>
      </c>
      <c r="K188">
        <v>0</v>
      </c>
      <c r="L188">
        <v>5.68</v>
      </c>
      <c r="N188">
        <v>0</v>
      </c>
      <c r="O188" t="s">
        <v>31</v>
      </c>
      <c r="Q188">
        <v>0</v>
      </c>
      <c r="R188">
        <v>0</v>
      </c>
      <c r="S188">
        <v>0</v>
      </c>
      <c r="T188">
        <v>-1</v>
      </c>
    </row>
    <row r="189" spans="1:20">
      <c r="A189" s="2">
        <v>44109</v>
      </c>
      <c r="B189">
        <v>62</v>
      </c>
      <c r="C189">
        <v>0</v>
      </c>
      <c r="D189">
        <v>0</v>
      </c>
      <c r="E189">
        <v>0</v>
      </c>
      <c r="F189">
        <v>0</v>
      </c>
      <c r="G189">
        <v>0</v>
      </c>
      <c r="H189">
        <v>0</v>
      </c>
      <c r="I189">
        <v>0</v>
      </c>
      <c r="J189">
        <v>0</v>
      </c>
      <c r="K189">
        <v>0</v>
      </c>
      <c r="L189">
        <v>5.65</v>
      </c>
      <c r="N189">
        <v>0</v>
      </c>
      <c r="O189" t="s">
        <v>32</v>
      </c>
      <c r="Q189">
        <v>0</v>
      </c>
      <c r="R189">
        <v>0</v>
      </c>
      <c r="S189">
        <v>0</v>
      </c>
      <c r="T189">
        <v>-1</v>
      </c>
    </row>
    <row r="190" spans="1:20">
      <c r="A190" s="2">
        <v>44110</v>
      </c>
      <c r="B190">
        <v>62</v>
      </c>
      <c r="C190">
        <v>0</v>
      </c>
      <c r="D190">
        <v>0</v>
      </c>
      <c r="E190">
        <v>0</v>
      </c>
      <c r="F190">
        <v>0</v>
      </c>
      <c r="G190">
        <v>0</v>
      </c>
      <c r="H190">
        <v>0</v>
      </c>
      <c r="I190">
        <v>0</v>
      </c>
      <c r="J190">
        <v>0</v>
      </c>
      <c r="K190">
        <v>0</v>
      </c>
      <c r="L190">
        <v>5.62</v>
      </c>
      <c r="N190">
        <v>0</v>
      </c>
      <c r="O190" t="s">
        <v>33</v>
      </c>
      <c r="Q190">
        <v>0</v>
      </c>
      <c r="R190">
        <v>0</v>
      </c>
      <c r="S190">
        <v>0</v>
      </c>
      <c r="T190">
        <v>-1</v>
      </c>
    </row>
    <row r="191" spans="1:20">
      <c r="A191" s="2">
        <v>44111</v>
      </c>
      <c r="B191">
        <v>62</v>
      </c>
      <c r="C191">
        <v>0</v>
      </c>
      <c r="D191">
        <v>0</v>
      </c>
      <c r="E191">
        <v>0</v>
      </c>
      <c r="F191">
        <v>0</v>
      </c>
      <c r="G191">
        <v>0</v>
      </c>
      <c r="H191">
        <v>0</v>
      </c>
      <c r="I191">
        <v>0</v>
      </c>
      <c r="J191">
        <v>0</v>
      </c>
      <c r="K191">
        <v>0</v>
      </c>
      <c r="L191">
        <v>5.59</v>
      </c>
      <c r="N191">
        <v>0</v>
      </c>
      <c r="O191" t="s">
        <v>26</v>
      </c>
      <c r="Q191">
        <v>0</v>
      </c>
      <c r="R191">
        <v>0</v>
      </c>
      <c r="S191">
        <v>0</v>
      </c>
      <c r="T191">
        <v>-1</v>
      </c>
    </row>
    <row r="192" spans="1:20">
      <c r="A192" s="2">
        <v>44112</v>
      </c>
      <c r="B192">
        <v>62</v>
      </c>
      <c r="C192">
        <v>0</v>
      </c>
      <c r="D192">
        <v>0</v>
      </c>
      <c r="E192">
        <v>0</v>
      </c>
      <c r="F192">
        <v>0</v>
      </c>
      <c r="G192">
        <v>0</v>
      </c>
      <c r="H192">
        <v>0</v>
      </c>
      <c r="I192">
        <v>0</v>
      </c>
      <c r="J192">
        <v>0</v>
      </c>
      <c r="K192">
        <v>0</v>
      </c>
      <c r="L192">
        <v>5.56</v>
      </c>
      <c r="N192">
        <v>0</v>
      </c>
      <c r="O192" t="s">
        <v>27</v>
      </c>
      <c r="Q192">
        <v>0</v>
      </c>
      <c r="R192">
        <v>0</v>
      </c>
      <c r="S192">
        <v>0</v>
      </c>
      <c r="T192">
        <v>-1</v>
      </c>
    </row>
    <row r="193" spans="1:20">
      <c r="A193" s="2">
        <v>44113</v>
      </c>
      <c r="B193">
        <v>0</v>
      </c>
      <c r="C193">
        <v>-62</v>
      </c>
      <c r="D193">
        <v>0</v>
      </c>
      <c r="E193">
        <v>0</v>
      </c>
      <c r="F193">
        <v>0</v>
      </c>
      <c r="G193">
        <v>0</v>
      </c>
      <c r="H193">
        <v>0</v>
      </c>
      <c r="I193">
        <v>0</v>
      </c>
      <c r="J193">
        <v>0</v>
      </c>
      <c r="K193">
        <v>0</v>
      </c>
      <c r="L193">
        <v>5.53</v>
      </c>
      <c r="N193">
        <v>0</v>
      </c>
      <c r="O193" t="s">
        <v>28</v>
      </c>
      <c r="Q193">
        <v>0</v>
      </c>
      <c r="R193">
        <v>0</v>
      </c>
      <c r="S193">
        <v>0</v>
      </c>
      <c r="T193">
        <v>-1</v>
      </c>
    </row>
    <row r="194" spans="1:20">
      <c r="A194" s="2">
        <v>44114</v>
      </c>
      <c r="B194">
        <v>0</v>
      </c>
      <c r="C194">
        <v>-62</v>
      </c>
      <c r="D194">
        <v>0</v>
      </c>
      <c r="E194">
        <v>0</v>
      </c>
      <c r="F194">
        <v>0</v>
      </c>
      <c r="G194">
        <v>0</v>
      </c>
      <c r="H194">
        <v>0</v>
      </c>
      <c r="I194">
        <v>0</v>
      </c>
      <c r="J194">
        <v>0</v>
      </c>
      <c r="K194">
        <v>0</v>
      </c>
      <c r="L194">
        <v>5.5</v>
      </c>
      <c r="N194">
        <v>0</v>
      </c>
      <c r="O194" t="s">
        <v>30</v>
      </c>
      <c r="Q194">
        <v>0</v>
      </c>
      <c r="R194">
        <v>0</v>
      </c>
      <c r="S194">
        <v>0</v>
      </c>
      <c r="T194">
        <v>-1</v>
      </c>
    </row>
    <row r="195" spans="1:20">
      <c r="A195" s="2">
        <v>44115</v>
      </c>
      <c r="B195">
        <v>62</v>
      </c>
      <c r="C195">
        <v>0</v>
      </c>
      <c r="D195">
        <v>0</v>
      </c>
      <c r="E195">
        <v>0</v>
      </c>
      <c r="F195">
        <v>0</v>
      </c>
      <c r="G195">
        <v>0</v>
      </c>
      <c r="H195">
        <v>0</v>
      </c>
      <c r="I195">
        <v>0</v>
      </c>
      <c r="J195">
        <v>0</v>
      </c>
      <c r="K195">
        <v>0</v>
      </c>
      <c r="L195">
        <v>5.47</v>
      </c>
      <c r="N195">
        <v>0</v>
      </c>
      <c r="O195" t="s">
        <v>31</v>
      </c>
      <c r="Q195">
        <v>0</v>
      </c>
      <c r="R195">
        <v>0</v>
      </c>
      <c r="S195">
        <v>0</v>
      </c>
      <c r="T195">
        <v>-1</v>
      </c>
    </row>
    <row r="196" spans="1:20">
      <c r="A196" s="2">
        <v>44116</v>
      </c>
      <c r="B196">
        <v>62</v>
      </c>
      <c r="C196">
        <v>0</v>
      </c>
      <c r="D196">
        <v>0</v>
      </c>
      <c r="E196">
        <v>0</v>
      </c>
      <c r="F196">
        <v>0</v>
      </c>
      <c r="G196">
        <v>0</v>
      </c>
      <c r="H196">
        <v>0</v>
      </c>
      <c r="I196">
        <v>0</v>
      </c>
      <c r="J196">
        <v>0</v>
      </c>
      <c r="K196">
        <v>0</v>
      </c>
      <c r="L196">
        <v>5.44</v>
      </c>
      <c r="N196">
        <v>0</v>
      </c>
      <c r="O196" t="s">
        <v>32</v>
      </c>
      <c r="Q196">
        <v>0</v>
      </c>
      <c r="R196">
        <v>0</v>
      </c>
      <c r="S196">
        <v>0</v>
      </c>
      <c r="T196">
        <v>-1</v>
      </c>
    </row>
    <row r="197" spans="1:20">
      <c r="A197" s="2">
        <v>44117</v>
      </c>
      <c r="B197">
        <v>62</v>
      </c>
      <c r="C197">
        <v>0</v>
      </c>
      <c r="D197">
        <v>0</v>
      </c>
      <c r="E197">
        <v>0</v>
      </c>
      <c r="F197">
        <v>0</v>
      </c>
      <c r="G197">
        <v>0</v>
      </c>
      <c r="H197">
        <v>0</v>
      </c>
      <c r="I197">
        <v>0</v>
      </c>
      <c r="J197">
        <v>0</v>
      </c>
      <c r="K197">
        <v>0</v>
      </c>
      <c r="L197">
        <v>5.41</v>
      </c>
      <c r="N197">
        <v>0</v>
      </c>
      <c r="O197" t="s">
        <v>33</v>
      </c>
      <c r="Q197">
        <v>0</v>
      </c>
      <c r="R197">
        <v>0</v>
      </c>
      <c r="S197">
        <v>0</v>
      </c>
      <c r="T197">
        <v>-1</v>
      </c>
    </row>
    <row r="198" spans="1:20">
      <c r="A198" s="2">
        <v>44118</v>
      </c>
      <c r="B198">
        <v>62</v>
      </c>
      <c r="C198">
        <v>0</v>
      </c>
      <c r="D198">
        <v>0</v>
      </c>
      <c r="E198">
        <v>0</v>
      </c>
      <c r="F198">
        <v>0</v>
      </c>
      <c r="G198">
        <v>0</v>
      </c>
      <c r="H198">
        <v>0</v>
      </c>
      <c r="I198">
        <v>0</v>
      </c>
      <c r="J198">
        <v>0</v>
      </c>
      <c r="K198">
        <v>0</v>
      </c>
      <c r="L198">
        <v>5.39</v>
      </c>
      <c r="N198">
        <v>0</v>
      </c>
      <c r="O198" t="s">
        <v>26</v>
      </c>
      <c r="Q198">
        <v>0</v>
      </c>
      <c r="R198">
        <v>0</v>
      </c>
      <c r="S198">
        <v>0</v>
      </c>
      <c r="T198">
        <v>-1</v>
      </c>
    </row>
    <row r="199" spans="1:20">
      <c r="A199" s="2">
        <v>44119</v>
      </c>
      <c r="B199">
        <v>62</v>
      </c>
      <c r="C199">
        <v>0</v>
      </c>
      <c r="D199">
        <v>0</v>
      </c>
      <c r="E199">
        <v>0</v>
      </c>
      <c r="F199">
        <v>0</v>
      </c>
      <c r="G199">
        <v>0</v>
      </c>
      <c r="H199">
        <v>0</v>
      </c>
      <c r="I199">
        <v>0</v>
      </c>
      <c r="J199">
        <v>0</v>
      </c>
      <c r="K199">
        <v>0</v>
      </c>
      <c r="L199">
        <v>5.36</v>
      </c>
      <c r="N199">
        <v>0</v>
      </c>
      <c r="O199" t="s">
        <v>27</v>
      </c>
      <c r="Q199">
        <v>0</v>
      </c>
      <c r="R199">
        <v>0</v>
      </c>
      <c r="S199">
        <v>0</v>
      </c>
      <c r="T199">
        <v>-1</v>
      </c>
    </row>
    <row r="200" spans="1:20">
      <c r="A200" s="2">
        <v>44120</v>
      </c>
      <c r="B200">
        <v>0</v>
      </c>
      <c r="C200">
        <v>-62</v>
      </c>
      <c r="D200">
        <v>0</v>
      </c>
      <c r="E200">
        <v>0</v>
      </c>
      <c r="F200">
        <v>0</v>
      </c>
      <c r="G200">
        <v>0</v>
      </c>
      <c r="H200">
        <v>0</v>
      </c>
      <c r="I200">
        <v>0</v>
      </c>
      <c r="J200">
        <v>0</v>
      </c>
      <c r="K200">
        <v>0</v>
      </c>
      <c r="L200">
        <v>5.33</v>
      </c>
      <c r="N200">
        <v>0</v>
      </c>
      <c r="O200" t="s">
        <v>28</v>
      </c>
      <c r="Q200">
        <v>0</v>
      </c>
      <c r="R200">
        <v>0</v>
      </c>
      <c r="S200">
        <v>0</v>
      </c>
      <c r="T200">
        <v>-1</v>
      </c>
    </row>
    <row r="201" spans="1:20">
      <c r="A201" s="2">
        <v>44121</v>
      </c>
      <c r="B201">
        <v>0</v>
      </c>
      <c r="C201">
        <v>-62</v>
      </c>
      <c r="D201">
        <v>0</v>
      </c>
      <c r="E201">
        <v>0</v>
      </c>
      <c r="F201">
        <v>0</v>
      </c>
      <c r="G201">
        <v>0</v>
      </c>
      <c r="H201">
        <v>0</v>
      </c>
      <c r="I201">
        <v>0</v>
      </c>
      <c r="J201">
        <v>0</v>
      </c>
      <c r="K201">
        <v>0</v>
      </c>
      <c r="L201">
        <v>5.31</v>
      </c>
      <c r="N201">
        <v>0</v>
      </c>
      <c r="O201" t="s">
        <v>30</v>
      </c>
      <c r="Q201">
        <v>0</v>
      </c>
      <c r="R201">
        <v>0</v>
      </c>
      <c r="S201">
        <v>0</v>
      </c>
      <c r="T201">
        <v>0</v>
      </c>
    </row>
    <row r="202" spans="1:20">
      <c r="A202" s="2">
        <v>44122</v>
      </c>
      <c r="B202">
        <v>62</v>
      </c>
      <c r="C202">
        <v>0</v>
      </c>
      <c r="D202">
        <v>0</v>
      </c>
      <c r="E202">
        <v>0</v>
      </c>
      <c r="F202">
        <v>0</v>
      </c>
      <c r="G202">
        <v>0</v>
      </c>
      <c r="H202">
        <v>0</v>
      </c>
      <c r="I202">
        <v>0</v>
      </c>
      <c r="J202">
        <v>0</v>
      </c>
      <c r="K202">
        <v>0</v>
      </c>
      <c r="L202">
        <v>5.28</v>
      </c>
      <c r="N202">
        <v>0</v>
      </c>
      <c r="O202" t="s">
        <v>31</v>
      </c>
      <c r="Q202">
        <v>0</v>
      </c>
      <c r="R202">
        <v>0</v>
      </c>
      <c r="S202">
        <v>0</v>
      </c>
      <c r="T202">
        <v>1</v>
      </c>
    </row>
    <row r="203" spans="1:20">
      <c r="A203" s="2">
        <v>44123</v>
      </c>
      <c r="B203">
        <v>62</v>
      </c>
      <c r="C203">
        <v>0</v>
      </c>
      <c r="D203">
        <v>0</v>
      </c>
      <c r="E203">
        <v>0</v>
      </c>
      <c r="F203">
        <v>0</v>
      </c>
      <c r="G203">
        <v>0</v>
      </c>
      <c r="H203">
        <v>0</v>
      </c>
      <c r="I203">
        <v>0</v>
      </c>
      <c r="J203">
        <v>0</v>
      </c>
      <c r="K203">
        <v>0</v>
      </c>
      <c r="L203">
        <v>5.25</v>
      </c>
      <c r="N203">
        <v>0</v>
      </c>
      <c r="O203" t="s">
        <v>32</v>
      </c>
      <c r="Q203">
        <v>0</v>
      </c>
      <c r="R203">
        <v>0</v>
      </c>
      <c r="S203">
        <v>0</v>
      </c>
      <c r="T203">
        <v>1</v>
      </c>
    </row>
    <row r="204" spans="1:20">
      <c r="A204" s="2">
        <v>44124</v>
      </c>
      <c r="B204">
        <v>62</v>
      </c>
      <c r="C204">
        <v>0</v>
      </c>
      <c r="D204">
        <v>0</v>
      </c>
      <c r="E204">
        <v>0</v>
      </c>
      <c r="F204">
        <v>0</v>
      </c>
      <c r="G204">
        <v>0</v>
      </c>
      <c r="H204">
        <v>0</v>
      </c>
      <c r="I204">
        <v>0</v>
      </c>
      <c r="J204">
        <v>0</v>
      </c>
      <c r="K204">
        <v>0</v>
      </c>
      <c r="L204">
        <v>5.23</v>
      </c>
      <c r="N204">
        <v>0</v>
      </c>
      <c r="O204" t="s">
        <v>33</v>
      </c>
      <c r="Q204">
        <v>0</v>
      </c>
      <c r="R204">
        <v>0</v>
      </c>
      <c r="S204">
        <v>0</v>
      </c>
      <c r="T204">
        <v>1</v>
      </c>
    </row>
    <row r="205" spans="1:20">
      <c r="A205" s="2">
        <v>44125</v>
      </c>
      <c r="B205">
        <v>62</v>
      </c>
      <c r="C205">
        <v>0</v>
      </c>
      <c r="D205">
        <v>0</v>
      </c>
      <c r="E205">
        <v>0</v>
      </c>
      <c r="F205">
        <v>0</v>
      </c>
      <c r="G205">
        <v>0</v>
      </c>
      <c r="H205">
        <v>0</v>
      </c>
      <c r="I205">
        <v>0</v>
      </c>
      <c r="J205">
        <v>0</v>
      </c>
      <c r="K205">
        <v>0</v>
      </c>
      <c r="L205">
        <v>5.2</v>
      </c>
      <c r="N205">
        <v>0</v>
      </c>
      <c r="O205" t="s">
        <v>26</v>
      </c>
      <c r="Q205">
        <v>0</v>
      </c>
      <c r="R205">
        <v>0</v>
      </c>
      <c r="S205">
        <v>0</v>
      </c>
      <c r="T205">
        <v>1</v>
      </c>
    </row>
    <row r="206" spans="1:20">
      <c r="A206" s="2">
        <v>44126</v>
      </c>
      <c r="B206">
        <v>62</v>
      </c>
      <c r="C206">
        <v>0</v>
      </c>
      <c r="D206">
        <v>0</v>
      </c>
      <c r="E206">
        <v>0</v>
      </c>
      <c r="F206">
        <v>0</v>
      </c>
      <c r="G206">
        <v>0</v>
      </c>
      <c r="H206">
        <v>0</v>
      </c>
      <c r="I206">
        <v>0</v>
      </c>
      <c r="J206">
        <v>0</v>
      </c>
      <c r="K206">
        <v>0</v>
      </c>
      <c r="L206">
        <v>5.18</v>
      </c>
      <c r="N206">
        <v>0</v>
      </c>
      <c r="O206" t="s">
        <v>27</v>
      </c>
      <c r="Q206">
        <v>0</v>
      </c>
      <c r="R206">
        <v>0</v>
      </c>
      <c r="S206">
        <v>0</v>
      </c>
      <c r="T206">
        <v>1</v>
      </c>
    </row>
    <row r="207" spans="1:20">
      <c r="A207" s="2">
        <v>44127</v>
      </c>
      <c r="B207">
        <v>0</v>
      </c>
      <c r="C207">
        <v>-62</v>
      </c>
      <c r="D207">
        <v>0</v>
      </c>
      <c r="E207">
        <v>0</v>
      </c>
      <c r="F207">
        <v>0</v>
      </c>
      <c r="G207">
        <v>0</v>
      </c>
      <c r="H207">
        <v>0</v>
      </c>
      <c r="I207">
        <v>0</v>
      </c>
      <c r="J207">
        <v>0</v>
      </c>
      <c r="K207">
        <v>0</v>
      </c>
      <c r="L207">
        <v>5.15</v>
      </c>
      <c r="N207">
        <v>0</v>
      </c>
      <c r="O207" t="s">
        <v>28</v>
      </c>
      <c r="Q207">
        <v>0</v>
      </c>
      <c r="R207">
        <v>0</v>
      </c>
      <c r="S207">
        <v>0</v>
      </c>
      <c r="T207">
        <v>1</v>
      </c>
    </row>
    <row r="208" spans="1:20">
      <c r="A208" s="2">
        <v>44128</v>
      </c>
      <c r="B208">
        <v>0</v>
      </c>
      <c r="C208">
        <v>-62</v>
      </c>
      <c r="D208">
        <v>0</v>
      </c>
      <c r="E208">
        <v>0</v>
      </c>
      <c r="F208">
        <v>0</v>
      </c>
      <c r="G208">
        <v>0</v>
      </c>
      <c r="H208">
        <v>0</v>
      </c>
      <c r="I208">
        <v>0</v>
      </c>
      <c r="J208">
        <v>0</v>
      </c>
      <c r="K208">
        <v>0</v>
      </c>
      <c r="L208">
        <v>5.13</v>
      </c>
      <c r="N208">
        <v>0</v>
      </c>
      <c r="O208" t="s">
        <v>30</v>
      </c>
      <c r="Q208">
        <v>0</v>
      </c>
      <c r="R208">
        <v>0</v>
      </c>
      <c r="S208">
        <v>0</v>
      </c>
      <c r="T208">
        <v>1</v>
      </c>
    </row>
    <row r="209" spans="1:20">
      <c r="A209" s="2">
        <v>44129</v>
      </c>
      <c r="B209">
        <v>62</v>
      </c>
      <c r="C209">
        <v>0</v>
      </c>
      <c r="D209">
        <v>0</v>
      </c>
      <c r="E209">
        <v>0</v>
      </c>
      <c r="F209">
        <v>0</v>
      </c>
      <c r="G209">
        <v>0</v>
      </c>
      <c r="H209">
        <v>0</v>
      </c>
      <c r="I209">
        <v>0</v>
      </c>
      <c r="J209">
        <v>0</v>
      </c>
      <c r="K209">
        <v>0</v>
      </c>
      <c r="L209">
        <v>5.0999999999999996</v>
      </c>
      <c r="N209">
        <v>0</v>
      </c>
      <c r="O209" t="s">
        <v>31</v>
      </c>
      <c r="Q209">
        <v>0</v>
      </c>
      <c r="R209">
        <v>0</v>
      </c>
      <c r="S209">
        <v>0</v>
      </c>
      <c r="T209">
        <v>1</v>
      </c>
    </row>
    <row r="210" spans="1:20">
      <c r="A210" s="2">
        <v>44130</v>
      </c>
      <c r="B210">
        <v>61</v>
      </c>
      <c r="C210">
        <v>0</v>
      </c>
      <c r="D210">
        <v>0</v>
      </c>
      <c r="E210">
        <v>1</v>
      </c>
      <c r="F210">
        <v>0</v>
      </c>
      <c r="G210">
        <v>2</v>
      </c>
      <c r="H210">
        <v>1</v>
      </c>
      <c r="I210">
        <v>0</v>
      </c>
      <c r="J210">
        <v>0</v>
      </c>
      <c r="K210">
        <v>1.61</v>
      </c>
      <c r="L210">
        <v>5.09</v>
      </c>
      <c r="M210">
        <v>45.12</v>
      </c>
      <c r="N210">
        <v>45.12</v>
      </c>
      <c r="O210" t="s">
        <v>32</v>
      </c>
      <c r="Q210">
        <v>0</v>
      </c>
      <c r="R210">
        <v>2</v>
      </c>
      <c r="S210">
        <v>0</v>
      </c>
      <c r="T210">
        <v>1</v>
      </c>
    </row>
    <row r="211" spans="1:20">
      <c r="A211" s="2">
        <v>44131</v>
      </c>
      <c r="B211">
        <v>62</v>
      </c>
      <c r="C211">
        <v>0</v>
      </c>
      <c r="D211">
        <v>0</v>
      </c>
      <c r="E211">
        <v>0</v>
      </c>
      <c r="F211">
        <v>0</v>
      </c>
      <c r="G211">
        <v>0</v>
      </c>
      <c r="H211">
        <v>0</v>
      </c>
      <c r="I211">
        <v>1</v>
      </c>
      <c r="J211">
        <v>0</v>
      </c>
      <c r="K211">
        <v>0</v>
      </c>
      <c r="L211">
        <v>5.0599999999999996</v>
      </c>
      <c r="N211">
        <v>0</v>
      </c>
      <c r="O211" t="s">
        <v>33</v>
      </c>
      <c r="Q211">
        <v>0</v>
      </c>
      <c r="R211">
        <v>0</v>
      </c>
      <c r="S211">
        <v>0</v>
      </c>
      <c r="T211">
        <v>1</v>
      </c>
    </row>
    <row r="212" spans="1:20">
      <c r="A212" s="2">
        <v>44132</v>
      </c>
      <c r="B212">
        <v>62</v>
      </c>
      <c r="C212">
        <v>0</v>
      </c>
      <c r="D212">
        <v>0</v>
      </c>
      <c r="E212">
        <v>0</v>
      </c>
      <c r="F212">
        <v>0</v>
      </c>
      <c r="G212">
        <v>0</v>
      </c>
      <c r="H212">
        <v>0</v>
      </c>
      <c r="I212">
        <v>0</v>
      </c>
      <c r="J212">
        <v>0</v>
      </c>
      <c r="K212">
        <v>0</v>
      </c>
      <c r="L212">
        <v>5.04</v>
      </c>
      <c r="N212">
        <v>0</v>
      </c>
      <c r="O212" t="s">
        <v>26</v>
      </c>
      <c r="Q212">
        <v>0</v>
      </c>
      <c r="R212">
        <v>0</v>
      </c>
      <c r="S212">
        <v>0</v>
      </c>
      <c r="T212">
        <v>1</v>
      </c>
    </row>
    <row r="213" spans="1:20">
      <c r="A213" s="2">
        <v>44133</v>
      </c>
      <c r="B213">
        <v>62</v>
      </c>
      <c r="C213">
        <v>0</v>
      </c>
      <c r="D213">
        <v>0</v>
      </c>
      <c r="E213">
        <v>0</v>
      </c>
      <c r="F213">
        <v>0</v>
      </c>
      <c r="G213">
        <v>0</v>
      </c>
      <c r="H213">
        <v>0</v>
      </c>
      <c r="I213">
        <v>0</v>
      </c>
      <c r="J213">
        <v>0</v>
      </c>
      <c r="K213">
        <v>0</v>
      </c>
      <c r="L213">
        <v>5.01</v>
      </c>
      <c r="N213">
        <v>0</v>
      </c>
      <c r="O213" t="s">
        <v>27</v>
      </c>
      <c r="Q213">
        <v>0</v>
      </c>
      <c r="R213">
        <v>0</v>
      </c>
      <c r="S213">
        <v>0</v>
      </c>
      <c r="T213">
        <v>1</v>
      </c>
    </row>
    <row r="214" spans="1:20">
      <c r="A214" s="2">
        <v>44134</v>
      </c>
      <c r="B214">
        <v>62</v>
      </c>
      <c r="C214">
        <v>0</v>
      </c>
      <c r="D214">
        <v>0</v>
      </c>
      <c r="E214">
        <v>0</v>
      </c>
      <c r="F214">
        <v>0</v>
      </c>
      <c r="G214">
        <v>0</v>
      </c>
      <c r="H214">
        <v>0</v>
      </c>
      <c r="I214">
        <v>0</v>
      </c>
      <c r="J214">
        <v>0</v>
      </c>
      <c r="K214">
        <v>0</v>
      </c>
      <c r="L214">
        <v>4.99</v>
      </c>
      <c r="N214">
        <v>0</v>
      </c>
      <c r="O214" t="s">
        <v>28</v>
      </c>
      <c r="Q214">
        <v>0</v>
      </c>
      <c r="R214">
        <v>0</v>
      </c>
      <c r="S214">
        <v>0</v>
      </c>
      <c r="T214">
        <v>1</v>
      </c>
    </row>
    <row r="215" spans="1:20">
      <c r="A215" s="2">
        <v>44135</v>
      </c>
      <c r="B215">
        <v>62</v>
      </c>
      <c r="C215">
        <v>0</v>
      </c>
      <c r="D215">
        <v>0</v>
      </c>
      <c r="E215">
        <v>0</v>
      </c>
      <c r="F215">
        <v>0</v>
      </c>
      <c r="G215">
        <v>0</v>
      </c>
      <c r="H215">
        <v>0</v>
      </c>
      <c r="I215">
        <v>0</v>
      </c>
      <c r="J215">
        <v>0</v>
      </c>
      <c r="K215">
        <v>0</v>
      </c>
      <c r="L215">
        <v>4.97</v>
      </c>
      <c r="N215">
        <v>0</v>
      </c>
      <c r="O215" t="s">
        <v>30</v>
      </c>
      <c r="Q215">
        <v>0</v>
      </c>
      <c r="R215">
        <v>0</v>
      </c>
      <c r="S215">
        <v>0</v>
      </c>
      <c r="T215">
        <v>1</v>
      </c>
    </row>
    <row r="216" spans="1:20">
      <c r="A216" s="2">
        <v>44136</v>
      </c>
      <c r="B216">
        <v>62</v>
      </c>
      <c r="C216">
        <v>0</v>
      </c>
      <c r="D216">
        <v>0</v>
      </c>
      <c r="E216">
        <v>0</v>
      </c>
      <c r="F216">
        <v>0</v>
      </c>
      <c r="G216">
        <v>0</v>
      </c>
      <c r="H216">
        <v>0</v>
      </c>
      <c r="I216">
        <v>0</v>
      </c>
      <c r="J216">
        <v>0</v>
      </c>
      <c r="K216">
        <v>0</v>
      </c>
      <c r="L216">
        <v>4.9400000000000004</v>
      </c>
      <c r="N216">
        <v>0</v>
      </c>
      <c r="O216" t="s">
        <v>31</v>
      </c>
      <c r="Q216">
        <v>0</v>
      </c>
      <c r="R216">
        <v>0</v>
      </c>
      <c r="S216">
        <v>0</v>
      </c>
      <c r="T216">
        <v>-1</v>
      </c>
    </row>
    <row r="217" spans="1:20">
      <c r="A217" s="2">
        <v>44137</v>
      </c>
      <c r="B217">
        <v>62</v>
      </c>
      <c r="C217">
        <v>0</v>
      </c>
      <c r="D217">
        <v>0</v>
      </c>
      <c r="E217">
        <v>0</v>
      </c>
      <c r="F217">
        <v>0</v>
      </c>
      <c r="G217">
        <v>0</v>
      </c>
      <c r="H217">
        <v>0</v>
      </c>
      <c r="I217">
        <v>0</v>
      </c>
      <c r="J217">
        <v>0</v>
      </c>
      <c r="K217">
        <v>0</v>
      </c>
      <c r="L217">
        <v>4.92</v>
      </c>
      <c r="N217">
        <v>0</v>
      </c>
      <c r="O217" t="s">
        <v>32</v>
      </c>
      <c r="Q217">
        <v>0</v>
      </c>
      <c r="R217">
        <v>0</v>
      </c>
      <c r="S217">
        <v>0</v>
      </c>
      <c r="T217">
        <v>-1</v>
      </c>
    </row>
    <row r="218" spans="1:20">
      <c r="A218" s="2">
        <v>44138</v>
      </c>
      <c r="B218">
        <v>62</v>
      </c>
      <c r="C218">
        <v>0</v>
      </c>
      <c r="D218">
        <v>0</v>
      </c>
      <c r="E218">
        <v>0</v>
      </c>
      <c r="F218">
        <v>0</v>
      </c>
      <c r="G218">
        <v>0</v>
      </c>
      <c r="H218">
        <v>0</v>
      </c>
      <c r="I218">
        <v>0</v>
      </c>
      <c r="J218">
        <v>0</v>
      </c>
      <c r="K218">
        <v>0</v>
      </c>
      <c r="L218">
        <v>4.9000000000000004</v>
      </c>
      <c r="N218">
        <v>0</v>
      </c>
      <c r="O218" t="s">
        <v>33</v>
      </c>
      <c r="Q218">
        <v>0</v>
      </c>
      <c r="R218">
        <v>0</v>
      </c>
      <c r="S218">
        <v>0</v>
      </c>
      <c r="T218">
        <v>-1</v>
      </c>
    </row>
    <row r="219" spans="1:20">
      <c r="A219" s="2">
        <v>44139</v>
      </c>
      <c r="B219">
        <v>62</v>
      </c>
      <c r="C219">
        <v>0</v>
      </c>
      <c r="D219">
        <v>0</v>
      </c>
      <c r="E219">
        <v>0</v>
      </c>
      <c r="F219">
        <v>0</v>
      </c>
      <c r="G219">
        <v>0</v>
      </c>
      <c r="H219">
        <v>0</v>
      </c>
      <c r="I219">
        <v>0</v>
      </c>
      <c r="J219">
        <v>0</v>
      </c>
      <c r="K219">
        <v>0</v>
      </c>
      <c r="L219">
        <v>4.88</v>
      </c>
      <c r="N219">
        <v>0</v>
      </c>
      <c r="O219" t="s">
        <v>26</v>
      </c>
      <c r="Q219">
        <v>0</v>
      </c>
      <c r="R219">
        <v>0</v>
      </c>
      <c r="S219">
        <v>0</v>
      </c>
      <c r="T219">
        <v>-1</v>
      </c>
    </row>
    <row r="220" spans="1:20">
      <c r="A220" s="2">
        <v>44140</v>
      </c>
      <c r="B220">
        <v>62</v>
      </c>
      <c r="C220">
        <v>0</v>
      </c>
      <c r="D220">
        <v>0</v>
      </c>
      <c r="E220">
        <v>0</v>
      </c>
      <c r="F220">
        <v>0</v>
      </c>
      <c r="G220">
        <v>0</v>
      </c>
      <c r="H220">
        <v>0</v>
      </c>
      <c r="I220">
        <v>0</v>
      </c>
      <c r="J220">
        <v>0</v>
      </c>
      <c r="K220">
        <v>0</v>
      </c>
      <c r="L220">
        <v>4.8499999999999996</v>
      </c>
      <c r="N220">
        <v>0</v>
      </c>
      <c r="O220" t="s">
        <v>27</v>
      </c>
      <c r="Q220">
        <v>0</v>
      </c>
      <c r="R220">
        <v>0</v>
      </c>
      <c r="S220">
        <v>0</v>
      </c>
      <c r="T220">
        <v>-1</v>
      </c>
    </row>
    <row r="221" spans="1:20">
      <c r="A221" s="2">
        <v>44141</v>
      </c>
      <c r="B221">
        <v>62</v>
      </c>
      <c r="C221">
        <v>0</v>
      </c>
      <c r="D221">
        <v>0</v>
      </c>
      <c r="E221">
        <v>0</v>
      </c>
      <c r="F221">
        <v>0</v>
      </c>
      <c r="G221">
        <v>0</v>
      </c>
      <c r="H221">
        <v>0</v>
      </c>
      <c r="I221">
        <v>0</v>
      </c>
      <c r="J221">
        <v>0</v>
      </c>
      <c r="K221">
        <v>0</v>
      </c>
      <c r="L221">
        <v>4.83</v>
      </c>
      <c r="N221">
        <v>0</v>
      </c>
      <c r="O221" t="s">
        <v>28</v>
      </c>
      <c r="Q221">
        <v>0</v>
      </c>
      <c r="R221">
        <v>0</v>
      </c>
      <c r="S221">
        <v>0</v>
      </c>
      <c r="T221">
        <v>-1</v>
      </c>
    </row>
    <row r="222" spans="1:20">
      <c r="A222" s="2">
        <v>44142</v>
      </c>
      <c r="B222">
        <v>62</v>
      </c>
      <c r="C222">
        <v>0</v>
      </c>
      <c r="D222">
        <v>0</v>
      </c>
      <c r="E222">
        <v>0</v>
      </c>
      <c r="F222">
        <v>0</v>
      </c>
      <c r="G222">
        <v>0</v>
      </c>
      <c r="H222">
        <v>0</v>
      </c>
      <c r="I222">
        <v>0</v>
      </c>
      <c r="J222">
        <v>0</v>
      </c>
      <c r="K222">
        <v>0</v>
      </c>
      <c r="L222">
        <v>4.8099999999999996</v>
      </c>
      <c r="N222">
        <v>0</v>
      </c>
      <c r="O222" t="s">
        <v>30</v>
      </c>
      <c r="Q222">
        <v>0</v>
      </c>
      <c r="R222">
        <v>0</v>
      </c>
      <c r="S222">
        <v>0</v>
      </c>
      <c r="T222">
        <v>-1</v>
      </c>
    </row>
    <row r="223" spans="1:20">
      <c r="A223" s="2">
        <v>44143</v>
      </c>
      <c r="B223">
        <v>62</v>
      </c>
      <c r="C223">
        <v>0</v>
      </c>
      <c r="D223">
        <v>0</v>
      </c>
      <c r="E223">
        <v>0</v>
      </c>
      <c r="F223">
        <v>0</v>
      </c>
      <c r="G223">
        <v>0</v>
      </c>
      <c r="H223">
        <v>0</v>
      </c>
      <c r="I223">
        <v>0</v>
      </c>
      <c r="J223">
        <v>0</v>
      </c>
      <c r="K223">
        <v>0</v>
      </c>
      <c r="L223">
        <v>4.79</v>
      </c>
      <c r="N223">
        <v>0</v>
      </c>
      <c r="O223" t="s">
        <v>31</v>
      </c>
      <c r="Q223">
        <v>0</v>
      </c>
      <c r="R223">
        <v>0</v>
      </c>
      <c r="S223">
        <v>0</v>
      </c>
      <c r="T223">
        <v>-1</v>
      </c>
    </row>
    <row r="224" spans="1:20">
      <c r="A224" s="2">
        <v>44144</v>
      </c>
      <c r="B224">
        <v>62</v>
      </c>
      <c r="C224">
        <v>0</v>
      </c>
      <c r="D224">
        <v>0</v>
      </c>
      <c r="E224">
        <v>0</v>
      </c>
      <c r="F224">
        <v>0</v>
      </c>
      <c r="G224">
        <v>0</v>
      </c>
      <c r="H224">
        <v>0</v>
      </c>
      <c r="I224">
        <v>0</v>
      </c>
      <c r="J224">
        <v>0</v>
      </c>
      <c r="K224">
        <v>0</v>
      </c>
      <c r="L224">
        <v>4.7699999999999996</v>
      </c>
      <c r="N224">
        <v>0</v>
      </c>
      <c r="O224" t="s">
        <v>32</v>
      </c>
      <c r="Q224">
        <v>0</v>
      </c>
      <c r="R224">
        <v>0</v>
      </c>
      <c r="S224">
        <v>0</v>
      </c>
      <c r="T224">
        <v>-1</v>
      </c>
    </row>
    <row r="225" spans="1:20">
      <c r="A225" s="2">
        <v>44145</v>
      </c>
      <c r="B225">
        <v>62</v>
      </c>
      <c r="C225">
        <v>0</v>
      </c>
      <c r="D225">
        <v>0</v>
      </c>
      <c r="E225">
        <v>0</v>
      </c>
      <c r="F225">
        <v>0</v>
      </c>
      <c r="G225">
        <v>0</v>
      </c>
      <c r="H225">
        <v>0</v>
      </c>
      <c r="I225">
        <v>0</v>
      </c>
      <c r="J225">
        <v>0</v>
      </c>
      <c r="K225">
        <v>0</v>
      </c>
      <c r="L225">
        <v>4.75</v>
      </c>
      <c r="N225">
        <v>0</v>
      </c>
      <c r="O225" t="s">
        <v>33</v>
      </c>
      <c r="Q225">
        <v>0</v>
      </c>
      <c r="R225">
        <v>0</v>
      </c>
      <c r="S225">
        <v>0</v>
      </c>
      <c r="T225">
        <v>-1</v>
      </c>
    </row>
    <row r="226" spans="1:20">
      <c r="A226" s="2">
        <v>44146</v>
      </c>
      <c r="B226">
        <v>62</v>
      </c>
      <c r="C226">
        <v>0</v>
      </c>
      <c r="D226">
        <v>0</v>
      </c>
      <c r="E226">
        <v>0</v>
      </c>
      <c r="F226">
        <v>0</v>
      </c>
      <c r="G226">
        <v>0</v>
      </c>
      <c r="H226">
        <v>0</v>
      </c>
      <c r="I226">
        <v>0</v>
      </c>
      <c r="J226">
        <v>0</v>
      </c>
      <c r="K226">
        <v>0</v>
      </c>
      <c r="L226">
        <v>4.72</v>
      </c>
      <c r="N226">
        <v>0</v>
      </c>
      <c r="O226" t="s">
        <v>26</v>
      </c>
      <c r="Q226">
        <v>0</v>
      </c>
      <c r="R226">
        <v>0</v>
      </c>
      <c r="S226">
        <v>0</v>
      </c>
      <c r="T226">
        <v>-1</v>
      </c>
    </row>
    <row r="227" spans="1:20">
      <c r="A227" s="2">
        <v>44147</v>
      </c>
      <c r="B227">
        <v>62</v>
      </c>
      <c r="C227">
        <v>0</v>
      </c>
      <c r="D227">
        <v>0</v>
      </c>
      <c r="E227">
        <v>0</v>
      </c>
      <c r="F227">
        <v>0</v>
      </c>
      <c r="G227">
        <v>0</v>
      </c>
      <c r="H227">
        <v>0</v>
      </c>
      <c r="I227">
        <v>0</v>
      </c>
      <c r="J227">
        <v>0</v>
      </c>
      <c r="K227">
        <v>0</v>
      </c>
      <c r="L227">
        <v>4.7</v>
      </c>
      <c r="N227">
        <v>0</v>
      </c>
      <c r="O227" t="s">
        <v>27</v>
      </c>
      <c r="Q227">
        <v>0</v>
      </c>
      <c r="R227">
        <v>0</v>
      </c>
      <c r="S227">
        <v>0</v>
      </c>
      <c r="T227">
        <v>-1</v>
      </c>
    </row>
    <row r="228" spans="1:20">
      <c r="A228" s="2">
        <v>44148</v>
      </c>
      <c r="B228">
        <v>62</v>
      </c>
      <c r="C228">
        <v>0</v>
      </c>
      <c r="D228">
        <v>0</v>
      </c>
      <c r="E228">
        <v>0</v>
      </c>
      <c r="F228">
        <v>0</v>
      </c>
      <c r="G228">
        <v>0</v>
      </c>
      <c r="H228">
        <v>0</v>
      </c>
      <c r="I228">
        <v>0</v>
      </c>
      <c r="J228">
        <v>0</v>
      </c>
      <c r="K228">
        <v>0</v>
      </c>
      <c r="L228">
        <v>4.68</v>
      </c>
      <c r="N228">
        <v>0</v>
      </c>
      <c r="O228" t="s">
        <v>28</v>
      </c>
      <c r="Q228">
        <v>0</v>
      </c>
      <c r="R228">
        <v>0</v>
      </c>
      <c r="S228">
        <v>0</v>
      </c>
      <c r="T228">
        <v>-1</v>
      </c>
    </row>
    <row r="229" spans="1:20">
      <c r="A229" s="2">
        <v>44149</v>
      </c>
      <c r="B229">
        <v>62</v>
      </c>
      <c r="C229">
        <v>0</v>
      </c>
      <c r="D229">
        <v>0</v>
      </c>
      <c r="E229">
        <v>0</v>
      </c>
      <c r="F229">
        <v>0</v>
      </c>
      <c r="G229">
        <v>0</v>
      </c>
      <c r="H229">
        <v>0</v>
      </c>
      <c r="I229">
        <v>0</v>
      </c>
      <c r="J229">
        <v>0</v>
      </c>
      <c r="K229">
        <v>0</v>
      </c>
      <c r="L229">
        <v>4.66</v>
      </c>
      <c r="N229">
        <v>0</v>
      </c>
      <c r="O229" t="s">
        <v>30</v>
      </c>
      <c r="Q229">
        <v>0</v>
      </c>
      <c r="R229">
        <v>0</v>
      </c>
      <c r="S229">
        <v>0</v>
      </c>
      <c r="T229">
        <v>-1</v>
      </c>
    </row>
    <row r="230" spans="1:20">
      <c r="A230" s="2">
        <v>44150</v>
      </c>
      <c r="B230">
        <v>62</v>
      </c>
      <c r="C230">
        <v>0</v>
      </c>
      <c r="D230">
        <v>0</v>
      </c>
      <c r="E230">
        <v>0</v>
      </c>
      <c r="F230">
        <v>0</v>
      </c>
      <c r="G230">
        <v>0</v>
      </c>
      <c r="H230">
        <v>0</v>
      </c>
      <c r="I230">
        <v>0</v>
      </c>
      <c r="J230">
        <v>0</v>
      </c>
      <c r="K230">
        <v>0</v>
      </c>
      <c r="L230">
        <v>4.6399999999999997</v>
      </c>
      <c r="N230">
        <v>0</v>
      </c>
      <c r="O230" t="s">
        <v>31</v>
      </c>
      <c r="Q230">
        <v>0</v>
      </c>
      <c r="R230">
        <v>0</v>
      </c>
      <c r="S230">
        <v>0</v>
      </c>
      <c r="T230">
        <v>-1</v>
      </c>
    </row>
    <row r="231" spans="1:20">
      <c r="A231" s="2">
        <v>44151</v>
      </c>
      <c r="B231">
        <v>62</v>
      </c>
      <c r="C231">
        <v>0</v>
      </c>
      <c r="D231">
        <v>0</v>
      </c>
      <c r="E231">
        <v>0</v>
      </c>
      <c r="F231">
        <v>0</v>
      </c>
      <c r="G231">
        <v>0</v>
      </c>
      <c r="H231">
        <v>0</v>
      </c>
      <c r="I231">
        <v>0</v>
      </c>
      <c r="J231">
        <v>0</v>
      </c>
      <c r="K231">
        <v>0</v>
      </c>
      <c r="L231">
        <v>4.62</v>
      </c>
      <c r="N231">
        <v>0</v>
      </c>
      <c r="O231" t="s">
        <v>32</v>
      </c>
      <c r="Q231">
        <v>0</v>
      </c>
      <c r="R231">
        <v>0</v>
      </c>
      <c r="S231">
        <v>0</v>
      </c>
      <c r="T231">
        <v>-1</v>
      </c>
    </row>
    <row r="232" spans="1:20">
      <c r="A232" s="2">
        <v>44152</v>
      </c>
      <c r="B232">
        <v>62</v>
      </c>
      <c r="C232">
        <v>0</v>
      </c>
      <c r="D232">
        <v>0</v>
      </c>
      <c r="E232">
        <v>0</v>
      </c>
      <c r="F232">
        <v>0</v>
      </c>
      <c r="G232">
        <v>0</v>
      </c>
      <c r="H232">
        <v>0</v>
      </c>
      <c r="I232">
        <v>0</v>
      </c>
      <c r="J232">
        <v>0</v>
      </c>
      <c r="K232">
        <v>0</v>
      </c>
      <c r="L232">
        <v>4.5999999999999996</v>
      </c>
      <c r="N232">
        <v>0</v>
      </c>
      <c r="O232" t="s">
        <v>33</v>
      </c>
      <c r="Q232">
        <v>0</v>
      </c>
      <c r="R232">
        <v>0</v>
      </c>
      <c r="S232">
        <v>0</v>
      </c>
      <c r="T232">
        <v>0</v>
      </c>
    </row>
    <row r="233" spans="1:20">
      <c r="A233" s="2">
        <v>44153</v>
      </c>
      <c r="B233">
        <v>62</v>
      </c>
      <c r="C233">
        <v>0</v>
      </c>
      <c r="D233">
        <v>0</v>
      </c>
      <c r="E233">
        <v>0</v>
      </c>
      <c r="F233">
        <v>0</v>
      </c>
      <c r="G233">
        <v>0</v>
      </c>
      <c r="H233">
        <v>0</v>
      </c>
      <c r="I233">
        <v>0</v>
      </c>
      <c r="J233">
        <v>0</v>
      </c>
      <c r="K233">
        <v>0</v>
      </c>
      <c r="L233">
        <v>4.58</v>
      </c>
      <c r="N233">
        <v>0</v>
      </c>
      <c r="O233" t="s">
        <v>26</v>
      </c>
      <c r="Q233">
        <v>0</v>
      </c>
      <c r="R233">
        <v>0</v>
      </c>
      <c r="S233">
        <v>0</v>
      </c>
      <c r="T233">
        <v>1</v>
      </c>
    </row>
    <row r="234" spans="1:20">
      <c r="A234" s="2">
        <v>44154</v>
      </c>
      <c r="B234">
        <v>62</v>
      </c>
      <c r="C234">
        <v>0</v>
      </c>
      <c r="D234">
        <v>0</v>
      </c>
      <c r="E234">
        <v>0</v>
      </c>
      <c r="F234">
        <v>0</v>
      </c>
      <c r="G234">
        <v>0</v>
      </c>
      <c r="H234">
        <v>0</v>
      </c>
      <c r="I234">
        <v>0</v>
      </c>
      <c r="J234">
        <v>0</v>
      </c>
      <c r="K234">
        <v>0</v>
      </c>
      <c r="L234">
        <v>4.5599999999999996</v>
      </c>
      <c r="N234">
        <v>0</v>
      </c>
      <c r="O234" t="s">
        <v>27</v>
      </c>
      <c r="Q234">
        <v>0</v>
      </c>
      <c r="R234">
        <v>0</v>
      </c>
      <c r="S234">
        <v>0</v>
      </c>
      <c r="T234">
        <v>1</v>
      </c>
    </row>
    <row r="235" spans="1:20">
      <c r="A235" s="2">
        <v>44155</v>
      </c>
      <c r="B235">
        <v>61</v>
      </c>
      <c r="C235">
        <v>0</v>
      </c>
      <c r="D235">
        <v>0</v>
      </c>
      <c r="E235">
        <v>1</v>
      </c>
      <c r="F235">
        <v>0</v>
      </c>
      <c r="G235">
        <v>2</v>
      </c>
      <c r="H235">
        <v>1</v>
      </c>
      <c r="I235">
        <v>0</v>
      </c>
      <c r="J235">
        <v>0</v>
      </c>
      <c r="K235">
        <v>1.61</v>
      </c>
      <c r="L235">
        <v>4.55</v>
      </c>
      <c r="M235">
        <v>45.49</v>
      </c>
      <c r="N235">
        <v>45.49</v>
      </c>
      <c r="O235" t="s">
        <v>28</v>
      </c>
      <c r="Q235">
        <v>0</v>
      </c>
      <c r="R235">
        <v>2</v>
      </c>
      <c r="S235">
        <v>0</v>
      </c>
      <c r="T235">
        <v>1</v>
      </c>
    </row>
    <row r="236" spans="1:20">
      <c r="A236" s="2">
        <v>44156</v>
      </c>
      <c r="B236">
        <v>59</v>
      </c>
      <c r="C236">
        <v>0</v>
      </c>
      <c r="D236">
        <v>0</v>
      </c>
      <c r="E236">
        <v>3</v>
      </c>
      <c r="F236">
        <v>0</v>
      </c>
      <c r="G236">
        <v>6</v>
      </c>
      <c r="H236">
        <v>2</v>
      </c>
      <c r="I236">
        <v>0</v>
      </c>
      <c r="J236">
        <v>1</v>
      </c>
      <c r="K236">
        <v>4.84</v>
      </c>
      <c r="L236">
        <v>4.55</v>
      </c>
      <c r="M236">
        <v>45.49</v>
      </c>
      <c r="N236">
        <v>136.47</v>
      </c>
      <c r="O236" t="s">
        <v>30</v>
      </c>
      <c r="Q236">
        <v>0</v>
      </c>
      <c r="R236">
        <v>6</v>
      </c>
      <c r="S236">
        <v>0</v>
      </c>
      <c r="T236">
        <v>1</v>
      </c>
    </row>
    <row r="237" spans="1:20">
      <c r="A237" s="2">
        <v>44157</v>
      </c>
      <c r="B237">
        <v>62</v>
      </c>
      <c r="C237">
        <v>0</v>
      </c>
      <c r="D237">
        <v>0</v>
      </c>
      <c r="E237">
        <v>0</v>
      </c>
      <c r="F237">
        <v>0</v>
      </c>
      <c r="G237">
        <v>0</v>
      </c>
      <c r="H237">
        <v>0</v>
      </c>
      <c r="I237">
        <v>3</v>
      </c>
      <c r="J237">
        <v>0</v>
      </c>
      <c r="K237">
        <v>0</v>
      </c>
      <c r="L237">
        <v>4.53</v>
      </c>
      <c r="N237">
        <v>0</v>
      </c>
      <c r="O237" t="s">
        <v>31</v>
      </c>
      <c r="Q237">
        <v>0</v>
      </c>
      <c r="R237">
        <v>0</v>
      </c>
      <c r="S237">
        <v>0</v>
      </c>
      <c r="T237">
        <v>1</v>
      </c>
    </row>
    <row r="238" spans="1:20">
      <c r="A238" s="2">
        <v>44158</v>
      </c>
      <c r="B238">
        <v>62</v>
      </c>
      <c r="C238">
        <v>0</v>
      </c>
      <c r="D238">
        <v>0</v>
      </c>
      <c r="E238">
        <v>0</v>
      </c>
      <c r="F238">
        <v>0</v>
      </c>
      <c r="G238">
        <v>0</v>
      </c>
      <c r="H238">
        <v>0</v>
      </c>
      <c r="I238">
        <v>0</v>
      </c>
      <c r="J238">
        <v>0</v>
      </c>
      <c r="K238">
        <v>0</v>
      </c>
      <c r="L238">
        <v>4.51</v>
      </c>
      <c r="N238">
        <v>0</v>
      </c>
      <c r="O238" t="s">
        <v>32</v>
      </c>
      <c r="Q238">
        <v>0</v>
      </c>
      <c r="R238">
        <v>0</v>
      </c>
      <c r="S238">
        <v>0</v>
      </c>
      <c r="T238">
        <v>1</v>
      </c>
    </row>
    <row r="239" spans="1:20">
      <c r="A239" s="2">
        <v>44159</v>
      </c>
      <c r="B239">
        <v>62</v>
      </c>
      <c r="C239">
        <v>0</v>
      </c>
      <c r="D239">
        <v>0</v>
      </c>
      <c r="E239">
        <v>0</v>
      </c>
      <c r="F239">
        <v>0</v>
      </c>
      <c r="G239">
        <v>0</v>
      </c>
      <c r="H239">
        <v>0</v>
      </c>
      <c r="I239">
        <v>0</v>
      </c>
      <c r="J239">
        <v>0</v>
      </c>
      <c r="K239">
        <v>0</v>
      </c>
      <c r="L239">
        <v>4.49</v>
      </c>
      <c r="N239">
        <v>0</v>
      </c>
      <c r="O239" t="s">
        <v>33</v>
      </c>
      <c r="Q239">
        <v>0</v>
      </c>
      <c r="R239">
        <v>0</v>
      </c>
      <c r="S239">
        <v>0</v>
      </c>
      <c r="T239">
        <v>1</v>
      </c>
    </row>
    <row r="240" spans="1:20">
      <c r="A240" s="2">
        <v>44160</v>
      </c>
      <c r="B240">
        <v>62</v>
      </c>
      <c r="C240">
        <v>0</v>
      </c>
      <c r="D240">
        <v>0</v>
      </c>
      <c r="E240">
        <v>0</v>
      </c>
      <c r="F240">
        <v>0</v>
      </c>
      <c r="G240">
        <v>0</v>
      </c>
      <c r="H240">
        <v>0</v>
      </c>
      <c r="I240">
        <v>0</v>
      </c>
      <c r="J240">
        <v>0</v>
      </c>
      <c r="K240">
        <v>0</v>
      </c>
      <c r="L240">
        <v>4.47</v>
      </c>
      <c r="N240">
        <v>0</v>
      </c>
      <c r="O240" t="s">
        <v>26</v>
      </c>
      <c r="Q240">
        <v>0</v>
      </c>
      <c r="R240">
        <v>0</v>
      </c>
      <c r="S240">
        <v>0</v>
      </c>
      <c r="T240">
        <v>1</v>
      </c>
    </row>
    <row r="241" spans="1:20">
      <c r="A241" s="2">
        <v>44161</v>
      </c>
      <c r="B241">
        <v>62</v>
      </c>
      <c r="C241">
        <v>0</v>
      </c>
      <c r="D241">
        <v>0</v>
      </c>
      <c r="E241">
        <v>0</v>
      </c>
      <c r="F241">
        <v>0</v>
      </c>
      <c r="G241">
        <v>0</v>
      </c>
      <c r="H241">
        <v>0</v>
      </c>
      <c r="I241">
        <v>0</v>
      </c>
      <c r="J241">
        <v>0</v>
      </c>
      <c r="K241">
        <v>0</v>
      </c>
      <c r="L241">
        <v>4.46</v>
      </c>
      <c r="N241">
        <v>0</v>
      </c>
      <c r="O241" t="s">
        <v>27</v>
      </c>
      <c r="Q241">
        <v>0</v>
      </c>
      <c r="R241">
        <v>0</v>
      </c>
      <c r="S241">
        <v>0</v>
      </c>
      <c r="T241">
        <v>1</v>
      </c>
    </row>
    <row r="242" spans="1:20">
      <c r="A242" s="2">
        <v>44162</v>
      </c>
      <c r="B242">
        <v>62</v>
      </c>
      <c r="C242">
        <v>0</v>
      </c>
      <c r="D242">
        <v>0</v>
      </c>
      <c r="E242">
        <v>0</v>
      </c>
      <c r="F242">
        <v>0</v>
      </c>
      <c r="G242">
        <v>0</v>
      </c>
      <c r="H242">
        <v>0</v>
      </c>
      <c r="I242">
        <v>0</v>
      </c>
      <c r="J242">
        <v>0</v>
      </c>
      <c r="K242">
        <v>0</v>
      </c>
      <c r="L242">
        <v>4.4400000000000004</v>
      </c>
      <c r="N242">
        <v>0</v>
      </c>
      <c r="O242" t="s">
        <v>28</v>
      </c>
      <c r="Q242">
        <v>0</v>
      </c>
      <c r="R242">
        <v>0</v>
      </c>
      <c r="S242">
        <v>0</v>
      </c>
      <c r="T242">
        <v>1</v>
      </c>
    </row>
    <row r="243" spans="1:20">
      <c r="A243" s="2">
        <v>44163</v>
      </c>
      <c r="B243">
        <v>62</v>
      </c>
      <c r="C243">
        <v>0</v>
      </c>
      <c r="D243">
        <v>0</v>
      </c>
      <c r="E243">
        <v>0</v>
      </c>
      <c r="F243">
        <v>0</v>
      </c>
      <c r="G243">
        <v>0</v>
      </c>
      <c r="H243">
        <v>0</v>
      </c>
      <c r="I243">
        <v>0</v>
      </c>
      <c r="J243">
        <v>0</v>
      </c>
      <c r="K243">
        <v>0</v>
      </c>
      <c r="L243">
        <v>4.42</v>
      </c>
      <c r="N243">
        <v>0</v>
      </c>
      <c r="O243" t="s">
        <v>30</v>
      </c>
      <c r="Q243">
        <v>0</v>
      </c>
      <c r="R243">
        <v>0</v>
      </c>
      <c r="S243">
        <v>0</v>
      </c>
      <c r="T243">
        <v>1</v>
      </c>
    </row>
    <row r="244" spans="1:20">
      <c r="A244" s="2">
        <v>44164</v>
      </c>
      <c r="B244">
        <v>62</v>
      </c>
      <c r="C244">
        <v>0</v>
      </c>
      <c r="D244">
        <v>0</v>
      </c>
      <c r="E244">
        <v>0</v>
      </c>
      <c r="F244">
        <v>0</v>
      </c>
      <c r="G244">
        <v>0</v>
      </c>
      <c r="H244">
        <v>0</v>
      </c>
      <c r="I244">
        <v>0</v>
      </c>
      <c r="J244">
        <v>0</v>
      </c>
      <c r="K244">
        <v>0</v>
      </c>
      <c r="L244">
        <v>4.4000000000000004</v>
      </c>
      <c r="N244">
        <v>0</v>
      </c>
      <c r="O244" t="s">
        <v>31</v>
      </c>
      <c r="Q244">
        <v>0</v>
      </c>
      <c r="R244">
        <v>0</v>
      </c>
      <c r="S244">
        <v>0</v>
      </c>
      <c r="T244">
        <v>1</v>
      </c>
    </row>
    <row r="245" spans="1:20">
      <c r="A245" s="2">
        <v>44165</v>
      </c>
      <c r="B245">
        <v>62</v>
      </c>
      <c r="C245">
        <v>0</v>
      </c>
      <c r="D245">
        <v>0</v>
      </c>
      <c r="E245">
        <v>0</v>
      </c>
      <c r="F245">
        <v>0</v>
      </c>
      <c r="G245">
        <v>0</v>
      </c>
      <c r="H245">
        <v>0</v>
      </c>
      <c r="I245">
        <v>0</v>
      </c>
      <c r="J245">
        <v>0</v>
      </c>
      <c r="K245">
        <v>0</v>
      </c>
      <c r="L245">
        <v>4.38</v>
      </c>
      <c r="N245">
        <v>0</v>
      </c>
      <c r="O245" t="s">
        <v>32</v>
      </c>
      <c r="Q245">
        <v>0</v>
      </c>
      <c r="R245">
        <v>0</v>
      </c>
      <c r="S245">
        <v>0</v>
      </c>
      <c r="T245">
        <v>1</v>
      </c>
    </row>
    <row r="246" spans="1:20">
      <c r="A246" s="2">
        <v>44166</v>
      </c>
      <c r="B246">
        <v>62</v>
      </c>
      <c r="C246">
        <v>0</v>
      </c>
      <c r="D246">
        <v>0</v>
      </c>
      <c r="E246">
        <v>0</v>
      </c>
      <c r="F246">
        <v>0</v>
      </c>
      <c r="G246">
        <v>0</v>
      </c>
      <c r="H246">
        <v>0</v>
      </c>
      <c r="I246">
        <v>0</v>
      </c>
      <c r="J246">
        <v>0</v>
      </c>
      <c r="K246">
        <v>0</v>
      </c>
      <c r="L246">
        <v>4.3600000000000003</v>
      </c>
      <c r="N246">
        <v>0</v>
      </c>
      <c r="O246" t="s">
        <v>33</v>
      </c>
      <c r="Q246">
        <v>0</v>
      </c>
      <c r="R246">
        <v>0</v>
      </c>
      <c r="S246">
        <v>0</v>
      </c>
      <c r="T246">
        <v>-1</v>
      </c>
    </row>
    <row r="247" spans="1:20">
      <c r="A247" s="2">
        <v>44167</v>
      </c>
      <c r="B247">
        <v>62</v>
      </c>
      <c r="C247">
        <v>0</v>
      </c>
      <c r="D247">
        <v>0</v>
      </c>
      <c r="E247">
        <v>0</v>
      </c>
      <c r="F247">
        <v>0</v>
      </c>
      <c r="G247">
        <v>0</v>
      </c>
      <c r="H247">
        <v>0</v>
      </c>
      <c r="I247">
        <v>0</v>
      </c>
      <c r="J247">
        <v>0</v>
      </c>
      <c r="K247">
        <v>0</v>
      </c>
      <c r="L247">
        <v>4.3499999999999996</v>
      </c>
      <c r="N247">
        <v>0</v>
      </c>
      <c r="O247" t="s">
        <v>26</v>
      </c>
      <c r="Q247">
        <v>0</v>
      </c>
      <c r="R247">
        <v>0</v>
      </c>
      <c r="S247">
        <v>0</v>
      </c>
      <c r="T247">
        <v>-1</v>
      </c>
    </row>
    <row r="248" spans="1:20">
      <c r="A248" s="2">
        <v>44168</v>
      </c>
      <c r="B248">
        <v>62</v>
      </c>
      <c r="C248">
        <v>0</v>
      </c>
      <c r="D248">
        <v>0</v>
      </c>
      <c r="E248">
        <v>0</v>
      </c>
      <c r="F248">
        <v>0</v>
      </c>
      <c r="G248">
        <v>0</v>
      </c>
      <c r="H248">
        <v>0</v>
      </c>
      <c r="I248">
        <v>0</v>
      </c>
      <c r="J248">
        <v>0</v>
      </c>
      <c r="K248">
        <v>0</v>
      </c>
      <c r="L248">
        <v>4.33</v>
      </c>
      <c r="N248">
        <v>0</v>
      </c>
      <c r="O248" t="s">
        <v>27</v>
      </c>
      <c r="Q248">
        <v>0</v>
      </c>
      <c r="R248">
        <v>0</v>
      </c>
      <c r="S248">
        <v>0</v>
      </c>
      <c r="T248">
        <v>-1</v>
      </c>
    </row>
    <row r="249" spans="1:20">
      <c r="A249" s="2">
        <v>44169</v>
      </c>
      <c r="B249">
        <v>62</v>
      </c>
      <c r="C249">
        <v>0</v>
      </c>
      <c r="D249">
        <v>0</v>
      </c>
      <c r="E249">
        <v>0</v>
      </c>
      <c r="F249">
        <v>0</v>
      </c>
      <c r="G249">
        <v>0</v>
      </c>
      <c r="H249">
        <v>0</v>
      </c>
      <c r="I249">
        <v>0</v>
      </c>
      <c r="J249">
        <v>0</v>
      </c>
      <c r="K249">
        <v>0</v>
      </c>
      <c r="L249">
        <v>4.3099999999999996</v>
      </c>
      <c r="N249">
        <v>0</v>
      </c>
      <c r="O249" t="s">
        <v>28</v>
      </c>
      <c r="Q249">
        <v>0</v>
      </c>
      <c r="R249">
        <v>0</v>
      </c>
      <c r="S249">
        <v>0</v>
      </c>
      <c r="T249">
        <v>-1</v>
      </c>
    </row>
    <row r="250" spans="1:20">
      <c r="A250" s="2">
        <v>44170</v>
      </c>
      <c r="B250">
        <v>61</v>
      </c>
      <c r="C250">
        <v>0</v>
      </c>
      <c r="D250">
        <v>0</v>
      </c>
      <c r="E250">
        <v>1</v>
      </c>
      <c r="F250">
        <v>0</v>
      </c>
      <c r="G250">
        <v>2</v>
      </c>
      <c r="H250">
        <v>1</v>
      </c>
      <c r="I250">
        <v>0</v>
      </c>
      <c r="J250">
        <v>0</v>
      </c>
      <c r="K250">
        <v>1.61</v>
      </c>
      <c r="L250">
        <v>4.3</v>
      </c>
      <c r="M250">
        <v>42.49</v>
      </c>
      <c r="N250">
        <v>42.49</v>
      </c>
      <c r="O250" t="s">
        <v>30</v>
      </c>
      <c r="Q250">
        <v>0</v>
      </c>
      <c r="R250">
        <v>2</v>
      </c>
      <c r="S250">
        <v>0</v>
      </c>
      <c r="T250">
        <v>-1</v>
      </c>
    </row>
    <row r="251" spans="1:20">
      <c r="A251" s="2">
        <v>44171</v>
      </c>
      <c r="B251">
        <v>62</v>
      </c>
      <c r="C251">
        <v>0</v>
      </c>
      <c r="D251">
        <v>0</v>
      </c>
      <c r="E251">
        <v>0</v>
      </c>
      <c r="F251">
        <v>0</v>
      </c>
      <c r="G251">
        <v>0</v>
      </c>
      <c r="H251">
        <v>0</v>
      </c>
      <c r="I251">
        <v>1</v>
      </c>
      <c r="J251">
        <v>0</v>
      </c>
      <c r="K251">
        <v>0</v>
      </c>
      <c r="L251">
        <v>4.28</v>
      </c>
      <c r="N251">
        <v>0</v>
      </c>
      <c r="O251" t="s">
        <v>31</v>
      </c>
      <c r="Q251">
        <v>0</v>
      </c>
      <c r="R251">
        <v>0</v>
      </c>
      <c r="S251">
        <v>0</v>
      </c>
      <c r="T251">
        <v>-1</v>
      </c>
    </row>
    <row r="252" spans="1:20">
      <c r="A252" s="2">
        <v>44172</v>
      </c>
      <c r="B252">
        <v>62</v>
      </c>
      <c r="C252">
        <v>0</v>
      </c>
      <c r="D252">
        <v>0</v>
      </c>
      <c r="E252">
        <v>0</v>
      </c>
      <c r="F252">
        <v>0</v>
      </c>
      <c r="G252">
        <v>0</v>
      </c>
      <c r="H252">
        <v>0</v>
      </c>
      <c r="I252">
        <v>0</v>
      </c>
      <c r="J252">
        <v>0</v>
      </c>
      <c r="K252">
        <v>0</v>
      </c>
      <c r="L252">
        <v>4.2699999999999996</v>
      </c>
      <c r="N252">
        <v>0</v>
      </c>
      <c r="O252" t="s">
        <v>32</v>
      </c>
      <c r="Q252">
        <v>0</v>
      </c>
      <c r="R252">
        <v>0</v>
      </c>
      <c r="S252">
        <v>0</v>
      </c>
      <c r="T252">
        <v>-1</v>
      </c>
    </row>
    <row r="253" spans="1:20">
      <c r="A253" s="2">
        <v>44173</v>
      </c>
      <c r="B253">
        <v>62</v>
      </c>
      <c r="C253">
        <v>0</v>
      </c>
      <c r="D253">
        <v>0</v>
      </c>
      <c r="E253">
        <v>0</v>
      </c>
      <c r="F253">
        <v>0</v>
      </c>
      <c r="G253">
        <v>0</v>
      </c>
      <c r="H253">
        <v>0</v>
      </c>
      <c r="I253">
        <v>0</v>
      </c>
      <c r="J253">
        <v>0</v>
      </c>
      <c r="K253">
        <v>0</v>
      </c>
      <c r="L253">
        <v>4.25</v>
      </c>
      <c r="N253">
        <v>0</v>
      </c>
      <c r="O253" t="s">
        <v>33</v>
      </c>
      <c r="Q253">
        <v>0</v>
      </c>
      <c r="R253">
        <v>0</v>
      </c>
      <c r="S253">
        <v>0</v>
      </c>
      <c r="T253">
        <v>-1</v>
      </c>
    </row>
    <row r="254" spans="1:20">
      <c r="A254" s="2">
        <v>44174</v>
      </c>
      <c r="B254">
        <v>62</v>
      </c>
      <c r="C254">
        <v>0</v>
      </c>
      <c r="D254">
        <v>0</v>
      </c>
      <c r="E254">
        <v>0</v>
      </c>
      <c r="F254">
        <v>0</v>
      </c>
      <c r="G254">
        <v>0</v>
      </c>
      <c r="H254">
        <v>0</v>
      </c>
      <c r="I254">
        <v>0</v>
      </c>
      <c r="J254">
        <v>0</v>
      </c>
      <c r="K254">
        <v>0</v>
      </c>
      <c r="L254">
        <v>4.2300000000000004</v>
      </c>
      <c r="N254">
        <v>0</v>
      </c>
      <c r="O254" t="s">
        <v>26</v>
      </c>
      <c r="Q254">
        <v>0</v>
      </c>
      <c r="R254">
        <v>0</v>
      </c>
      <c r="S254">
        <v>0</v>
      </c>
      <c r="T254">
        <v>-1</v>
      </c>
    </row>
    <row r="255" spans="1:20">
      <c r="A255" s="2">
        <v>44175</v>
      </c>
      <c r="B255">
        <v>62</v>
      </c>
      <c r="C255">
        <v>0</v>
      </c>
      <c r="D255">
        <v>0</v>
      </c>
      <c r="E255">
        <v>0</v>
      </c>
      <c r="F255">
        <v>0</v>
      </c>
      <c r="G255">
        <v>0</v>
      </c>
      <c r="H255">
        <v>0</v>
      </c>
      <c r="I255">
        <v>0</v>
      </c>
      <c r="J255">
        <v>0</v>
      </c>
      <c r="K255">
        <v>0</v>
      </c>
      <c r="L255">
        <v>4.22</v>
      </c>
      <c r="N255">
        <v>0</v>
      </c>
      <c r="O255" t="s">
        <v>27</v>
      </c>
      <c r="Q255">
        <v>0</v>
      </c>
      <c r="R255">
        <v>0</v>
      </c>
      <c r="S255">
        <v>0</v>
      </c>
      <c r="T255">
        <v>-1</v>
      </c>
    </row>
    <row r="256" spans="1:20">
      <c r="A256" s="2">
        <v>44176</v>
      </c>
      <c r="B256">
        <v>62</v>
      </c>
      <c r="C256">
        <v>0</v>
      </c>
      <c r="D256">
        <v>0</v>
      </c>
      <c r="E256">
        <v>0</v>
      </c>
      <c r="F256">
        <v>0</v>
      </c>
      <c r="G256">
        <v>0</v>
      </c>
      <c r="H256">
        <v>0</v>
      </c>
      <c r="I256">
        <v>0</v>
      </c>
      <c r="J256">
        <v>0</v>
      </c>
      <c r="K256">
        <v>0</v>
      </c>
      <c r="L256">
        <v>4.2</v>
      </c>
      <c r="N256">
        <v>0</v>
      </c>
      <c r="O256" t="s">
        <v>28</v>
      </c>
      <c r="Q256">
        <v>0</v>
      </c>
      <c r="R256">
        <v>0</v>
      </c>
      <c r="S256">
        <v>0</v>
      </c>
      <c r="T256">
        <v>-1</v>
      </c>
    </row>
    <row r="257" spans="1:20">
      <c r="A257" s="2">
        <v>44177</v>
      </c>
      <c r="B257">
        <v>62</v>
      </c>
      <c r="C257">
        <v>0</v>
      </c>
      <c r="D257">
        <v>0</v>
      </c>
      <c r="E257">
        <v>0</v>
      </c>
      <c r="F257">
        <v>0</v>
      </c>
      <c r="G257">
        <v>0</v>
      </c>
      <c r="H257">
        <v>0</v>
      </c>
      <c r="I257">
        <v>0</v>
      </c>
      <c r="J257">
        <v>0</v>
      </c>
      <c r="K257">
        <v>0</v>
      </c>
      <c r="L257">
        <v>4.18</v>
      </c>
      <c r="N257">
        <v>0</v>
      </c>
      <c r="O257" t="s">
        <v>30</v>
      </c>
      <c r="Q257">
        <v>0</v>
      </c>
      <c r="R257">
        <v>0</v>
      </c>
      <c r="S257">
        <v>0</v>
      </c>
      <c r="T257">
        <v>-1</v>
      </c>
    </row>
    <row r="258" spans="1:20">
      <c r="A258" s="2">
        <v>44178</v>
      </c>
      <c r="B258">
        <v>62</v>
      </c>
      <c r="C258">
        <v>0</v>
      </c>
      <c r="D258">
        <v>0</v>
      </c>
      <c r="E258">
        <v>0</v>
      </c>
      <c r="F258">
        <v>0</v>
      </c>
      <c r="G258">
        <v>0</v>
      </c>
      <c r="H258">
        <v>0</v>
      </c>
      <c r="I258">
        <v>0</v>
      </c>
      <c r="J258">
        <v>0</v>
      </c>
      <c r="K258">
        <v>0</v>
      </c>
      <c r="L258">
        <v>4.17</v>
      </c>
      <c r="N258">
        <v>0</v>
      </c>
      <c r="O258" t="s">
        <v>31</v>
      </c>
      <c r="Q258">
        <v>0</v>
      </c>
      <c r="R258">
        <v>0</v>
      </c>
      <c r="S258">
        <v>0</v>
      </c>
      <c r="T258">
        <v>-1</v>
      </c>
    </row>
    <row r="259" spans="1:20">
      <c r="A259" s="2">
        <v>44179</v>
      </c>
      <c r="B259">
        <v>62</v>
      </c>
      <c r="C259">
        <v>0</v>
      </c>
      <c r="D259">
        <v>0</v>
      </c>
      <c r="E259">
        <v>0</v>
      </c>
      <c r="F259">
        <v>0</v>
      </c>
      <c r="G259">
        <v>0</v>
      </c>
      <c r="H259">
        <v>0</v>
      </c>
      <c r="I259">
        <v>0</v>
      </c>
      <c r="J259">
        <v>0</v>
      </c>
      <c r="K259">
        <v>0</v>
      </c>
      <c r="L259">
        <v>4.1500000000000004</v>
      </c>
      <c r="N259">
        <v>0</v>
      </c>
      <c r="O259" t="s">
        <v>32</v>
      </c>
      <c r="Q259">
        <v>0</v>
      </c>
      <c r="R259">
        <v>0</v>
      </c>
      <c r="S259">
        <v>0</v>
      </c>
      <c r="T259">
        <v>-1</v>
      </c>
    </row>
    <row r="260" spans="1:20">
      <c r="A260" s="2">
        <v>44180</v>
      </c>
      <c r="B260">
        <v>62</v>
      </c>
      <c r="C260">
        <v>0</v>
      </c>
      <c r="D260">
        <v>0</v>
      </c>
      <c r="E260">
        <v>0</v>
      </c>
      <c r="F260">
        <v>0</v>
      </c>
      <c r="G260">
        <v>0</v>
      </c>
      <c r="H260">
        <v>0</v>
      </c>
      <c r="I260">
        <v>0</v>
      </c>
      <c r="J260">
        <v>0</v>
      </c>
      <c r="K260">
        <v>0</v>
      </c>
      <c r="L260">
        <v>4.1399999999999997</v>
      </c>
      <c r="N260">
        <v>0</v>
      </c>
      <c r="O260" t="s">
        <v>33</v>
      </c>
      <c r="Q260">
        <v>0</v>
      </c>
      <c r="R260">
        <v>0</v>
      </c>
      <c r="S260">
        <v>0</v>
      </c>
      <c r="T260">
        <v>-1</v>
      </c>
    </row>
    <row r="261" spans="1:20">
      <c r="A261" s="2">
        <v>44181</v>
      </c>
      <c r="B261">
        <v>62</v>
      </c>
      <c r="C261">
        <v>0</v>
      </c>
      <c r="D261">
        <v>0</v>
      </c>
      <c r="E261">
        <v>0</v>
      </c>
      <c r="F261">
        <v>0</v>
      </c>
      <c r="G261">
        <v>0</v>
      </c>
      <c r="H261">
        <v>0</v>
      </c>
      <c r="I261">
        <v>0</v>
      </c>
      <c r="J261">
        <v>0</v>
      </c>
      <c r="K261">
        <v>0</v>
      </c>
      <c r="L261">
        <v>4.12</v>
      </c>
      <c r="N261">
        <v>0</v>
      </c>
      <c r="O261" t="s">
        <v>26</v>
      </c>
      <c r="Q261">
        <v>0</v>
      </c>
      <c r="R261">
        <v>0</v>
      </c>
      <c r="S261">
        <v>0</v>
      </c>
      <c r="T261">
        <v>-1</v>
      </c>
    </row>
    <row r="262" spans="1:20">
      <c r="A262" s="2">
        <v>44182</v>
      </c>
      <c r="B262">
        <v>62</v>
      </c>
      <c r="C262">
        <v>0</v>
      </c>
      <c r="D262">
        <v>0</v>
      </c>
      <c r="E262">
        <v>0</v>
      </c>
      <c r="F262">
        <v>0</v>
      </c>
      <c r="G262">
        <v>0</v>
      </c>
      <c r="H262">
        <v>0</v>
      </c>
      <c r="I262">
        <v>0</v>
      </c>
      <c r="J262">
        <v>0</v>
      </c>
      <c r="K262">
        <v>0</v>
      </c>
      <c r="L262">
        <v>4.0999999999999996</v>
      </c>
      <c r="N262">
        <v>0</v>
      </c>
      <c r="O262" t="s">
        <v>27</v>
      </c>
      <c r="Q262">
        <v>0</v>
      </c>
      <c r="R262">
        <v>0</v>
      </c>
      <c r="S262">
        <v>0</v>
      </c>
      <c r="T262">
        <v>0</v>
      </c>
    </row>
    <row r="263" spans="1:20">
      <c r="A263" s="2">
        <v>44183</v>
      </c>
      <c r="B263">
        <v>62</v>
      </c>
      <c r="C263">
        <v>0</v>
      </c>
      <c r="D263">
        <v>0</v>
      </c>
      <c r="E263">
        <v>0</v>
      </c>
      <c r="F263">
        <v>0</v>
      </c>
      <c r="G263">
        <v>0</v>
      </c>
      <c r="H263">
        <v>0</v>
      </c>
      <c r="I263">
        <v>0</v>
      </c>
      <c r="J263">
        <v>0</v>
      </c>
      <c r="K263">
        <v>0</v>
      </c>
      <c r="L263">
        <v>4.09</v>
      </c>
      <c r="N263">
        <v>0</v>
      </c>
      <c r="O263" t="s">
        <v>28</v>
      </c>
      <c r="Q263">
        <v>0</v>
      </c>
      <c r="R263">
        <v>0</v>
      </c>
      <c r="S263">
        <v>0</v>
      </c>
      <c r="T263">
        <v>1</v>
      </c>
    </row>
    <row r="264" spans="1:20">
      <c r="A264" s="2">
        <v>44184</v>
      </c>
      <c r="B264">
        <v>62</v>
      </c>
      <c r="C264">
        <v>0</v>
      </c>
      <c r="D264">
        <v>0</v>
      </c>
      <c r="E264">
        <v>0</v>
      </c>
      <c r="F264">
        <v>0</v>
      </c>
      <c r="G264">
        <v>0</v>
      </c>
      <c r="H264">
        <v>0</v>
      </c>
      <c r="I264">
        <v>0</v>
      </c>
      <c r="J264">
        <v>0</v>
      </c>
      <c r="K264">
        <v>0</v>
      </c>
      <c r="L264">
        <v>4.07</v>
      </c>
      <c r="N264">
        <v>0</v>
      </c>
      <c r="O264" t="s">
        <v>30</v>
      </c>
      <c r="Q264">
        <v>0</v>
      </c>
      <c r="R264">
        <v>0</v>
      </c>
      <c r="S264">
        <v>0</v>
      </c>
      <c r="T264">
        <v>1</v>
      </c>
    </row>
    <row r="265" spans="1:20">
      <c r="A265" s="2">
        <v>44185</v>
      </c>
      <c r="B265">
        <v>62</v>
      </c>
      <c r="C265">
        <v>0</v>
      </c>
      <c r="D265">
        <v>0</v>
      </c>
      <c r="E265">
        <v>0</v>
      </c>
      <c r="F265">
        <v>0</v>
      </c>
      <c r="G265">
        <v>0</v>
      </c>
      <c r="H265">
        <v>0</v>
      </c>
      <c r="I265">
        <v>0</v>
      </c>
      <c r="J265">
        <v>0</v>
      </c>
      <c r="K265">
        <v>0</v>
      </c>
      <c r="L265">
        <v>4.0599999999999996</v>
      </c>
      <c r="N265">
        <v>0</v>
      </c>
      <c r="O265" t="s">
        <v>31</v>
      </c>
      <c r="Q265">
        <v>0</v>
      </c>
      <c r="R265">
        <v>0</v>
      </c>
      <c r="S265">
        <v>0</v>
      </c>
      <c r="T265">
        <v>1</v>
      </c>
    </row>
    <row r="266" spans="1:20">
      <c r="A266" s="2">
        <v>44186</v>
      </c>
      <c r="B266">
        <v>62</v>
      </c>
      <c r="C266">
        <v>0</v>
      </c>
      <c r="D266">
        <v>0</v>
      </c>
      <c r="E266">
        <v>0</v>
      </c>
      <c r="F266">
        <v>0</v>
      </c>
      <c r="G266">
        <v>0</v>
      </c>
      <c r="H266">
        <v>0</v>
      </c>
      <c r="I266">
        <v>0</v>
      </c>
      <c r="J266">
        <v>0</v>
      </c>
      <c r="K266">
        <v>0</v>
      </c>
      <c r="L266">
        <v>4.04</v>
      </c>
      <c r="N266">
        <v>0</v>
      </c>
      <c r="O266" t="s">
        <v>32</v>
      </c>
      <c r="Q266">
        <v>0</v>
      </c>
      <c r="R266">
        <v>0</v>
      </c>
      <c r="S266">
        <v>0</v>
      </c>
      <c r="T266">
        <v>1</v>
      </c>
    </row>
    <row r="267" spans="1:20">
      <c r="A267" s="2">
        <v>44187</v>
      </c>
      <c r="B267">
        <v>62</v>
      </c>
      <c r="C267">
        <v>0</v>
      </c>
      <c r="D267">
        <v>0</v>
      </c>
      <c r="E267">
        <v>0</v>
      </c>
      <c r="F267">
        <v>0</v>
      </c>
      <c r="G267">
        <v>0</v>
      </c>
      <c r="H267">
        <v>0</v>
      </c>
      <c r="I267">
        <v>0</v>
      </c>
      <c r="J267">
        <v>0</v>
      </c>
      <c r="K267">
        <v>0</v>
      </c>
      <c r="L267">
        <v>4.03</v>
      </c>
      <c r="N267">
        <v>0</v>
      </c>
      <c r="O267" t="s">
        <v>33</v>
      </c>
      <c r="Q267">
        <v>0</v>
      </c>
      <c r="R267">
        <v>0</v>
      </c>
      <c r="S267">
        <v>0</v>
      </c>
      <c r="T267">
        <v>1</v>
      </c>
    </row>
    <row r="268" spans="1:20">
      <c r="A268" s="2">
        <v>44188</v>
      </c>
      <c r="B268">
        <v>62</v>
      </c>
      <c r="C268">
        <v>0</v>
      </c>
      <c r="D268">
        <v>0</v>
      </c>
      <c r="E268">
        <v>0</v>
      </c>
      <c r="F268">
        <v>0</v>
      </c>
      <c r="G268">
        <v>0</v>
      </c>
      <c r="H268">
        <v>0</v>
      </c>
      <c r="I268">
        <v>0</v>
      </c>
      <c r="J268">
        <v>0</v>
      </c>
      <c r="K268">
        <v>0</v>
      </c>
      <c r="L268">
        <v>4.01</v>
      </c>
      <c r="N268">
        <v>0</v>
      </c>
      <c r="O268" t="s">
        <v>26</v>
      </c>
      <c r="Q268">
        <v>0</v>
      </c>
      <c r="R268">
        <v>0</v>
      </c>
      <c r="S268">
        <v>0</v>
      </c>
      <c r="T268">
        <v>1</v>
      </c>
    </row>
    <row r="269" spans="1:20">
      <c r="A269" s="2">
        <v>44189</v>
      </c>
      <c r="B269">
        <v>62</v>
      </c>
      <c r="C269">
        <v>0</v>
      </c>
      <c r="D269">
        <v>0</v>
      </c>
      <c r="E269">
        <v>0</v>
      </c>
      <c r="F269">
        <v>0</v>
      </c>
      <c r="G269">
        <v>0</v>
      </c>
      <c r="H269">
        <v>0</v>
      </c>
      <c r="I269">
        <v>0</v>
      </c>
      <c r="J269">
        <v>0</v>
      </c>
      <c r="K269">
        <v>0</v>
      </c>
      <c r="L269">
        <v>4</v>
      </c>
      <c r="N269">
        <v>0</v>
      </c>
      <c r="O269" t="s">
        <v>27</v>
      </c>
      <c r="Q269">
        <v>0</v>
      </c>
      <c r="R269">
        <v>0</v>
      </c>
      <c r="S269">
        <v>0</v>
      </c>
      <c r="T269">
        <v>1</v>
      </c>
    </row>
    <row r="270" spans="1:20">
      <c r="A270" s="2">
        <v>44190</v>
      </c>
      <c r="B270">
        <v>62</v>
      </c>
      <c r="C270">
        <v>0</v>
      </c>
      <c r="D270">
        <v>0</v>
      </c>
      <c r="E270">
        <v>0</v>
      </c>
      <c r="F270">
        <v>0</v>
      </c>
      <c r="G270">
        <v>0</v>
      </c>
      <c r="H270">
        <v>0</v>
      </c>
      <c r="I270">
        <v>0</v>
      </c>
      <c r="J270">
        <v>0</v>
      </c>
      <c r="K270">
        <v>0</v>
      </c>
      <c r="L270">
        <v>3.98</v>
      </c>
      <c r="N270">
        <v>0</v>
      </c>
      <c r="O270" t="s">
        <v>28</v>
      </c>
      <c r="Q270">
        <v>0</v>
      </c>
      <c r="R270">
        <v>0</v>
      </c>
      <c r="S270">
        <v>0</v>
      </c>
      <c r="T270">
        <v>1</v>
      </c>
    </row>
    <row r="271" spans="1:20">
      <c r="A271" s="2">
        <v>44191</v>
      </c>
      <c r="B271">
        <v>62</v>
      </c>
      <c r="C271">
        <v>0</v>
      </c>
      <c r="D271">
        <v>0</v>
      </c>
      <c r="E271">
        <v>0</v>
      </c>
      <c r="F271">
        <v>0</v>
      </c>
      <c r="G271">
        <v>0</v>
      </c>
      <c r="H271">
        <v>0</v>
      </c>
      <c r="I271">
        <v>0</v>
      </c>
      <c r="J271">
        <v>0</v>
      </c>
      <c r="K271">
        <v>0</v>
      </c>
      <c r="L271">
        <v>3.97</v>
      </c>
      <c r="N271">
        <v>0</v>
      </c>
      <c r="O271" t="s">
        <v>30</v>
      </c>
      <c r="Q271">
        <v>0</v>
      </c>
      <c r="R271">
        <v>0</v>
      </c>
      <c r="S271">
        <v>0</v>
      </c>
      <c r="T271">
        <v>1</v>
      </c>
    </row>
    <row r="272" spans="1:20">
      <c r="A272" s="2">
        <v>44192</v>
      </c>
      <c r="B272">
        <v>62</v>
      </c>
      <c r="C272">
        <v>0</v>
      </c>
      <c r="D272">
        <v>0</v>
      </c>
      <c r="E272">
        <v>0</v>
      </c>
      <c r="F272">
        <v>0</v>
      </c>
      <c r="G272">
        <v>0</v>
      </c>
      <c r="H272">
        <v>0</v>
      </c>
      <c r="I272">
        <v>0</v>
      </c>
      <c r="J272">
        <v>0</v>
      </c>
      <c r="K272">
        <v>0</v>
      </c>
      <c r="L272">
        <v>3.95</v>
      </c>
      <c r="N272">
        <v>0</v>
      </c>
      <c r="O272" t="s">
        <v>31</v>
      </c>
      <c r="Q272">
        <v>0</v>
      </c>
      <c r="R272">
        <v>0</v>
      </c>
      <c r="S272">
        <v>0</v>
      </c>
      <c r="T272">
        <v>1</v>
      </c>
    </row>
    <row r="273" spans="1:20">
      <c r="A273" s="2">
        <v>44193</v>
      </c>
      <c r="B273">
        <v>62</v>
      </c>
      <c r="C273">
        <v>0</v>
      </c>
      <c r="D273">
        <v>0</v>
      </c>
      <c r="E273">
        <v>0</v>
      </c>
      <c r="F273">
        <v>0</v>
      </c>
      <c r="G273">
        <v>0</v>
      </c>
      <c r="H273">
        <v>0</v>
      </c>
      <c r="I273">
        <v>0</v>
      </c>
      <c r="J273">
        <v>0</v>
      </c>
      <c r="K273">
        <v>0</v>
      </c>
      <c r="L273">
        <v>3.94</v>
      </c>
      <c r="N273">
        <v>0</v>
      </c>
      <c r="O273" t="s">
        <v>32</v>
      </c>
      <c r="Q273">
        <v>0</v>
      </c>
      <c r="R273">
        <v>0</v>
      </c>
      <c r="S273">
        <v>0</v>
      </c>
      <c r="T273">
        <v>1</v>
      </c>
    </row>
    <row r="274" spans="1:20">
      <c r="A274" s="2">
        <v>44194</v>
      </c>
      <c r="B274">
        <v>61</v>
      </c>
      <c r="C274">
        <v>0</v>
      </c>
      <c r="D274">
        <v>0</v>
      </c>
      <c r="E274">
        <v>1</v>
      </c>
      <c r="F274">
        <v>0</v>
      </c>
      <c r="G274">
        <v>3</v>
      </c>
      <c r="H274">
        <v>1</v>
      </c>
      <c r="I274">
        <v>0</v>
      </c>
      <c r="J274">
        <v>0</v>
      </c>
      <c r="K274">
        <v>1.61</v>
      </c>
      <c r="L274">
        <v>3.93</v>
      </c>
      <c r="M274">
        <v>45.12</v>
      </c>
      <c r="N274">
        <v>45.12</v>
      </c>
      <c r="O274" t="s">
        <v>33</v>
      </c>
      <c r="Q274">
        <v>0</v>
      </c>
      <c r="R274">
        <v>3</v>
      </c>
      <c r="S274">
        <v>0</v>
      </c>
      <c r="T274">
        <v>1</v>
      </c>
    </row>
    <row r="275" spans="1:20">
      <c r="A275" s="2">
        <v>44195</v>
      </c>
      <c r="B275">
        <v>62</v>
      </c>
      <c r="C275">
        <v>0</v>
      </c>
      <c r="D275">
        <v>0</v>
      </c>
      <c r="E275">
        <v>0</v>
      </c>
      <c r="F275">
        <v>0</v>
      </c>
      <c r="G275">
        <v>0</v>
      </c>
      <c r="H275">
        <v>0</v>
      </c>
      <c r="I275">
        <v>1</v>
      </c>
      <c r="J275">
        <v>0</v>
      </c>
      <c r="K275">
        <v>0</v>
      </c>
      <c r="L275">
        <v>3.91</v>
      </c>
      <c r="N275">
        <v>0</v>
      </c>
      <c r="O275" t="s">
        <v>26</v>
      </c>
      <c r="Q275">
        <v>0</v>
      </c>
      <c r="R275">
        <v>0</v>
      </c>
      <c r="S275">
        <v>0</v>
      </c>
      <c r="T275">
        <v>1</v>
      </c>
    </row>
    <row r="276" spans="1:20">
      <c r="A276" s="2">
        <v>44196</v>
      </c>
      <c r="B276">
        <v>62</v>
      </c>
      <c r="C276">
        <v>0</v>
      </c>
      <c r="D276">
        <v>0</v>
      </c>
      <c r="E276">
        <v>0</v>
      </c>
      <c r="F276">
        <v>0</v>
      </c>
      <c r="G276">
        <v>0</v>
      </c>
      <c r="H276">
        <v>0</v>
      </c>
      <c r="I276">
        <v>0</v>
      </c>
      <c r="J276">
        <v>0</v>
      </c>
      <c r="K276">
        <v>0</v>
      </c>
      <c r="L276">
        <v>3.9</v>
      </c>
      <c r="N276">
        <v>0</v>
      </c>
      <c r="O276" t="s">
        <v>27</v>
      </c>
      <c r="Q276">
        <v>0</v>
      </c>
      <c r="R276">
        <v>0</v>
      </c>
      <c r="S276">
        <v>0</v>
      </c>
      <c r="T276">
        <v>1</v>
      </c>
    </row>
    <row r="277" spans="1:20">
      <c r="A277" s="2"/>
    </row>
    <row r="278" spans="1:20">
      <c r="A278" s="2"/>
    </row>
    <row r="279" spans="1:20">
      <c r="A279" s="2"/>
    </row>
    <row r="280" spans="1:20">
      <c r="A280" s="2"/>
    </row>
    <row r="281" spans="1:20">
      <c r="A281" s="2"/>
    </row>
    <row r="282" spans="1:20">
      <c r="A282" s="2"/>
    </row>
    <row r="283" spans="1:20">
      <c r="A283" s="2"/>
    </row>
    <row r="284" spans="1:20">
      <c r="A284" s="2"/>
    </row>
    <row r="285" spans="1:20">
      <c r="A285" s="2"/>
    </row>
    <row r="286" spans="1:20">
      <c r="A286" s="2"/>
    </row>
    <row r="287" spans="1:20">
      <c r="A287" s="2"/>
    </row>
    <row r="288" spans="1:20">
      <c r="A288" s="2"/>
    </row>
    <row r="289" spans="1:1">
      <c r="A289" s="2"/>
    </row>
    <row r="290" spans="1:1">
      <c r="A290" s="2"/>
    </row>
    <row r="291" spans="1:1">
      <c r="A291" s="2"/>
    </row>
    <row r="292" spans="1:1">
      <c r="A292" s="2"/>
    </row>
    <row r="293" spans="1:1">
      <c r="A293" s="2"/>
    </row>
    <row r="294" spans="1:1">
      <c r="A294" s="2"/>
    </row>
    <row r="295" spans="1:1">
      <c r="A295" s="2"/>
    </row>
    <row r="296" spans="1:1">
      <c r="A296" s="2"/>
    </row>
    <row r="297" spans="1:1">
      <c r="A297" s="2"/>
    </row>
    <row r="298" spans="1:1">
      <c r="A298" s="2"/>
    </row>
    <row r="299" spans="1:1">
      <c r="A299" s="2"/>
    </row>
    <row r="300" spans="1:1">
      <c r="A300" s="2"/>
    </row>
    <row r="301" spans="1:1">
      <c r="A301" s="2"/>
    </row>
    <row r="302" spans="1:1">
      <c r="A302" s="2"/>
    </row>
    <row r="303" spans="1:1">
      <c r="A303" s="2"/>
    </row>
    <row r="304" spans="1:1">
      <c r="A304" s="2"/>
    </row>
    <row r="305" spans="1:1">
      <c r="A305" s="2"/>
    </row>
    <row r="306" spans="1:1">
      <c r="A306" s="2"/>
    </row>
    <row r="307" spans="1:1">
      <c r="A307" s="2"/>
    </row>
    <row r="308" spans="1:1">
      <c r="A308" s="2"/>
    </row>
    <row r="309" spans="1:1">
      <c r="A309" s="2"/>
    </row>
    <row r="310" spans="1:1">
      <c r="A310" s="2"/>
    </row>
    <row r="311" spans="1:1">
      <c r="A311" s="2"/>
    </row>
    <row r="312" spans="1:1">
      <c r="A312" s="2"/>
    </row>
    <row r="313" spans="1:1">
      <c r="A313" s="2"/>
    </row>
    <row r="314" spans="1:1">
      <c r="A314" s="2"/>
    </row>
    <row r="315" spans="1:1">
      <c r="A315" s="2"/>
    </row>
    <row r="316" spans="1:1">
      <c r="A316" s="2"/>
    </row>
    <row r="317" spans="1:1">
      <c r="A317" s="2"/>
    </row>
    <row r="318" spans="1:1">
      <c r="A318" s="2"/>
    </row>
    <row r="319" spans="1:1">
      <c r="A319" s="2"/>
    </row>
    <row r="320" spans="1:1">
      <c r="A320" s="2"/>
    </row>
    <row r="321" spans="1:1">
      <c r="A321" s="2"/>
    </row>
    <row r="322" spans="1:1">
      <c r="A322" s="2"/>
    </row>
    <row r="323" spans="1:1">
      <c r="A323" s="2"/>
    </row>
    <row r="324" spans="1:1">
      <c r="A324" s="2"/>
    </row>
    <row r="325" spans="1:1">
      <c r="A325" s="2"/>
    </row>
    <row r="326" spans="1:1">
      <c r="A326" s="2"/>
    </row>
    <row r="327" spans="1:1">
      <c r="A327" s="2"/>
    </row>
    <row r="328" spans="1:1">
      <c r="A328" s="2"/>
    </row>
    <row r="329" spans="1:1">
      <c r="A329" s="2"/>
    </row>
    <row r="330" spans="1:1">
      <c r="A330" s="2"/>
    </row>
    <row r="331" spans="1:1">
      <c r="A331" s="2"/>
    </row>
    <row r="332" spans="1:1">
      <c r="A332" s="2"/>
    </row>
    <row r="333" spans="1:1">
      <c r="A333" s="2"/>
    </row>
    <row r="334" spans="1:1">
      <c r="A334" s="2"/>
    </row>
    <row r="335" spans="1:1">
      <c r="A335" s="2"/>
    </row>
    <row r="336" spans="1:1">
      <c r="A336" s="2"/>
    </row>
    <row r="337" spans="1:1">
      <c r="A337" s="2"/>
    </row>
    <row r="338" spans="1:1">
      <c r="A338" s="2"/>
    </row>
    <row r="339" spans="1:1">
      <c r="A339" s="2"/>
    </row>
    <row r="340" spans="1:1">
      <c r="A340" s="2"/>
    </row>
    <row r="341" spans="1:1">
      <c r="A341" s="2"/>
    </row>
    <row r="342" spans="1:1">
      <c r="A342" s="2"/>
    </row>
    <row r="343" spans="1:1">
      <c r="A343" s="2"/>
    </row>
    <row r="344" spans="1:1">
      <c r="A344" s="2"/>
    </row>
    <row r="345" spans="1:1">
      <c r="A345" s="2"/>
    </row>
    <row r="346" spans="1:1">
      <c r="A346" s="2"/>
    </row>
    <row r="347" spans="1:1">
      <c r="A347" s="2"/>
    </row>
    <row r="348" spans="1:1">
      <c r="A348" s="2"/>
    </row>
    <row r="349" spans="1:1">
      <c r="A349" s="2"/>
    </row>
    <row r="350" spans="1:1">
      <c r="A350" s="2"/>
    </row>
    <row r="351" spans="1:1">
      <c r="A351" s="2"/>
    </row>
    <row r="352" spans="1:1">
      <c r="A352" s="2"/>
    </row>
    <row r="353" spans="1:1">
      <c r="A353" s="2"/>
    </row>
    <row r="354" spans="1:1">
      <c r="A354" s="2"/>
    </row>
    <row r="355" spans="1:1">
      <c r="A355" s="2"/>
    </row>
    <row r="356" spans="1:1">
      <c r="A356" s="2"/>
    </row>
    <row r="357" spans="1:1">
      <c r="A357" s="2"/>
    </row>
    <row r="358" spans="1:1">
      <c r="A358" s="2"/>
    </row>
    <row r="359" spans="1:1">
      <c r="A359" s="2"/>
    </row>
    <row r="360" spans="1:1">
      <c r="A360" s="2"/>
    </row>
    <row r="361" spans="1:1">
      <c r="A361" s="2"/>
    </row>
    <row r="362" spans="1:1">
      <c r="A362" s="2"/>
    </row>
    <row r="363" spans="1:1">
      <c r="A363" s="2"/>
    </row>
    <row r="364" spans="1:1">
      <c r="A364" s="2"/>
    </row>
    <row r="365" spans="1:1">
      <c r="A365" s="2"/>
    </row>
    <row r="366" spans="1:1">
      <c r="A366" s="2"/>
    </row>
    <row r="367" spans="1:1">
      <c r="A367" s="2"/>
    </row>
    <row r="368" spans="1:1">
      <c r="A368" s="2"/>
    </row>
    <row r="369" spans="1:1">
      <c r="A369" s="2"/>
    </row>
    <row r="370" spans="1:1">
      <c r="A370" s="2"/>
    </row>
    <row r="371" spans="1:1">
      <c r="A371" s="2"/>
    </row>
    <row r="372" spans="1:1">
      <c r="A372" s="2"/>
    </row>
    <row r="373" spans="1:1">
      <c r="A373" s="2"/>
    </row>
    <row r="374" spans="1:1">
      <c r="A374" s="2"/>
    </row>
    <row r="375" spans="1:1">
      <c r="A375" s="2"/>
    </row>
    <row r="376" spans="1:1">
      <c r="A376" s="2"/>
    </row>
    <row r="377" spans="1:1">
      <c r="A377" s="2"/>
    </row>
    <row r="378" spans="1:1">
      <c r="A378" s="2"/>
    </row>
    <row r="379" spans="1:1">
      <c r="A379" s="2"/>
    </row>
    <row r="380" spans="1:1">
      <c r="A380" s="2"/>
    </row>
    <row r="381" spans="1:1">
      <c r="A381" s="2"/>
    </row>
    <row r="382" spans="1:1">
      <c r="A382" s="2"/>
    </row>
    <row r="383" spans="1:1">
      <c r="A383" s="2"/>
    </row>
    <row r="384" spans="1:1">
      <c r="A384" s="2"/>
    </row>
    <row r="385" spans="1:1">
      <c r="A385" s="2"/>
    </row>
    <row r="386" spans="1:1">
      <c r="A386" s="2"/>
    </row>
    <row r="387" spans="1:1">
      <c r="A387" s="2"/>
    </row>
    <row r="388" spans="1:1">
      <c r="A388" s="2"/>
    </row>
    <row r="389" spans="1:1">
      <c r="A389" s="2"/>
    </row>
    <row r="390" spans="1:1">
      <c r="A390" s="2"/>
    </row>
    <row r="391" spans="1:1">
      <c r="A391" s="2"/>
    </row>
    <row r="392" spans="1:1">
      <c r="A392" s="2"/>
    </row>
    <row r="393" spans="1:1">
      <c r="A393" s="2"/>
    </row>
    <row r="394" spans="1:1">
      <c r="A394" s="2"/>
    </row>
    <row r="395" spans="1:1">
      <c r="A395" s="2"/>
    </row>
    <row r="396" spans="1:1">
      <c r="A396" s="2"/>
    </row>
    <row r="397" spans="1:1">
      <c r="A397" s="2"/>
    </row>
    <row r="398" spans="1:1">
      <c r="A398" s="2"/>
    </row>
    <row r="399" spans="1:1">
      <c r="A399" s="2"/>
    </row>
    <row r="400" spans="1:1">
      <c r="A400" s="2"/>
    </row>
    <row r="401" spans="1:1">
      <c r="A401" s="2"/>
    </row>
    <row r="402" spans="1:1">
      <c r="A402" s="2"/>
    </row>
    <row r="403" spans="1:1">
      <c r="A403" s="2"/>
    </row>
    <row r="404" spans="1:1">
      <c r="A404" s="2"/>
    </row>
    <row r="405" spans="1:1">
      <c r="A405" s="2"/>
    </row>
    <row r="406" spans="1:1">
      <c r="A406" s="2"/>
    </row>
    <row r="407" spans="1:1">
      <c r="A407" s="2"/>
    </row>
    <row r="408" spans="1:1">
      <c r="A408" s="2"/>
    </row>
    <row r="409" spans="1:1">
      <c r="A409" s="2"/>
    </row>
    <row r="410" spans="1:1">
      <c r="A410" s="2"/>
    </row>
    <row r="411" spans="1:1">
      <c r="A411" s="2"/>
    </row>
    <row r="412" spans="1:1">
      <c r="A412" s="2"/>
    </row>
    <row r="413" spans="1:1">
      <c r="A413" s="2"/>
    </row>
    <row r="414" spans="1:1">
      <c r="A414" s="2"/>
    </row>
    <row r="415" spans="1:1">
      <c r="A415" s="2"/>
    </row>
    <row r="416" spans="1:1">
      <c r="A416" s="2"/>
    </row>
    <row r="417" spans="1:1">
      <c r="A417" s="2"/>
    </row>
    <row r="418" spans="1:1">
      <c r="A418" s="2"/>
    </row>
    <row r="419" spans="1:1">
      <c r="A419" s="2"/>
    </row>
    <row r="420" spans="1:1">
      <c r="A420" s="2"/>
    </row>
    <row r="421" spans="1:1">
      <c r="A421" s="2"/>
    </row>
    <row r="422" spans="1:1">
      <c r="A422" s="2"/>
    </row>
    <row r="423" spans="1:1">
      <c r="A423" s="2"/>
    </row>
    <row r="424" spans="1:1">
      <c r="A424" s="2"/>
    </row>
    <row r="425" spans="1:1">
      <c r="A425" s="2"/>
    </row>
    <row r="426" spans="1:1">
      <c r="A426" s="2"/>
    </row>
    <row r="427" spans="1:1">
      <c r="A427" s="2"/>
    </row>
    <row r="428" spans="1:1">
      <c r="A428" s="2"/>
    </row>
    <row r="429" spans="1:1">
      <c r="A429" s="2"/>
    </row>
    <row r="430" spans="1:1">
      <c r="A430" s="2"/>
    </row>
    <row r="431" spans="1:1">
      <c r="A431" s="2"/>
    </row>
    <row r="432" spans="1:1">
      <c r="A432" s="2"/>
    </row>
    <row r="433" spans="1:1">
      <c r="A433" s="2"/>
    </row>
    <row r="434" spans="1:1">
      <c r="A434" s="2"/>
    </row>
    <row r="435" spans="1:1">
      <c r="A435" s="2"/>
    </row>
    <row r="436" spans="1:1">
      <c r="A436" s="2"/>
    </row>
    <row r="437" spans="1:1">
      <c r="A437" s="2"/>
    </row>
    <row r="438" spans="1:1">
      <c r="A438" s="2"/>
    </row>
    <row r="439" spans="1:1">
      <c r="A439" s="2"/>
    </row>
    <row r="440" spans="1:1">
      <c r="A440" s="2"/>
    </row>
    <row r="441" spans="1:1">
      <c r="A441" s="2"/>
    </row>
    <row r="442" spans="1:1">
      <c r="A442" s="2"/>
    </row>
    <row r="443" spans="1:1">
      <c r="A443" s="2"/>
    </row>
    <row r="444" spans="1:1">
      <c r="A444" s="2"/>
    </row>
    <row r="445" spans="1:1">
      <c r="A445" s="2"/>
    </row>
    <row r="446" spans="1:1">
      <c r="A446" s="2"/>
    </row>
    <row r="447" spans="1:1">
      <c r="A447" s="2"/>
    </row>
    <row r="448" spans="1:1">
      <c r="A448" s="2"/>
    </row>
    <row r="449" spans="1:1">
      <c r="A449" s="2"/>
    </row>
    <row r="450" spans="1:1">
      <c r="A450" s="2"/>
    </row>
    <row r="451" spans="1:1">
      <c r="A451" s="2"/>
    </row>
    <row r="452" spans="1:1">
      <c r="A452" s="2"/>
    </row>
    <row r="453" spans="1:1">
      <c r="A453" s="2"/>
    </row>
    <row r="454" spans="1:1">
      <c r="A454" s="2"/>
    </row>
    <row r="455" spans="1:1">
      <c r="A455" s="2"/>
    </row>
    <row r="456" spans="1:1">
      <c r="A456" s="2"/>
    </row>
    <row r="457" spans="1:1">
      <c r="A457" s="2"/>
    </row>
    <row r="458" spans="1:1">
      <c r="A458" s="2"/>
    </row>
    <row r="459" spans="1:1">
      <c r="A459" s="2"/>
    </row>
    <row r="460" spans="1:1">
      <c r="A460" s="2"/>
    </row>
    <row r="461" spans="1:1">
      <c r="A461" s="2"/>
    </row>
    <row r="462" spans="1:1">
      <c r="A462" s="2"/>
    </row>
    <row r="463" spans="1:1">
      <c r="A463" s="2"/>
    </row>
    <row r="464" spans="1:1">
      <c r="A464" s="2"/>
    </row>
    <row r="465" spans="1:1">
      <c r="A465" s="2"/>
    </row>
    <row r="466" spans="1:1">
      <c r="A466" s="2"/>
    </row>
    <row r="467" spans="1:1">
      <c r="A467" s="2"/>
    </row>
    <row r="468" spans="1:1">
      <c r="A468" s="2"/>
    </row>
    <row r="469" spans="1:1">
      <c r="A469" s="2"/>
    </row>
    <row r="470" spans="1:1">
      <c r="A470" s="2"/>
    </row>
    <row r="471" spans="1:1">
      <c r="A471" s="2"/>
    </row>
    <row r="472" spans="1:1">
      <c r="A472" s="2"/>
    </row>
    <row r="473" spans="1:1">
      <c r="A473" s="2"/>
    </row>
    <row r="474" spans="1:1">
      <c r="A474" s="2"/>
    </row>
    <row r="475" spans="1:1">
      <c r="A475" s="2"/>
    </row>
    <row r="476" spans="1:1">
      <c r="A476" s="2"/>
    </row>
    <row r="477" spans="1:1">
      <c r="A477" s="2"/>
    </row>
    <row r="478" spans="1:1">
      <c r="A478" s="2"/>
    </row>
    <row r="479" spans="1:1">
      <c r="A479" s="2"/>
    </row>
    <row r="480" spans="1:1">
      <c r="A480" s="2"/>
    </row>
    <row r="481" spans="1:1">
      <c r="A481" s="2"/>
    </row>
    <row r="482" spans="1:1">
      <c r="A482" s="2"/>
    </row>
    <row r="483" spans="1:1">
      <c r="A483" s="2"/>
    </row>
    <row r="484" spans="1:1">
      <c r="A484" s="2"/>
    </row>
    <row r="485" spans="1:1">
      <c r="A485" s="2"/>
    </row>
    <row r="486" spans="1:1">
      <c r="A486" s="2"/>
    </row>
    <row r="487" spans="1:1">
      <c r="A487" s="2"/>
    </row>
    <row r="488" spans="1:1">
      <c r="A488" s="2"/>
    </row>
    <row r="489" spans="1:1">
      <c r="A489" s="2"/>
    </row>
    <row r="490" spans="1:1">
      <c r="A490" s="2"/>
    </row>
    <row r="491" spans="1:1">
      <c r="A491" s="2"/>
    </row>
    <row r="492" spans="1:1">
      <c r="A492" s="2"/>
    </row>
    <row r="493" spans="1:1">
      <c r="A493" s="2"/>
    </row>
    <row r="494" spans="1:1">
      <c r="A494" s="2"/>
    </row>
    <row r="495" spans="1:1">
      <c r="A495" s="2"/>
    </row>
    <row r="496" spans="1:1">
      <c r="A496" s="2"/>
    </row>
    <row r="497" spans="1:1">
      <c r="A497" s="2"/>
    </row>
    <row r="498" spans="1:1">
      <c r="A498" s="2"/>
    </row>
    <row r="499" spans="1:1">
      <c r="A499" s="2"/>
    </row>
    <row r="500" spans="1:1">
      <c r="A500" s="2"/>
    </row>
    <row r="501" spans="1:1">
      <c r="A501" s="2"/>
    </row>
    <row r="502" spans="1:1">
      <c r="A502" s="2"/>
    </row>
    <row r="503" spans="1:1">
      <c r="A503" s="2"/>
    </row>
    <row r="504" spans="1:1">
      <c r="A504" s="2"/>
    </row>
    <row r="505" spans="1:1">
      <c r="A505" s="2"/>
    </row>
    <row r="506" spans="1:1">
      <c r="A506" s="2"/>
    </row>
    <row r="507" spans="1:1">
      <c r="A507" s="2"/>
    </row>
    <row r="508" spans="1:1">
      <c r="A508" s="2"/>
    </row>
    <row r="509" spans="1:1">
      <c r="A509" s="2"/>
    </row>
    <row r="510" spans="1:1">
      <c r="A510" s="2"/>
    </row>
    <row r="511" spans="1:1">
      <c r="A511" s="2"/>
    </row>
    <row r="512" spans="1:1">
      <c r="A512" s="2"/>
    </row>
    <row r="513" spans="1:1">
      <c r="A513" s="2"/>
    </row>
    <row r="514" spans="1:1">
      <c r="A514" s="2"/>
    </row>
    <row r="515" spans="1:1">
      <c r="A515" s="2"/>
    </row>
    <row r="516" spans="1:1">
      <c r="A516" s="2"/>
    </row>
    <row r="517" spans="1:1">
      <c r="A517" s="2"/>
    </row>
    <row r="518" spans="1:1">
      <c r="A518" s="2"/>
    </row>
    <row r="519" spans="1:1">
      <c r="A519" s="2"/>
    </row>
    <row r="520" spans="1:1">
      <c r="A520" s="2"/>
    </row>
    <row r="521" spans="1:1">
      <c r="A521" s="2"/>
    </row>
    <row r="522" spans="1:1">
      <c r="A522" s="2"/>
    </row>
    <row r="523" spans="1:1">
      <c r="A523" s="2"/>
    </row>
    <row r="524" spans="1:1">
      <c r="A524" s="2"/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EA39A1-F3A5-48EE-ADE2-3E2D4C6F8A73}">
  <sheetPr codeName="Feuil20">
    <tabColor rgb="FF00B0F0"/>
  </sheetPr>
  <dimension ref="A1:BE524"/>
  <sheetViews>
    <sheetView topLeftCell="M1" workbookViewId="0">
      <selection activeCell="Z1" sqref="Z1:BE1048576"/>
    </sheetView>
  </sheetViews>
  <sheetFormatPr baseColWidth="10" defaultRowHeight="14.4"/>
  <cols>
    <col min="1" max="1" width="18.33203125" customWidth="1"/>
  </cols>
  <sheetData>
    <row r="1" spans="1:57" ht="15" thickBot="1">
      <c r="A1" t="s">
        <v>2</v>
      </c>
      <c r="B1" t="s">
        <v>3</v>
      </c>
      <c r="C1" t="s">
        <v>4</v>
      </c>
      <c r="D1" t="s">
        <v>5</v>
      </c>
      <c r="E1" t="s">
        <v>6</v>
      </c>
      <c r="F1" t="s">
        <v>7</v>
      </c>
      <c r="G1" t="s">
        <v>8</v>
      </c>
      <c r="H1" t="s">
        <v>9</v>
      </c>
      <c r="I1" t="s">
        <v>10</v>
      </c>
      <c r="J1" t="s">
        <v>11</v>
      </c>
      <c r="K1" t="s">
        <v>12</v>
      </c>
      <c r="L1" t="s">
        <v>13</v>
      </c>
      <c r="M1" t="s">
        <v>14</v>
      </c>
      <c r="N1" t="s">
        <v>15</v>
      </c>
      <c r="O1" t="s">
        <v>16</v>
      </c>
      <c r="P1" t="s">
        <v>17</v>
      </c>
      <c r="Q1" t="s">
        <v>18</v>
      </c>
      <c r="R1" t="s">
        <v>19</v>
      </c>
      <c r="S1" t="s">
        <v>20</v>
      </c>
      <c r="T1" t="s">
        <v>21</v>
      </c>
      <c r="U1" t="s">
        <v>22</v>
      </c>
      <c r="V1" t="s">
        <v>23</v>
      </c>
      <c r="W1" t="s">
        <v>24</v>
      </c>
      <c r="X1" t="s">
        <v>25</v>
      </c>
      <c r="Z1" s="1"/>
      <c r="AA1" s="11">
        <v>43952</v>
      </c>
      <c r="AB1" s="12">
        <v>43953</v>
      </c>
      <c r="AC1" s="12">
        <v>43954</v>
      </c>
      <c r="AD1" s="12">
        <v>43955</v>
      </c>
      <c r="AE1" s="12">
        <v>43956</v>
      </c>
      <c r="AF1" s="12">
        <v>43957</v>
      </c>
      <c r="AG1" s="12">
        <v>43958</v>
      </c>
      <c r="AH1" s="12">
        <v>43959</v>
      </c>
      <c r="AI1" s="12">
        <v>43960</v>
      </c>
      <c r="AJ1" s="12">
        <v>43961</v>
      </c>
      <c r="AK1" s="12">
        <v>43962</v>
      </c>
      <c r="AL1" s="12">
        <v>43963</v>
      </c>
      <c r="AM1" s="12">
        <v>43964</v>
      </c>
      <c r="AN1" s="12">
        <v>43965</v>
      </c>
      <c r="AO1" s="12">
        <v>43966</v>
      </c>
      <c r="AP1" s="12">
        <v>43967</v>
      </c>
      <c r="AQ1" s="12">
        <v>43968</v>
      </c>
      <c r="AR1" s="12">
        <v>43969</v>
      </c>
      <c r="AS1" s="12">
        <v>43970</v>
      </c>
      <c r="AT1" s="12">
        <v>43971</v>
      </c>
      <c r="AU1" s="12">
        <v>43972</v>
      </c>
      <c r="AV1" s="12">
        <v>43973</v>
      </c>
      <c r="AW1" s="12">
        <v>43974</v>
      </c>
      <c r="AX1" s="12">
        <v>43975</v>
      </c>
      <c r="AY1" s="12">
        <v>43976</v>
      </c>
      <c r="AZ1" s="12">
        <v>43977</v>
      </c>
      <c r="BA1" s="12">
        <v>43978</v>
      </c>
      <c r="BB1" s="12">
        <v>43979</v>
      </c>
      <c r="BC1" s="12">
        <v>43980</v>
      </c>
      <c r="BD1" s="12">
        <v>43981</v>
      </c>
      <c r="BE1" s="13">
        <v>43982</v>
      </c>
    </row>
    <row r="2" spans="1:57">
      <c r="A2" s="2">
        <v>43922</v>
      </c>
      <c r="B2">
        <v>90</v>
      </c>
      <c r="C2">
        <v>0</v>
      </c>
      <c r="D2">
        <v>0</v>
      </c>
      <c r="E2">
        <v>1</v>
      </c>
      <c r="F2">
        <v>0</v>
      </c>
      <c r="G2">
        <v>1</v>
      </c>
      <c r="H2">
        <v>0</v>
      </c>
      <c r="I2">
        <v>0</v>
      </c>
      <c r="J2">
        <v>1</v>
      </c>
      <c r="K2">
        <v>1.01</v>
      </c>
      <c r="L2">
        <v>1.01</v>
      </c>
      <c r="M2">
        <v>0</v>
      </c>
      <c r="N2">
        <v>0</v>
      </c>
      <c r="O2" t="s">
        <v>26</v>
      </c>
      <c r="Q2">
        <v>0</v>
      </c>
      <c r="R2">
        <v>1</v>
      </c>
      <c r="S2">
        <v>0</v>
      </c>
      <c r="T2">
        <v>-1</v>
      </c>
      <c r="Z2" s="17" t="s">
        <v>0</v>
      </c>
      <c r="AA2" s="14">
        <v>2</v>
      </c>
      <c r="AB2" s="30">
        <v>2</v>
      </c>
      <c r="AC2" s="30">
        <v>0</v>
      </c>
      <c r="AD2" s="30">
        <v>3</v>
      </c>
      <c r="AE2" s="30">
        <v>2</v>
      </c>
      <c r="AF2" s="30">
        <v>2</v>
      </c>
      <c r="AG2" s="30">
        <v>2</v>
      </c>
      <c r="AH2" s="30">
        <v>1</v>
      </c>
      <c r="AI2" s="30">
        <v>12</v>
      </c>
      <c r="AJ2" s="30">
        <v>1</v>
      </c>
      <c r="AK2" s="30">
        <v>1</v>
      </c>
      <c r="AL2" s="30">
        <v>1</v>
      </c>
      <c r="AM2" s="30">
        <v>0</v>
      </c>
      <c r="AN2" s="30">
        <v>0</v>
      </c>
      <c r="AO2" s="30">
        <v>1</v>
      </c>
      <c r="AP2" s="30">
        <v>1</v>
      </c>
      <c r="AQ2" s="30">
        <v>0</v>
      </c>
      <c r="AR2" s="30">
        <v>0</v>
      </c>
      <c r="AS2" s="30">
        <v>0</v>
      </c>
      <c r="AT2" s="30">
        <v>1</v>
      </c>
      <c r="AU2" s="30">
        <v>0</v>
      </c>
      <c r="AV2" s="30">
        <v>1</v>
      </c>
      <c r="AW2" s="30">
        <v>1</v>
      </c>
      <c r="AX2" s="30">
        <v>0</v>
      </c>
      <c r="AY2" s="30">
        <v>0</v>
      </c>
      <c r="AZ2" s="30">
        <v>0</v>
      </c>
      <c r="BA2" s="30">
        <v>0</v>
      </c>
      <c r="BB2" s="30">
        <v>0</v>
      </c>
      <c r="BC2" s="30">
        <v>1</v>
      </c>
      <c r="BD2" s="30">
        <v>4</v>
      </c>
      <c r="BE2" s="15">
        <v>0</v>
      </c>
    </row>
    <row r="3" spans="1:57" ht="15" thickBot="1">
      <c r="A3" s="2">
        <v>43923</v>
      </c>
      <c r="B3">
        <v>90</v>
      </c>
      <c r="C3">
        <v>0</v>
      </c>
      <c r="D3">
        <v>0</v>
      </c>
      <c r="E3">
        <v>1</v>
      </c>
      <c r="F3">
        <v>0</v>
      </c>
      <c r="G3">
        <v>1</v>
      </c>
      <c r="H3">
        <v>0</v>
      </c>
      <c r="I3">
        <v>0</v>
      </c>
      <c r="J3">
        <v>1</v>
      </c>
      <c r="K3">
        <v>1.01</v>
      </c>
      <c r="L3">
        <v>1.01</v>
      </c>
      <c r="M3">
        <v>0</v>
      </c>
      <c r="N3">
        <v>0</v>
      </c>
      <c r="O3" t="s">
        <v>27</v>
      </c>
      <c r="Q3">
        <v>0</v>
      </c>
      <c r="R3">
        <v>1</v>
      </c>
      <c r="S3">
        <v>0</v>
      </c>
      <c r="T3">
        <v>-1</v>
      </c>
      <c r="Z3" s="18" t="s">
        <v>1</v>
      </c>
      <c r="AA3" s="16">
        <v>124.2</v>
      </c>
      <c r="AB3" s="9">
        <v>138</v>
      </c>
      <c r="AC3" s="9">
        <v>0</v>
      </c>
      <c r="AD3" s="9">
        <v>260.70999999999998</v>
      </c>
      <c r="AE3" s="9">
        <v>198</v>
      </c>
      <c r="AF3" s="9">
        <v>198</v>
      </c>
      <c r="AG3" s="9">
        <v>138</v>
      </c>
      <c r="AH3" s="9">
        <v>52</v>
      </c>
      <c r="AI3" s="9">
        <v>828</v>
      </c>
      <c r="AJ3" s="9">
        <v>69</v>
      </c>
      <c r="AK3" s="9">
        <v>83.08</v>
      </c>
      <c r="AL3" s="9">
        <v>113.05</v>
      </c>
      <c r="AM3" s="9">
        <v>0</v>
      </c>
      <c r="AN3" s="9">
        <v>0</v>
      </c>
      <c r="AO3" s="9">
        <v>47.86</v>
      </c>
      <c r="AP3" s="9">
        <v>47.86</v>
      </c>
      <c r="AQ3" s="9">
        <v>0</v>
      </c>
      <c r="AR3" s="9">
        <v>0</v>
      </c>
      <c r="AS3" s="9">
        <v>0</v>
      </c>
      <c r="AT3" s="9">
        <v>70</v>
      </c>
      <c r="AU3" s="9">
        <v>0</v>
      </c>
      <c r="AV3" s="9">
        <v>55</v>
      </c>
      <c r="AW3" s="9">
        <v>55</v>
      </c>
      <c r="AX3" s="9">
        <v>0</v>
      </c>
      <c r="AY3" s="9">
        <v>0</v>
      </c>
      <c r="AZ3" s="9">
        <v>0</v>
      </c>
      <c r="BA3" s="9">
        <v>0</v>
      </c>
      <c r="BB3" s="9">
        <v>0</v>
      </c>
      <c r="BC3" s="9">
        <v>69</v>
      </c>
      <c r="BD3" s="9">
        <v>277</v>
      </c>
      <c r="BE3" s="10">
        <v>0</v>
      </c>
    </row>
    <row r="4" spans="1:57">
      <c r="A4" s="2">
        <v>43924</v>
      </c>
      <c r="B4">
        <v>90</v>
      </c>
      <c r="C4">
        <v>0</v>
      </c>
      <c r="D4">
        <v>0</v>
      </c>
      <c r="E4">
        <v>-3</v>
      </c>
      <c r="F4">
        <v>0</v>
      </c>
      <c r="G4">
        <v>-3</v>
      </c>
      <c r="H4">
        <v>-2</v>
      </c>
      <c r="I4">
        <v>0</v>
      </c>
      <c r="J4">
        <v>-1</v>
      </c>
      <c r="K4">
        <v>-3.03</v>
      </c>
      <c r="L4">
        <v>-0.34</v>
      </c>
      <c r="M4">
        <v>59.21</v>
      </c>
      <c r="N4">
        <v>-177.63</v>
      </c>
      <c r="O4" t="s">
        <v>28</v>
      </c>
      <c r="Q4">
        <v>0</v>
      </c>
      <c r="R4">
        <v>-3</v>
      </c>
      <c r="S4">
        <v>0</v>
      </c>
      <c r="T4">
        <v>-1</v>
      </c>
      <c r="Z4" s="5" t="s">
        <v>48</v>
      </c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7"/>
    </row>
    <row r="5" spans="1:57" ht="15" thickBot="1">
      <c r="A5" s="2">
        <v>43925</v>
      </c>
      <c r="B5">
        <v>90</v>
      </c>
      <c r="C5">
        <v>0</v>
      </c>
      <c r="D5">
        <v>0</v>
      </c>
      <c r="E5">
        <v>1</v>
      </c>
      <c r="F5">
        <v>0</v>
      </c>
      <c r="G5">
        <v>1</v>
      </c>
      <c r="H5">
        <v>0</v>
      </c>
      <c r="I5">
        <v>0</v>
      </c>
      <c r="J5">
        <v>1</v>
      </c>
      <c r="K5">
        <v>1.01</v>
      </c>
      <c r="L5">
        <v>0</v>
      </c>
      <c r="M5">
        <v>0</v>
      </c>
      <c r="N5">
        <v>0</v>
      </c>
      <c r="O5" t="s">
        <v>30</v>
      </c>
      <c r="Q5">
        <v>0</v>
      </c>
      <c r="R5">
        <v>1</v>
      </c>
      <c r="S5">
        <v>0</v>
      </c>
      <c r="T5">
        <v>-1</v>
      </c>
      <c r="Z5" s="8" t="s">
        <v>49</v>
      </c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10"/>
    </row>
    <row r="6" spans="1:57" ht="15" thickBot="1">
      <c r="A6" s="2">
        <v>43926</v>
      </c>
      <c r="B6">
        <v>90</v>
      </c>
      <c r="C6">
        <v>0</v>
      </c>
      <c r="D6">
        <v>0</v>
      </c>
      <c r="E6">
        <v>1</v>
      </c>
      <c r="F6">
        <v>0</v>
      </c>
      <c r="G6">
        <v>1</v>
      </c>
      <c r="H6">
        <v>0</v>
      </c>
      <c r="I6">
        <v>0</v>
      </c>
      <c r="J6">
        <v>1</v>
      </c>
      <c r="K6">
        <v>1.01</v>
      </c>
      <c r="L6">
        <v>0.2</v>
      </c>
      <c r="M6">
        <v>0</v>
      </c>
      <c r="N6">
        <v>0</v>
      </c>
      <c r="O6" t="s">
        <v>31</v>
      </c>
      <c r="Q6">
        <v>0</v>
      </c>
      <c r="R6">
        <v>1</v>
      </c>
      <c r="S6">
        <v>0</v>
      </c>
      <c r="T6">
        <v>-1</v>
      </c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</row>
    <row r="7" spans="1:57" ht="15" thickBot="1">
      <c r="A7" s="2">
        <v>43927</v>
      </c>
      <c r="B7">
        <v>90</v>
      </c>
      <c r="C7">
        <v>0</v>
      </c>
      <c r="D7">
        <v>0</v>
      </c>
      <c r="E7">
        <v>1</v>
      </c>
      <c r="F7">
        <v>0</v>
      </c>
      <c r="G7">
        <v>1</v>
      </c>
      <c r="H7">
        <v>0</v>
      </c>
      <c r="I7">
        <v>0</v>
      </c>
      <c r="J7">
        <v>1</v>
      </c>
      <c r="K7">
        <v>1.01</v>
      </c>
      <c r="L7">
        <v>0.34</v>
      </c>
      <c r="M7">
        <v>0</v>
      </c>
      <c r="N7">
        <v>0</v>
      </c>
      <c r="O7" t="s">
        <v>32</v>
      </c>
      <c r="Q7">
        <v>0</v>
      </c>
      <c r="R7">
        <v>1</v>
      </c>
      <c r="S7">
        <v>0</v>
      </c>
      <c r="T7">
        <v>-1</v>
      </c>
      <c r="Z7" s="1"/>
      <c r="AA7" s="11">
        <v>43983</v>
      </c>
      <c r="AB7" s="12">
        <v>43984</v>
      </c>
      <c r="AC7" s="12">
        <v>43985</v>
      </c>
      <c r="AD7" s="12">
        <v>43986</v>
      </c>
      <c r="AE7" s="12">
        <v>43987</v>
      </c>
      <c r="AF7" s="12">
        <v>43988</v>
      </c>
      <c r="AG7" s="12">
        <v>43989</v>
      </c>
      <c r="AH7" s="12">
        <v>43990</v>
      </c>
      <c r="AI7" s="12">
        <v>43991</v>
      </c>
      <c r="AJ7" s="12">
        <v>43992</v>
      </c>
      <c r="AK7" s="12">
        <v>43993</v>
      </c>
      <c r="AL7" s="12">
        <v>43994</v>
      </c>
      <c r="AM7" s="12">
        <v>43995</v>
      </c>
      <c r="AN7" s="12">
        <v>43996</v>
      </c>
      <c r="AO7" s="12">
        <v>43997</v>
      </c>
      <c r="AP7" s="12">
        <v>43998</v>
      </c>
      <c r="AQ7" s="12">
        <v>43999</v>
      </c>
      <c r="AR7" s="12">
        <v>44000</v>
      </c>
      <c r="AS7" s="12">
        <v>44001</v>
      </c>
      <c r="AT7" s="12">
        <v>44002</v>
      </c>
      <c r="AU7" s="12">
        <v>44003</v>
      </c>
      <c r="AV7" s="12">
        <v>44004</v>
      </c>
      <c r="AW7" s="12">
        <v>44005</v>
      </c>
      <c r="AX7" s="12">
        <v>44006</v>
      </c>
      <c r="AY7" s="12">
        <v>44007</v>
      </c>
      <c r="AZ7" s="12">
        <v>44008</v>
      </c>
      <c r="BA7" s="12">
        <v>44009</v>
      </c>
      <c r="BB7" s="12">
        <v>44010</v>
      </c>
      <c r="BC7" s="12">
        <v>44011</v>
      </c>
      <c r="BD7" s="12">
        <v>44012</v>
      </c>
      <c r="BE7" s="13"/>
    </row>
    <row r="8" spans="1:57">
      <c r="A8" s="2">
        <v>43928</v>
      </c>
      <c r="B8">
        <v>90</v>
      </c>
      <c r="C8">
        <v>0</v>
      </c>
      <c r="D8">
        <v>0</v>
      </c>
      <c r="E8">
        <v>1</v>
      </c>
      <c r="F8">
        <v>0</v>
      </c>
      <c r="G8">
        <v>1</v>
      </c>
      <c r="H8">
        <v>0</v>
      </c>
      <c r="I8">
        <v>0</v>
      </c>
      <c r="J8">
        <v>1</v>
      </c>
      <c r="K8">
        <v>1.01</v>
      </c>
      <c r="L8">
        <v>0.43</v>
      </c>
      <c r="M8">
        <v>0</v>
      </c>
      <c r="N8">
        <v>0</v>
      </c>
      <c r="O8" t="s">
        <v>33</v>
      </c>
      <c r="Q8">
        <v>0</v>
      </c>
      <c r="R8">
        <v>1</v>
      </c>
      <c r="S8">
        <v>0</v>
      </c>
      <c r="T8">
        <v>-1</v>
      </c>
      <c r="Z8" s="17" t="s">
        <v>0</v>
      </c>
      <c r="AA8" s="14">
        <v>1</v>
      </c>
      <c r="AB8" s="30">
        <v>0</v>
      </c>
      <c r="AC8" s="30">
        <v>56</v>
      </c>
      <c r="AD8" s="30">
        <v>1</v>
      </c>
      <c r="AE8" s="30">
        <v>55</v>
      </c>
      <c r="AF8" s="30">
        <v>0</v>
      </c>
      <c r="AG8" s="30">
        <v>2</v>
      </c>
      <c r="AH8" s="30">
        <v>0</v>
      </c>
      <c r="AI8" s="30">
        <v>2</v>
      </c>
      <c r="AJ8" s="30">
        <v>50</v>
      </c>
      <c r="AK8" s="30">
        <v>0</v>
      </c>
      <c r="AL8" s="30">
        <v>50</v>
      </c>
      <c r="AM8" s="30">
        <v>2</v>
      </c>
      <c r="AN8" s="30">
        <v>0</v>
      </c>
      <c r="AO8" s="30">
        <v>1</v>
      </c>
      <c r="AP8" s="30">
        <v>1</v>
      </c>
      <c r="AQ8" s="30">
        <v>0</v>
      </c>
      <c r="AR8" s="30">
        <v>0</v>
      </c>
      <c r="AS8" s="30">
        <v>0</v>
      </c>
      <c r="AT8" s="30">
        <v>30</v>
      </c>
      <c r="AU8" s="30">
        <v>0</v>
      </c>
      <c r="AV8" s="30">
        <v>1</v>
      </c>
      <c r="AW8" s="30">
        <v>1</v>
      </c>
      <c r="AX8" s="30">
        <v>1</v>
      </c>
      <c r="AY8" s="30">
        <v>0</v>
      </c>
      <c r="AZ8" s="30">
        <v>75</v>
      </c>
      <c r="BA8" s="30">
        <v>0</v>
      </c>
      <c r="BB8" s="30">
        <v>0</v>
      </c>
      <c r="BC8" s="30">
        <v>0</v>
      </c>
      <c r="BD8" s="30">
        <v>26</v>
      </c>
      <c r="BE8" s="15"/>
    </row>
    <row r="9" spans="1:57" ht="15" thickBot="1">
      <c r="A9" s="2">
        <v>43929</v>
      </c>
      <c r="B9">
        <v>90</v>
      </c>
      <c r="C9">
        <v>0</v>
      </c>
      <c r="D9">
        <v>0</v>
      </c>
      <c r="E9">
        <v>1</v>
      </c>
      <c r="F9">
        <v>0</v>
      </c>
      <c r="G9">
        <v>1</v>
      </c>
      <c r="H9">
        <v>0</v>
      </c>
      <c r="I9">
        <v>0</v>
      </c>
      <c r="J9">
        <v>1</v>
      </c>
      <c r="K9">
        <v>1.01</v>
      </c>
      <c r="L9">
        <v>0.51</v>
      </c>
      <c r="M9">
        <v>0</v>
      </c>
      <c r="N9">
        <v>0</v>
      </c>
      <c r="O9" t="s">
        <v>26</v>
      </c>
      <c r="Q9">
        <v>0</v>
      </c>
      <c r="R9">
        <v>1</v>
      </c>
      <c r="S9">
        <v>0</v>
      </c>
      <c r="T9">
        <v>-1</v>
      </c>
      <c r="Z9" s="18" t="s">
        <v>1</v>
      </c>
      <c r="AA9" s="16">
        <v>65.53</v>
      </c>
      <c r="AB9" s="9">
        <v>0</v>
      </c>
      <c r="AC9" s="9">
        <v>10024</v>
      </c>
      <c r="AD9" s="9">
        <v>179</v>
      </c>
      <c r="AE9" s="9">
        <v>8875</v>
      </c>
      <c r="AF9" s="9">
        <v>0</v>
      </c>
      <c r="AG9" s="9">
        <v>138</v>
      </c>
      <c r="AH9" s="9">
        <v>0</v>
      </c>
      <c r="AI9" s="9">
        <v>245.06</v>
      </c>
      <c r="AJ9" s="9">
        <v>7600</v>
      </c>
      <c r="AK9" s="9">
        <v>0</v>
      </c>
      <c r="AL9" s="9">
        <v>4650</v>
      </c>
      <c r="AM9" s="9">
        <v>95.72</v>
      </c>
      <c r="AN9" s="9">
        <v>0</v>
      </c>
      <c r="AO9" s="9">
        <v>101.75</v>
      </c>
      <c r="AP9" s="9">
        <v>129</v>
      </c>
      <c r="AQ9" s="9">
        <v>0</v>
      </c>
      <c r="AR9" s="9">
        <v>0</v>
      </c>
      <c r="AS9" s="9">
        <v>0</v>
      </c>
      <c r="AT9" s="9">
        <v>1200</v>
      </c>
      <c r="AU9" s="9">
        <v>0</v>
      </c>
      <c r="AV9" s="9">
        <v>107</v>
      </c>
      <c r="AW9" s="9">
        <v>120</v>
      </c>
      <c r="AX9" s="9">
        <v>120</v>
      </c>
      <c r="AY9" s="9">
        <v>0</v>
      </c>
      <c r="AZ9" s="9">
        <v>6037.5</v>
      </c>
      <c r="BA9" s="9">
        <v>0</v>
      </c>
      <c r="BB9" s="9">
        <v>0</v>
      </c>
      <c r="BC9" s="9">
        <v>0</v>
      </c>
      <c r="BD9" s="9">
        <v>3354</v>
      </c>
      <c r="BE9" s="10"/>
    </row>
    <row r="10" spans="1:57">
      <c r="A10" s="2">
        <v>43930</v>
      </c>
      <c r="B10">
        <v>90</v>
      </c>
      <c r="C10">
        <v>0</v>
      </c>
      <c r="D10">
        <v>0</v>
      </c>
      <c r="E10">
        <v>0</v>
      </c>
      <c r="F10">
        <v>0</v>
      </c>
      <c r="G10">
        <v>0</v>
      </c>
      <c r="H10">
        <v>0</v>
      </c>
      <c r="I10">
        <v>2</v>
      </c>
      <c r="J10">
        <v>0</v>
      </c>
      <c r="K10">
        <v>0</v>
      </c>
      <c r="L10">
        <v>0.45</v>
      </c>
      <c r="N10">
        <v>0</v>
      </c>
      <c r="O10" t="s">
        <v>27</v>
      </c>
      <c r="Q10">
        <v>0</v>
      </c>
      <c r="R10">
        <v>0</v>
      </c>
      <c r="S10">
        <v>0</v>
      </c>
      <c r="T10">
        <v>-1</v>
      </c>
      <c r="Z10" s="5" t="s">
        <v>48</v>
      </c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7"/>
    </row>
    <row r="11" spans="1:57" ht="15" thickBot="1">
      <c r="A11" s="2">
        <v>43931</v>
      </c>
      <c r="B11">
        <v>90</v>
      </c>
      <c r="C11">
        <v>0</v>
      </c>
      <c r="D11">
        <v>0</v>
      </c>
      <c r="E11">
        <v>0</v>
      </c>
      <c r="F11">
        <v>0</v>
      </c>
      <c r="G11">
        <v>0</v>
      </c>
      <c r="H11">
        <v>0</v>
      </c>
      <c r="I11">
        <v>4</v>
      </c>
      <c r="J11">
        <v>0</v>
      </c>
      <c r="K11">
        <v>0</v>
      </c>
      <c r="L11">
        <v>0.4</v>
      </c>
      <c r="N11">
        <v>0</v>
      </c>
      <c r="O11" t="s">
        <v>28</v>
      </c>
      <c r="Q11">
        <v>0</v>
      </c>
      <c r="R11">
        <v>0</v>
      </c>
      <c r="S11">
        <v>0</v>
      </c>
      <c r="T11">
        <v>-1</v>
      </c>
      <c r="Z11" s="8" t="s">
        <v>49</v>
      </c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10"/>
    </row>
    <row r="12" spans="1:57" ht="15" thickBot="1">
      <c r="A12" s="2">
        <v>43932</v>
      </c>
      <c r="B12">
        <v>85</v>
      </c>
      <c r="C12">
        <v>0</v>
      </c>
      <c r="D12">
        <v>0</v>
      </c>
      <c r="E12">
        <v>0</v>
      </c>
      <c r="F12">
        <v>0</v>
      </c>
      <c r="G12">
        <v>0</v>
      </c>
      <c r="H12">
        <v>0</v>
      </c>
      <c r="I12">
        <v>0</v>
      </c>
      <c r="J12">
        <v>0</v>
      </c>
      <c r="K12">
        <v>0</v>
      </c>
      <c r="L12">
        <v>0.37</v>
      </c>
      <c r="N12">
        <v>0</v>
      </c>
      <c r="O12" t="s">
        <v>30</v>
      </c>
      <c r="Q12">
        <v>0</v>
      </c>
      <c r="R12">
        <v>0</v>
      </c>
      <c r="S12">
        <v>0</v>
      </c>
      <c r="T12">
        <v>-1</v>
      </c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</row>
    <row r="13" spans="1:57" ht="15" thickBot="1">
      <c r="A13" s="2">
        <v>43933</v>
      </c>
      <c r="B13">
        <v>83</v>
      </c>
      <c r="C13">
        <v>0</v>
      </c>
      <c r="D13">
        <v>0</v>
      </c>
      <c r="E13">
        <v>0</v>
      </c>
      <c r="F13">
        <v>0</v>
      </c>
      <c r="G13">
        <v>0</v>
      </c>
      <c r="H13">
        <v>0</v>
      </c>
      <c r="I13">
        <v>0</v>
      </c>
      <c r="J13">
        <v>0</v>
      </c>
      <c r="K13">
        <v>0</v>
      </c>
      <c r="L13">
        <v>0.34</v>
      </c>
      <c r="N13">
        <v>0</v>
      </c>
      <c r="O13" t="s">
        <v>31</v>
      </c>
      <c r="Q13">
        <v>0</v>
      </c>
      <c r="R13">
        <v>0</v>
      </c>
      <c r="S13">
        <v>0</v>
      </c>
      <c r="T13">
        <v>-1</v>
      </c>
      <c r="Z13" s="1"/>
      <c r="AA13" s="11">
        <v>44013</v>
      </c>
      <c r="AB13" s="12">
        <v>44014</v>
      </c>
      <c r="AC13" s="12">
        <v>44015</v>
      </c>
      <c r="AD13" s="12">
        <v>44016</v>
      </c>
      <c r="AE13" s="12">
        <v>44017</v>
      </c>
      <c r="AF13" s="12">
        <v>44018</v>
      </c>
      <c r="AG13" s="12">
        <v>44019</v>
      </c>
      <c r="AH13" s="12">
        <v>44020</v>
      </c>
      <c r="AI13" s="12">
        <v>44021</v>
      </c>
      <c r="AJ13" s="12">
        <v>44022</v>
      </c>
      <c r="AK13" s="12">
        <v>44023</v>
      </c>
      <c r="AL13" s="12">
        <v>44024</v>
      </c>
      <c r="AM13" s="12">
        <v>44025</v>
      </c>
      <c r="AN13" s="12">
        <v>44026</v>
      </c>
      <c r="AO13" s="12">
        <v>44027</v>
      </c>
      <c r="AP13" s="12">
        <v>44028</v>
      </c>
      <c r="AQ13" s="12">
        <v>44029</v>
      </c>
      <c r="AR13" s="12">
        <v>44030</v>
      </c>
      <c r="AS13" s="12">
        <v>44031</v>
      </c>
      <c r="AT13" s="12">
        <v>44032</v>
      </c>
      <c r="AU13" s="12">
        <v>44033</v>
      </c>
      <c r="AV13" s="12">
        <v>44034</v>
      </c>
      <c r="AW13" s="12">
        <v>44035</v>
      </c>
      <c r="AX13" s="12">
        <v>44036</v>
      </c>
      <c r="AY13" s="12">
        <v>44037</v>
      </c>
      <c r="AZ13" s="12">
        <v>44038</v>
      </c>
      <c r="BA13" s="12">
        <v>44039</v>
      </c>
      <c r="BB13" s="12">
        <v>44040</v>
      </c>
      <c r="BC13" s="12">
        <v>44041</v>
      </c>
      <c r="BD13" s="12">
        <v>44042</v>
      </c>
      <c r="BE13" s="13">
        <v>44043</v>
      </c>
    </row>
    <row r="14" spans="1:57">
      <c r="A14" s="2">
        <v>43934</v>
      </c>
      <c r="B14">
        <v>83</v>
      </c>
      <c r="C14">
        <v>0</v>
      </c>
      <c r="D14">
        <v>0</v>
      </c>
      <c r="E14">
        <v>0</v>
      </c>
      <c r="F14">
        <v>0</v>
      </c>
      <c r="G14">
        <v>0</v>
      </c>
      <c r="H14">
        <v>0</v>
      </c>
      <c r="I14">
        <v>4</v>
      </c>
      <c r="J14">
        <v>0</v>
      </c>
      <c r="K14">
        <v>0</v>
      </c>
      <c r="L14">
        <v>0.31</v>
      </c>
      <c r="N14">
        <v>0</v>
      </c>
      <c r="O14" t="s">
        <v>32</v>
      </c>
      <c r="Q14">
        <v>0</v>
      </c>
      <c r="R14">
        <v>0</v>
      </c>
      <c r="S14">
        <v>0</v>
      </c>
      <c r="T14">
        <v>-1</v>
      </c>
      <c r="Z14" s="17" t="s">
        <v>0</v>
      </c>
      <c r="AA14" s="14">
        <v>0</v>
      </c>
      <c r="AB14" s="30">
        <v>1</v>
      </c>
      <c r="AC14" s="30">
        <v>2</v>
      </c>
      <c r="AD14" s="30">
        <v>1</v>
      </c>
      <c r="AE14" s="30">
        <v>24</v>
      </c>
      <c r="AF14" s="30">
        <v>24</v>
      </c>
      <c r="AG14" s="30">
        <v>24</v>
      </c>
      <c r="AH14" s="30">
        <v>0</v>
      </c>
      <c r="AI14" s="30">
        <v>11</v>
      </c>
      <c r="AJ14" s="30">
        <v>7</v>
      </c>
      <c r="AK14" s="30">
        <v>1</v>
      </c>
      <c r="AL14" s="30">
        <v>0</v>
      </c>
      <c r="AM14" s="30">
        <v>0</v>
      </c>
      <c r="AN14" s="30">
        <v>0</v>
      </c>
      <c r="AO14" s="30">
        <v>0</v>
      </c>
      <c r="AP14" s="30">
        <v>32</v>
      </c>
      <c r="AQ14" s="30">
        <v>0</v>
      </c>
      <c r="AR14" s="30">
        <v>3</v>
      </c>
      <c r="AS14" s="30">
        <v>1</v>
      </c>
      <c r="AT14" s="30">
        <v>0</v>
      </c>
      <c r="AU14" s="30">
        <v>0</v>
      </c>
      <c r="AV14" s="30">
        <v>0</v>
      </c>
      <c r="AW14" s="30">
        <v>0</v>
      </c>
      <c r="AX14" s="30">
        <v>0</v>
      </c>
      <c r="AY14" s="30">
        <v>0</v>
      </c>
      <c r="AZ14" s="30">
        <v>0</v>
      </c>
      <c r="BA14" s="30">
        <v>0</v>
      </c>
      <c r="BB14" s="30">
        <v>0</v>
      </c>
      <c r="BC14" s="30">
        <v>0</v>
      </c>
      <c r="BD14" s="30">
        <v>0</v>
      </c>
      <c r="BE14" s="15">
        <v>2</v>
      </c>
    </row>
    <row r="15" spans="1:57" ht="15" thickBot="1">
      <c r="A15" s="2">
        <v>43935</v>
      </c>
      <c r="B15">
        <v>83</v>
      </c>
      <c r="C15">
        <v>0</v>
      </c>
      <c r="D15">
        <v>0</v>
      </c>
      <c r="E15">
        <v>0</v>
      </c>
      <c r="F15">
        <v>0</v>
      </c>
      <c r="G15">
        <v>0</v>
      </c>
      <c r="H15">
        <v>0</v>
      </c>
      <c r="I15">
        <v>0</v>
      </c>
      <c r="J15">
        <v>0</v>
      </c>
      <c r="K15">
        <v>0</v>
      </c>
      <c r="L15">
        <v>0.28999999999999998</v>
      </c>
      <c r="N15">
        <v>0</v>
      </c>
      <c r="O15" t="s">
        <v>33</v>
      </c>
      <c r="Q15">
        <v>0</v>
      </c>
      <c r="R15">
        <v>0</v>
      </c>
      <c r="S15">
        <v>0</v>
      </c>
      <c r="T15">
        <v>-1</v>
      </c>
      <c r="Z15" s="18" t="s">
        <v>1</v>
      </c>
      <c r="AA15" s="16">
        <v>0</v>
      </c>
      <c r="AB15" s="9">
        <v>68.599999999999994</v>
      </c>
      <c r="AC15" s="9">
        <v>138</v>
      </c>
      <c r="AD15" s="9">
        <v>49.4</v>
      </c>
      <c r="AE15" s="9">
        <v>960</v>
      </c>
      <c r="AF15" s="9">
        <v>1656</v>
      </c>
      <c r="AG15" s="9">
        <v>960</v>
      </c>
      <c r="AH15" s="9">
        <v>0</v>
      </c>
      <c r="AI15" s="9">
        <v>990</v>
      </c>
      <c r="AJ15" s="9">
        <v>763</v>
      </c>
      <c r="AK15" s="9">
        <v>98</v>
      </c>
      <c r="AL15" s="9">
        <v>0</v>
      </c>
      <c r="AM15" s="9">
        <v>0</v>
      </c>
      <c r="AN15" s="9">
        <v>0</v>
      </c>
      <c r="AO15" s="9">
        <v>0</v>
      </c>
      <c r="AP15" s="9">
        <v>3168</v>
      </c>
      <c r="AQ15" s="9">
        <v>0</v>
      </c>
      <c r="AR15" s="9">
        <v>162.33000000000001</v>
      </c>
      <c r="AS15" s="9">
        <v>50.93</v>
      </c>
      <c r="AT15" s="9">
        <v>0</v>
      </c>
      <c r="AU15" s="9">
        <v>0</v>
      </c>
      <c r="AV15" s="9">
        <v>0</v>
      </c>
      <c r="AW15" s="9">
        <v>0</v>
      </c>
      <c r="AX15" s="9">
        <v>0</v>
      </c>
      <c r="AY15" s="9">
        <v>0</v>
      </c>
      <c r="AZ15" s="9">
        <v>0</v>
      </c>
      <c r="BA15" s="9">
        <v>0</v>
      </c>
      <c r="BB15" s="9">
        <v>0</v>
      </c>
      <c r="BC15" s="9">
        <v>0</v>
      </c>
      <c r="BD15" s="9">
        <v>0</v>
      </c>
      <c r="BE15" s="10">
        <v>104</v>
      </c>
    </row>
    <row r="16" spans="1:57">
      <c r="A16" s="2">
        <v>43936</v>
      </c>
      <c r="B16">
        <v>83</v>
      </c>
      <c r="C16">
        <v>0</v>
      </c>
      <c r="D16">
        <v>0</v>
      </c>
      <c r="E16">
        <v>0</v>
      </c>
      <c r="F16">
        <v>0</v>
      </c>
      <c r="G16">
        <v>0</v>
      </c>
      <c r="H16">
        <v>0</v>
      </c>
      <c r="I16">
        <v>4</v>
      </c>
      <c r="J16">
        <v>0</v>
      </c>
      <c r="K16">
        <v>0</v>
      </c>
      <c r="L16">
        <v>0.27</v>
      </c>
      <c r="N16">
        <v>0</v>
      </c>
      <c r="O16" t="s">
        <v>26</v>
      </c>
      <c r="Q16">
        <v>0</v>
      </c>
      <c r="R16">
        <v>0</v>
      </c>
      <c r="S16">
        <v>0</v>
      </c>
      <c r="T16">
        <v>-1</v>
      </c>
      <c r="Z16" s="5" t="s">
        <v>48</v>
      </c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7"/>
    </row>
    <row r="17" spans="1:57" ht="15" thickBot="1">
      <c r="A17" s="2">
        <v>43937</v>
      </c>
      <c r="B17">
        <v>83</v>
      </c>
      <c r="C17">
        <v>0</v>
      </c>
      <c r="D17">
        <v>0</v>
      </c>
      <c r="E17">
        <v>0</v>
      </c>
      <c r="F17">
        <v>0</v>
      </c>
      <c r="G17">
        <v>0</v>
      </c>
      <c r="H17">
        <v>0</v>
      </c>
      <c r="I17">
        <v>2</v>
      </c>
      <c r="J17">
        <v>0</v>
      </c>
      <c r="K17">
        <v>0</v>
      </c>
      <c r="L17">
        <v>0.25</v>
      </c>
      <c r="N17">
        <v>0</v>
      </c>
      <c r="O17" t="s">
        <v>27</v>
      </c>
      <c r="Q17">
        <v>0</v>
      </c>
      <c r="R17">
        <v>0</v>
      </c>
      <c r="S17">
        <v>0</v>
      </c>
      <c r="T17">
        <v>-1</v>
      </c>
      <c r="Z17" s="8" t="s">
        <v>49</v>
      </c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  <c r="BE17" s="10"/>
    </row>
    <row r="18" spans="1:57" ht="15" thickBot="1">
      <c r="A18" s="2">
        <v>43938</v>
      </c>
      <c r="B18">
        <v>83</v>
      </c>
      <c r="C18">
        <v>0</v>
      </c>
      <c r="D18">
        <v>0</v>
      </c>
      <c r="E18">
        <v>0</v>
      </c>
      <c r="F18">
        <v>0</v>
      </c>
      <c r="G18">
        <v>0</v>
      </c>
      <c r="H18">
        <v>0</v>
      </c>
      <c r="I18">
        <v>0</v>
      </c>
      <c r="J18">
        <v>0</v>
      </c>
      <c r="K18">
        <v>0</v>
      </c>
      <c r="L18">
        <v>0.24</v>
      </c>
      <c r="N18">
        <v>0</v>
      </c>
      <c r="O18" t="s">
        <v>28</v>
      </c>
      <c r="Q18">
        <v>0</v>
      </c>
      <c r="R18">
        <v>0</v>
      </c>
      <c r="S18">
        <v>0</v>
      </c>
      <c r="T18">
        <v>0</v>
      </c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</row>
    <row r="19" spans="1:57" ht="15" thickBot="1">
      <c r="A19" s="2">
        <v>43939</v>
      </c>
      <c r="B19">
        <v>80</v>
      </c>
      <c r="C19">
        <v>0</v>
      </c>
      <c r="D19">
        <v>0</v>
      </c>
      <c r="E19">
        <v>3</v>
      </c>
      <c r="F19">
        <v>0</v>
      </c>
      <c r="G19">
        <v>7</v>
      </c>
      <c r="H19">
        <v>3</v>
      </c>
      <c r="I19">
        <v>0</v>
      </c>
      <c r="J19">
        <v>0</v>
      </c>
      <c r="K19">
        <v>3.03</v>
      </c>
      <c r="L19">
        <v>0.39</v>
      </c>
      <c r="M19">
        <v>43.15</v>
      </c>
      <c r="N19">
        <v>129.46</v>
      </c>
      <c r="O19" t="s">
        <v>30</v>
      </c>
      <c r="Q19">
        <v>0</v>
      </c>
      <c r="R19">
        <v>7</v>
      </c>
      <c r="S19">
        <v>0</v>
      </c>
      <c r="T19">
        <v>1</v>
      </c>
      <c r="Z19" s="1"/>
      <c r="AA19" s="11">
        <v>44044</v>
      </c>
      <c r="AB19" s="12">
        <v>44045</v>
      </c>
      <c r="AC19" s="12">
        <v>44046</v>
      </c>
      <c r="AD19" s="12">
        <v>44047</v>
      </c>
      <c r="AE19" s="12">
        <v>44048</v>
      </c>
      <c r="AF19" s="12">
        <v>44049</v>
      </c>
      <c r="AG19" s="12">
        <v>44050</v>
      </c>
      <c r="AH19" s="12">
        <v>44051</v>
      </c>
      <c r="AI19" s="12">
        <v>44052</v>
      </c>
      <c r="AJ19" s="12">
        <v>44053</v>
      </c>
      <c r="AK19" s="12">
        <v>44054</v>
      </c>
      <c r="AL19" s="12">
        <v>44055</v>
      </c>
      <c r="AM19" s="12">
        <v>44056</v>
      </c>
      <c r="AN19" s="12">
        <v>44057</v>
      </c>
      <c r="AO19" s="12">
        <v>44058</v>
      </c>
      <c r="AP19" s="12">
        <v>44059</v>
      </c>
      <c r="AQ19" s="12">
        <v>44060</v>
      </c>
      <c r="AR19" s="12">
        <v>44061</v>
      </c>
      <c r="AS19" s="12">
        <v>44062</v>
      </c>
      <c r="AT19" s="12">
        <v>44063</v>
      </c>
      <c r="AU19" s="12">
        <v>44064</v>
      </c>
      <c r="AV19" s="12">
        <v>44065</v>
      </c>
      <c r="AW19" s="12">
        <v>44066</v>
      </c>
      <c r="AX19" s="12">
        <v>44067</v>
      </c>
      <c r="AY19" s="12">
        <v>44068</v>
      </c>
      <c r="AZ19" s="12">
        <v>44069</v>
      </c>
      <c r="BA19" s="12">
        <v>44070</v>
      </c>
      <c r="BB19" s="12">
        <v>44071</v>
      </c>
      <c r="BC19" s="12">
        <v>44072</v>
      </c>
      <c r="BD19" s="12">
        <v>44073</v>
      </c>
      <c r="BE19" s="13">
        <v>44074</v>
      </c>
    </row>
    <row r="20" spans="1:57">
      <c r="A20" s="2">
        <v>43940</v>
      </c>
      <c r="B20">
        <v>81</v>
      </c>
      <c r="C20">
        <v>0</v>
      </c>
      <c r="D20">
        <v>0</v>
      </c>
      <c r="E20">
        <v>2</v>
      </c>
      <c r="F20">
        <v>0</v>
      </c>
      <c r="G20">
        <v>4</v>
      </c>
      <c r="H20">
        <v>2</v>
      </c>
      <c r="I20">
        <v>3</v>
      </c>
      <c r="J20">
        <v>0</v>
      </c>
      <c r="K20">
        <v>2.02</v>
      </c>
      <c r="L20">
        <v>0.48</v>
      </c>
      <c r="M20">
        <v>45.31</v>
      </c>
      <c r="N20">
        <v>90.62</v>
      </c>
      <c r="O20" t="s">
        <v>31</v>
      </c>
      <c r="Q20">
        <v>0</v>
      </c>
      <c r="R20">
        <v>4</v>
      </c>
      <c r="S20">
        <v>0</v>
      </c>
      <c r="T20">
        <v>1</v>
      </c>
      <c r="Z20" s="17" t="s">
        <v>0</v>
      </c>
      <c r="AA20" s="14">
        <v>0</v>
      </c>
      <c r="AB20" s="30">
        <v>0</v>
      </c>
      <c r="AC20" s="30">
        <v>0</v>
      </c>
      <c r="AD20" s="30">
        <v>0</v>
      </c>
      <c r="AE20" s="30">
        <v>0</v>
      </c>
      <c r="AF20" s="30">
        <v>1</v>
      </c>
      <c r="AG20" s="30">
        <v>1</v>
      </c>
      <c r="AH20" s="30">
        <v>0</v>
      </c>
      <c r="AI20" s="30">
        <v>1</v>
      </c>
      <c r="AJ20" s="30">
        <v>1</v>
      </c>
      <c r="AK20" s="30">
        <v>0</v>
      </c>
      <c r="AL20" s="30">
        <v>0</v>
      </c>
      <c r="AM20" s="30">
        <v>0</v>
      </c>
      <c r="AN20" s="30">
        <v>0</v>
      </c>
      <c r="AO20" s="30">
        <v>0</v>
      </c>
      <c r="AP20" s="30">
        <v>0</v>
      </c>
      <c r="AQ20" s="30">
        <v>0</v>
      </c>
      <c r="AR20" s="30">
        <v>0</v>
      </c>
      <c r="AS20" s="30">
        <v>0</v>
      </c>
      <c r="AT20" s="30">
        <v>0</v>
      </c>
      <c r="AU20" s="30">
        <v>0</v>
      </c>
      <c r="AV20" s="30">
        <v>0</v>
      </c>
      <c r="AW20" s="30">
        <v>0</v>
      </c>
      <c r="AX20" s="30">
        <v>40</v>
      </c>
      <c r="AY20" s="30">
        <v>2</v>
      </c>
      <c r="AZ20" s="30">
        <v>1</v>
      </c>
      <c r="BA20" s="30">
        <v>23</v>
      </c>
      <c r="BB20" s="30">
        <v>0</v>
      </c>
      <c r="BC20" s="30">
        <v>0</v>
      </c>
      <c r="BD20" s="30">
        <v>0</v>
      </c>
      <c r="BE20" s="15">
        <v>0</v>
      </c>
    </row>
    <row r="21" spans="1:57" ht="15" thickBot="1">
      <c r="A21" s="2">
        <v>43941</v>
      </c>
      <c r="B21">
        <v>81</v>
      </c>
      <c r="C21">
        <v>0</v>
      </c>
      <c r="D21">
        <v>0</v>
      </c>
      <c r="E21">
        <v>2</v>
      </c>
      <c r="F21">
        <v>0</v>
      </c>
      <c r="G21">
        <v>4</v>
      </c>
      <c r="H21">
        <v>0</v>
      </c>
      <c r="I21">
        <v>0</v>
      </c>
      <c r="J21">
        <v>2</v>
      </c>
      <c r="K21">
        <v>2.02</v>
      </c>
      <c r="L21">
        <v>0.56000000000000005</v>
      </c>
      <c r="M21">
        <v>47.87</v>
      </c>
      <c r="N21">
        <v>95.74</v>
      </c>
      <c r="O21" t="s">
        <v>32</v>
      </c>
      <c r="Q21">
        <v>0</v>
      </c>
      <c r="R21">
        <v>4</v>
      </c>
      <c r="S21">
        <v>0</v>
      </c>
      <c r="T21">
        <v>1</v>
      </c>
      <c r="Z21" s="18" t="s">
        <v>1</v>
      </c>
      <c r="AA21" s="16">
        <v>0</v>
      </c>
      <c r="AB21" s="9">
        <v>0</v>
      </c>
      <c r="AC21" s="9">
        <v>0</v>
      </c>
      <c r="AD21" s="9">
        <v>0</v>
      </c>
      <c r="AE21" s="9">
        <v>0</v>
      </c>
      <c r="AF21" s="9">
        <v>52</v>
      </c>
      <c r="AG21" s="9">
        <v>52</v>
      </c>
      <c r="AH21" s="9">
        <v>0</v>
      </c>
      <c r="AI21" s="9">
        <v>52</v>
      </c>
      <c r="AJ21" s="9">
        <v>52</v>
      </c>
      <c r="AK21" s="9">
        <v>0</v>
      </c>
      <c r="AL21" s="9">
        <v>0</v>
      </c>
      <c r="AM21" s="9">
        <v>0</v>
      </c>
      <c r="AN21" s="9">
        <v>0</v>
      </c>
      <c r="AO21" s="9">
        <v>0</v>
      </c>
      <c r="AP21" s="9">
        <v>0</v>
      </c>
      <c r="AQ21" s="9">
        <v>0</v>
      </c>
      <c r="AR21" s="9">
        <v>0</v>
      </c>
      <c r="AS21" s="9">
        <v>0</v>
      </c>
      <c r="AT21" s="9">
        <v>0</v>
      </c>
      <c r="AU21" s="9">
        <v>0</v>
      </c>
      <c r="AV21" s="9">
        <v>0</v>
      </c>
      <c r="AW21" s="9">
        <v>0</v>
      </c>
      <c r="AX21" s="9">
        <v>5180</v>
      </c>
      <c r="AY21" s="9">
        <v>275.08</v>
      </c>
      <c r="AZ21" s="9">
        <v>122.53</v>
      </c>
      <c r="BA21" s="9">
        <v>2978.5</v>
      </c>
      <c r="BB21" s="9">
        <v>0</v>
      </c>
      <c r="BC21" s="9">
        <v>0</v>
      </c>
      <c r="BD21" s="9">
        <v>0</v>
      </c>
      <c r="BE21" s="10">
        <v>0</v>
      </c>
    </row>
    <row r="22" spans="1:57">
      <c r="A22" s="2">
        <v>43942</v>
      </c>
      <c r="B22">
        <v>80</v>
      </c>
      <c r="C22">
        <v>0</v>
      </c>
      <c r="D22">
        <v>0</v>
      </c>
      <c r="E22">
        <v>3</v>
      </c>
      <c r="F22">
        <v>0</v>
      </c>
      <c r="G22">
        <v>5</v>
      </c>
      <c r="H22">
        <v>2</v>
      </c>
      <c r="I22">
        <v>1</v>
      </c>
      <c r="J22">
        <v>1</v>
      </c>
      <c r="K22">
        <v>3.03</v>
      </c>
      <c r="L22">
        <v>0.67</v>
      </c>
      <c r="M22">
        <v>45.55</v>
      </c>
      <c r="N22">
        <v>136.63999999999999</v>
      </c>
      <c r="O22" t="s">
        <v>33</v>
      </c>
      <c r="Q22">
        <v>0</v>
      </c>
      <c r="R22">
        <v>5</v>
      </c>
      <c r="S22">
        <v>0</v>
      </c>
      <c r="T22">
        <v>1</v>
      </c>
      <c r="Z22" s="5" t="s">
        <v>48</v>
      </c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7"/>
    </row>
    <row r="23" spans="1:57" ht="15" thickBot="1">
      <c r="A23" s="2">
        <v>43943</v>
      </c>
      <c r="B23">
        <v>79</v>
      </c>
      <c r="C23">
        <v>0</v>
      </c>
      <c r="D23">
        <v>0</v>
      </c>
      <c r="E23">
        <v>4</v>
      </c>
      <c r="F23">
        <v>0</v>
      </c>
      <c r="G23">
        <v>6</v>
      </c>
      <c r="H23">
        <v>2</v>
      </c>
      <c r="I23">
        <v>1</v>
      </c>
      <c r="J23">
        <v>2</v>
      </c>
      <c r="K23">
        <v>4.04</v>
      </c>
      <c r="L23">
        <v>0.83</v>
      </c>
      <c r="M23">
        <v>48.36</v>
      </c>
      <c r="N23">
        <v>193.45</v>
      </c>
      <c r="O23" t="s">
        <v>26</v>
      </c>
      <c r="Q23">
        <v>0</v>
      </c>
      <c r="R23">
        <v>6</v>
      </c>
      <c r="S23">
        <v>0</v>
      </c>
      <c r="T23">
        <v>1</v>
      </c>
      <c r="Z23" s="8" t="s">
        <v>49</v>
      </c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9"/>
      <c r="AY23" s="9"/>
      <c r="AZ23" s="9"/>
      <c r="BA23" s="9"/>
      <c r="BB23" s="9"/>
      <c r="BC23" s="9"/>
      <c r="BD23" s="9"/>
      <c r="BE23" s="10"/>
    </row>
    <row r="24" spans="1:57" ht="15" thickBot="1">
      <c r="A24" s="2">
        <v>43944</v>
      </c>
      <c r="B24">
        <v>79</v>
      </c>
      <c r="C24">
        <v>0</v>
      </c>
      <c r="D24">
        <v>0</v>
      </c>
      <c r="E24">
        <v>4</v>
      </c>
      <c r="F24">
        <v>0</v>
      </c>
      <c r="G24">
        <v>8</v>
      </c>
      <c r="H24">
        <v>1</v>
      </c>
      <c r="I24">
        <v>1</v>
      </c>
      <c r="J24">
        <v>3</v>
      </c>
      <c r="K24">
        <v>4.04</v>
      </c>
      <c r="L24">
        <v>0.97</v>
      </c>
      <c r="M24">
        <v>50.17</v>
      </c>
      <c r="N24">
        <v>200.67</v>
      </c>
      <c r="O24" t="s">
        <v>27</v>
      </c>
      <c r="Q24">
        <v>0</v>
      </c>
      <c r="R24">
        <v>6</v>
      </c>
      <c r="S24">
        <v>2</v>
      </c>
      <c r="T24">
        <v>1</v>
      </c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</row>
    <row r="25" spans="1:57" ht="15" thickBot="1">
      <c r="A25" s="2">
        <v>43945</v>
      </c>
      <c r="B25">
        <v>77</v>
      </c>
      <c r="C25">
        <v>0</v>
      </c>
      <c r="D25">
        <v>0</v>
      </c>
      <c r="E25">
        <v>6</v>
      </c>
      <c r="F25">
        <v>0</v>
      </c>
      <c r="G25">
        <v>15</v>
      </c>
      <c r="H25">
        <v>3</v>
      </c>
      <c r="I25">
        <v>1</v>
      </c>
      <c r="J25">
        <v>3</v>
      </c>
      <c r="K25">
        <v>6.06</v>
      </c>
      <c r="L25">
        <v>1.18</v>
      </c>
      <c r="M25">
        <v>48.22</v>
      </c>
      <c r="N25">
        <v>289.29000000000002</v>
      </c>
      <c r="O25" t="s">
        <v>28</v>
      </c>
      <c r="Q25">
        <v>0</v>
      </c>
      <c r="R25">
        <v>11</v>
      </c>
      <c r="S25">
        <v>4</v>
      </c>
      <c r="T25">
        <v>1</v>
      </c>
      <c r="Z25" s="1"/>
      <c r="AA25" s="11">
        <v>44075</v>
      </c>
      <c r="AB25" s="12">
        <v>44076</v>
      </c>
      <c r="AC25" s="12">
        <v>44077</v>
      </c>
      <c r="AD25" s="12">
        <v>44078</v>
      </c>
      <c r="AE25" s="12">
        <v>44079</v>
      </c>
      <c r="AF25" s="12">
        <v>44080</v>
      </c>
      <c r="AG25" s="12">
        <v>44081</v>
      </c>
      <c r="AH25" s="12">
        <v>44082</v>
      </c>
      <c r="AI25" s="12">
        <v>44083</v>
      </c>
      <c r="AJ25" s="12">
        <v>44084</v>
      </c>
      <c r="AK25" s="12">
        <v>44085</v>
      </c>
      <c r="AL25" s="12">
        <v>44086</v>
      </c>
      <c r="AM25" s="12">
        <v>44087</v>
      </c>
      <c r="AN25" s="12">
        <v>44088</v>
      </c>
      <c r="AO25" s="12">
        <v>44089</v>
      </c>
      <c r="AP25" s="12">
        <v>44090</v>
      </c>
      <c r="AQ25" s="12">
        <v>44091</v>
      </c>
      <c r="AR25" s="12">
        <v>44092</v>
      </c>
      <c r="AS25" s="12">
        <v>44093</v>
      </c>
      <c r="AT25" s="12">
        <v>44094</v>
      </c>
      <c r="AU25" s="12">
        <v>44095</v>
      </c>
      <c r="AV25" s="12">
        <v>44096</v>
      </c>
      <c r="AW25" s="12">
        <v>44097</v>
      </c>
      <c r="AX25" s="12">
        <v>44098</v>
      </c>
      <c r="AY25" s="12">
        <v>44099</v>
      </c>
      <c r="AZ25" s="12">
        <v>44100</v>
      </c>
      <c r="BA25" s="12">
        <v>44101</v>
      </c>
      <c r="BB25" s="12">
        <v>44102</v>
      </c>
      <c r="BC25" s="12">
        <v>44103</v>
      </c>
      <c r="BD25" s="12">
        <v>44104</v>
      </c>
      <c r="BE25" s="13"/>
    </row>
    <row r="26" spans="1:57">
      <c r="A26" s="2">
        <v>43946</v>
      </c>
      <c r="B26">
        <v>77</v>
      </c>
      <c r="C26">
        <v>0</v>
      </c>
      <c r="D26">
        <v>0</v>
      </c>
      <c r="E26">
        <v>6</v>
      </c>
      <c r="F26">
        <v>0</v>
      </c>
      <c r="G26">
        <v>12</v>
      </c>
      <c r="H26">
        <v>3</v>
      </c>
      <c r="I26">
        <v>3</v>
      </c>
      <c r="J26">
        <v>3</v>
      </c>
      <c r="K26">
        <v>6.06</v>
      </c>
      <c r="L26">
        <v>1.37</v>
      </c>
      <c r="M26">
        <v>48.74</v>
      </c>
      <c r="N26">
        <v>292.45</v>
      </c>
      <c r="O26" t="s">
        <v>30</v>
      </c>
      <c r="Q26">
        <v>0</v>
      </c>
      <c r="R26">
        <v>10</v>
      </c>
      <c r="S26">
        <v>2</v>
      </c>
      <c r="T26">
        <v>1</v>
      </c>
      <c r="Z26" s="17" t="s">
        <v>0</v>
      </c>
      <c r="AA26" s="14">
        <v>0</v>
      </c>
      <c r="AB26" s="30">
        <v>2</v>
      </c>
      <c r="AC26" s="30">
        <v>10</v>
      </c>
      <c r="AD26" s="30">
        <v>0</v>
      </c>
      <c r="AE26" s="30">
        <v>1</v>
      </c>
      <c r="AF26" s="30">
        <v>0</v>
      </c>
      <c r="AG26" s="30">
        <v>20</v>
      </c>
      <c r="AH26" s="30">
        <v>20</v>
      </c>
      <c r="AI26" s="30">
        <v>20</v>
      </c>
      <c r="AJ26" s="30">
        <v>0</v>
      </c>
      <c r="AK26" s="30">
        <v>0</v>
      </c>
      <c r="AL26" s="30">
        <v>20</v>
      </c>
      <c r="AM26" s="30">
        <v>65</v>
      </c>
      <c r="AN26" s="30">
        <v>1</v>
      </c>
      <c r="AO26" s="30">
        <v>1</v>
      </c>
      <c r="AP26" s="30">
        <v>0</v>
      </c>
      <c r="AQ26" s="30">
        <v>1</v>
      </c>
      <c r="AR26" s="30">
        <v>1</v>
      </c>
      <c r="AS26" s="30">
        <v>1</v>
      </c>
      <c r="AT26" s="30">
        <v>1</v>
      </c>
      <c r="AU26" s="30">
        <v>1</v>
      </c>
      <c r="AV26" s="30">
        <v>1</v>
      </c>
      <c r="AW26" s="30">
        <v>0</v>
      </c>
      <c r="AX26" s="30">
        <v>20</v>
      </c>
      <c r="AY26" s="30">
        <v>20</v>
      </c>
      <c r="AZ26" s="30">
        <v>0</v>
      </c>
      <c r="BA26" s="30">
        <v>0</v>
      </c>
      <c r="BB26" s="30">
        <v>0</v>
      </c>
      <c r="BC26" s="30">
        <v>0</v>
      </c>
      <c r="BD26" s="30">
        <v>20</v>
      </c>
      <c r="BE26" s="15"/>
    </row>
    <row r="27" spans="1:57" ht="15" thickBot="1">
      <c r="A27" s="2">
        <v>43947</v>
      </c>
      <c r="B27">
        <v>82</v>
      </c>
      <c r="C27">
        <v>0</v>
      </c>
      <c r="D27">
        <v>0</v>
      </c>
      <c r="E27">
        <v>1</v>
      </c>
      <c r="F27">
        <v>0</v>
      </c>
      <c r="G27">
        <v>2</v>
      </c>
      <c r="H27">
        <v>1</v>
      </c>
      <c r="I27">
        <v>6</v>
      </c>
      <c r="J27">
        <v>0</v>
      </c>
      <c r="K27">
        <v>1.01</v>
      </c>
      <c r="L27">
        <v>1.36</v>
      </c>
      <c r="M27">
        <v>46.32</v>
      </c>
      <c r="N27">
        <v>46.32</v>
      </c>
      <c r="O27" t="s">
        <v>31</v>
      </c>
      <c r="Q27">
        <v>0</v>
      </c>
      <c r="R27">
        <v>2</v>
      </c>
      <c r="S27">
        <v>0</v>
      </c>
      <c r="T27">
        <v>1</v>
      </c>
      <c r="Z27" s="18" t="s">
        <v>1</v>
      </c>
      <c r="AA27" s="16">
        <v>0</v>
      </c>
      <c r="AB27" s="9">
        <v>238</v>
      </c>
      <c r="AC27" s="9">
        <v>989.66</v>
      </c>
      <c r="AD27" s="9">
        <v>0</v>
      </c>
      <c r="AE27" s="9">
        <v>49.4</v>
      </c>
      <c r="AF27" s="9">
        <v>0</v>
      </c>
      <c r="AG27" s="9">
        <v>1380</v>
      </c>
      <c r="AH27" s="9">
        <v>800</v>
      </c>
      <c r="AI27" s="9">
        <v>800</v>
      </c>
      <c r="AJ27" s="9">
        <v>0</v>
      </c>
      <c r="AK27" s="9">
        <v>0</v>
      </c>
      <c r="AL27" s="9">
        <v>1380</v>
      </c>
      <c r="AM27" s="9">
        <v>5060</v>
      </c>
      <c r="AN27" s="9">
        <v>113.03</v>
      </c>
      <c r="AO27" s="9">
        <v>129</v>
      </c>
      <c r="AP27" s="9">
        <v>0</v>
      </c>
      <c r="AQ27" s="9">
        <v>119</v>
      </c>
      <c r="AR27" s="9">
        <v>179</v>
      </c>
      <c r="AS27" s="9">
        <v>179</v>
      </c>
      <c r="AT27" s="9">
        <v>179</v>
      </c>
      <c r="AU27" s="9">
        <v>179</v>
      </c>
      <c r="AV27" s="9">
        <v>129</v>
      </c>
      <c r="AW27" s="9">
        <v>0</v>
      </c>
      <c r="AX27" s="9">
        <v>2129</v>
      </c>
      <c r="AY27" s="9">
        <v>1089</v>
      </c>
      <c r="AZ27" s="9">
        <v>0</v>
      </c>
      <c r="BA27" s="9">
        <v>0</v>
      </c>
      <c r="BB27" s="9">
        <v>0</v>
      </c>
      <c r="BC27" s="9">
        <v>0</v>
      </c>
      <c r="BD27" s="9">
        <v>3800</v>
      </c>
      <c r="BE27" s="10"/>
    </row>
    <row r="28" spans="1:57">
      <c r="A28" s="2">
        <v>43948</v>
      </c>
      <c r="B28">
        <v>81</v>
      </c>
      <c r="C28">
        <v>0</v>
      </c>
      <c r="D28">
        <v>0</v>
      </c>
      <c r="E28">
        <v>2</v>
      </c>
      <c r="F28">
        <v>0</v>
      </c>
      <c r="G28">
        <v>4</v>
      </c>
      <c r="H28">
        <v>1</v>
      </c>
      <c r="I28">
        <v>0</v>
      </c>
      <c r="J28">
        <v>1</v>
      </c>
      <c r="K28">
        <v>2.02</v>
      </c>
      <c r="L28">
        <v>1.38</v>
      </c>
      <c r="M28">
        <v>50.3</v>
      </c>
      <c r="N28">
        <v>100.61</v>
      </c>
      <c r="O28" t="s">
        <v>32</v>
      </c>
      <c r="Q28">
        <v>0</v>
      </c>
      <c r="R28">
        <v>4</v>
      </c>
      <c r="S28">
        <v>0</v>
      </c>
      <c r="T28">
        <v>1</v>
      </c>
      <c r="Z28" s="5" t="s">
        <v>48</v>
      </c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7"/>
    </row>
    <row r="29" spans="1:57" ht="15" thickBot="1">
      <c r="A29" s="2">
        <v>43949</v>
      </c>
      <c r="B29">
        <v>79</v>
      </c>
      <c r="C29">
        <v>0</v>
      </c>
      <c r="D29">
        <v>0</v>
      </c>
      <c r="E29">
        <v>4</v>
      </c>
      <c r="F29">
        <v>0</v>
      </c>
      <c r="G29">
        <v>6</v>
      </c>
      <c r="H29">
        <v>3</v>
      </c>
      <c r="I29">
        <v>1</v>
      </c>
      <c r="J29">
        <v>1</v>
      </c>
      <c r="K29">
        <v>4.04</v>
      </c>
      <c r="L29">
        <v>1.48</v>
      </c>
      <c r="M29">
        <v>50.34</v>
      </c>
      <c r="N29">
        <v>201.35</v>
      </c>
      <c r="O29" t="s">
        <v>33</v>
      </c>
      <c r="Q29">
        <v>0</v>
      </c>
      <c r="R29">
        <v>6</v>
      </c>
      <c r="S29">
        <v>0</v>
      </c>
      <c r="T29">
        <v>1</v>
      </c>
      <c r="Z29" s="8" t="s">
        <v>49</v>
      </c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9"/>
      <c r="AU29" s="9"/>
      <c r="AV29" s="9"/>
      <c r="AW29" s="9"/>
      <c r="AX29" s="9"/>
      <c r="AY29" s="9"/>
      <c r="AZ29" s="9"/>
      <c r="BA29" s="9"/>
      <c r="BB29" s="9"/>
      <c r="BC29" s="9"/>
      <c r="BD29" s="9"/>
      <c r="BE29" s="10"/>
    </row>
    <row r="30" spans="1:57">
      <c r="A30" s="2">
        <v>43950</v>
      </c>
      <c r="B30">
        <v>76</v>
      </c>
      <c r="C30">
        <v>0</v>
      </c>
      <c r="D30">
        <v>0</v>
      </c>
      <c r="E30">
        <v>7</v>
      </c>
      <c r="F30">
        <v>0</v>
      </c>
      <c r="G30">
        <v>14</v>
      </c>
      <c r="H30">
        <v>4</v>
      </c>
      <c r="I30">
        <v>1</v>
      </c>
      <c r="J30">
        <v>3</v>
      </c>
      <c r="K30">
        <v>7.07</v>
      </c>
      <c r="L30">
        <v>1.67</v>
      </c>
      <c r="M30">
        <v>48.16</v>
      </c>
      <c r="N30">
        <v>337.09</v>
      </c>
      <c r="O30" t="s">
        <v>26</v>
      </c>
      <c r="Q30">
        <v>0</v>
      </c>
      <c r="R30">
        <v>14</v>
      </c>
      <c r="S30">
        <v>0</v>
      </c>
      <c r="T30">
        <v>1</v>
      </c>
    </row>
    <row r="31" spans="1:57">
      <c r="A31" s="2">
        <v>43951</v>
      </c>
      <c r="B31">
        <v>90</v>
      </c>
      <c r="C31">
        <v>0</v>
      </c>
      <c r="D31">
        <v>0</v>
      </c>
      <c r="E31">
        <v>5</v>
      </c>
      <c r="F31">
        <v>0</v>
      </c>
      <c r="G31">
        <v>8</v>
      </c>
      <c r="H31">
        <v>3</v>
      </c>
      <c r="I31">
        <v>5</v>
      </c>
      <c r="J31">
        <v>2</v>
      </c>
      <c r="K31">
        <v>5.05</v>
      </c>
      <c r="L31">
        <v>1.78</v>
      </c>
      <c r="M31">
        <v>58.73</v>
      </c>
      <c r="N31">
        <v>293.64999999999998</v>
      </c>
      <c r="O31" t="s">
        <v>27</v>
      </c>
      <c r="Q31">
        <v>0</v>
      </c>
      <c r="R31">
        <v>8</v>
      </c>
      <c r="S31">
        <v>0</v>
      </c>
      <c r="T31">
        <v>1</v>
      </c>
    </row>
    <row r="32" spans="1:57">
      <c r="A32" s="2">
        <v>43952</v>
      </c>
      <c r="B32">
        <v>45</v>
      </c>
      <c r="C32">
        <v>0</v>
      </c>
      <c r="D32">
        <v>0</v>
      </c>
      <c r="E32">
        <v>50</v>
      </c>
      <c r="F32">
        <v>0</v>
      </c>
      <c r="G32">
        <v>95</v>
      </c>
      <c r="H32">
        <v>46</v>
      </c>
      <c r="I32">
        <v>1</v>
      </c>
      <c r="J32">
        <v>4</v>
      </c>
      <c r="K32">
        <v>50.51</v>
      </c>
      <c r="L32">
        <v>3.36</v>
      </c>
      <c r="M32">
        <v>51.62</v>
      </c>
      <c r="N32">
        <v>2581.1999999999998</v>
      </c>
      <c r="O32" t="s">
        <v>28</v>
      </c>
      <c r="Q32">
        <v>0</v>
      </c>
      <c r="R32">
        <v>92</v>
      </c>
      <c r="S32">
        <v>3</v>
      </c>
      <c r="T32">
        <v>-1</v>
      </c>
    </row>
    <row r="33" spans="1:20">
      <c r="A33" s="2">
        <v>43953</v>
      </c>
      <c r="B33">
        <v>45</v>
      </c>
      <c r="C33">
        <v>0</v>
      </c>
      <c r="D33">
        <v>0</v>
      </c>
      <c r="E33">
        <v>50</v>
      </c>
      <c r="F33">
        <v>0</v>
      </c>
      <c r="G33">
        <v>98</v>
      </c>
      <c r="H33">
        <v>11</v>
      </c>
      <c r="I33">
        <v>11</v>
      </c>
      <c r="J33">
        <v>39</v>
      </c>
      <c r="K33">
        <v>50.51</v>
      </c>
      <c r="L33">
        <v>4.83</v>
      </c>
      <c r="M33">
        <v>52.12</v>
      </c>
      <c r="N33">
        <v>2605.75</v>
      </c>
      <c r="O33" t="s">
        <v>30</v>
      </c>
      <c r="Q33">
        <v>0</v>
      </c>
      <c r="R33">
        <v>97</v>
      </c>
      <c r="S33">
        <v>1</v>
      </c>
      <c r="T33">
        <v>-1</v>
      </c>
    </row>
    <row r="34" spans="1:20">
      <c r="A34" s="2">
        <v>43954</v>
      </c>
      <c r="B34">
        <v>89</v>
      </c>
      <c r="C34">
        <v>0</v>
      </c>
      <c r="D34">
        <v>0</v>
      </c>
      <c r="E34">
        <v>7</v>
      </c>
      <c r="F34">
        <v>0</v>
      </c>
      <c r="G34">
        <v>11</v>
      </c>
      <c r="H34">
        <v>1</v>
      </c>
      <c r="I34">
        <v>44</v>
      </c>
      <c r="J34">
        <v>6</v>
      </c>
      <c r="K34">
        <v>7.07</v>
      </c>
      <c r="L34">
        <v>4.9000000000000004</v>
      </c>
      <c r="M34">
        <v>46.62</v>
      </c>
      <c r="N34">
        <v>326.35000000000002</v>
      </c>
      <c r="O34" t="s">
        <v>31</v>
      </c>
      <c r="Q34">
        <v>0</v>
      </c>
      <c r="R34">
        <v>11</v>
      </c>
      <c r="S34">
        <v>0</v>
      </c>
      <c r="T34">
        <v>-1</v>
      </c>
    </row>
    <row r="35" spans="1:20">
      <c r="A35" s="2">
        <v>43955</v>
      </c>
      <c r="B35">
        <v>94</v>
      </c>
      <c r="C35">
        <v>0</v>
      </c>
      <c r="D35">
        <v>0</v>
      </c>
      <c r="E35">
        <v>5</v>
      </c>
      <c r="F35">
        <v>0</v>
      </c>
      <c r="G35">
        <v>9</v>
      </c>
      <c r="H35">
        <v>1</v>
      </c>
      <c r="I35">
        <v>3</v>
      </c>
      <c r="J35">
        <v>4</v>
      </c>
      <c r="K35">
        <v>5.05</v>
      </c>
      <c r="L35">
        <v>4.9000000000000004</v>
      </c>
      <c r="M35">
        <v>52.01</v>
      </c>
      <c r="N35">
        <v>260.06</v>
      </c>
      <c r="O35" t="s">
        <v>32</v>
      </c>
      <c r="Q35">
        <v>0</v>
      </c>
      <c r="R35">
        <v>9</v>
      </c>
      <c r="S35">
        <v>0</v>
      </c>
      <c r="T35">
        <v>-1</v>
      </c>
    </row>
    <row r="36" spans="1:20">
      <c r="A36" s="2">
        <v>43956</v>
      </c>
      <c r="B36">
        <v>95</v>
      </c>
      <c r="C36">
        <v>0</v>
      </c>
      <c r="D36">
        <v>0</v>
      </c>
      <c r="E36">
        <v>4</v>
      </c>
      <c r="F36">
        <v>0</v>
      </c>
      <c r="G36">
        <v>7</v>
      </c>
      <c r="H36">
        <v>2</v>
      </c>
      <c r="I36">
        <v>3</v>
      </c>
      <c r="J36">
        <v>2</v>
      </c>
      <c r="K36">
        <v>4.04</v>
      </c>
      <c r="L36">
        <v>4.88</v>
      </c>
      <c r="M36">
        <v>51.9</v>
      </c>
      <c r="N36">
        <v>207.59</v>
      </c>
      <c r="O36" t="s">
        <v>33</v>
      </c>
      <c r="Q36">
        <v>0</v>
      </c>
      <c r="R36">
        <v>7</v>
      </c>
      <c r="S36">
        <v>0</v>
      </c>
      <c r="T36">
        <v>-1</v>
      </c>
    </row>
    <row r="37" spans="1:20">
      <c r="A37" s="2">
        <v>43957</v>
      </c>
      <c r="B37">
        <v>93</v>
      </c>
      <c r="C37">
        <v>0</v>
      </c>
      <c r="D37">
        <v>0</v>
      </c>
      <c r="E37">
        <v>6</v>
      </c>
      <c r="F37">
        <v>0</v>
      </c>
      <c r="G37">
        <v>10</v>
      </c>
      <c r="H37">
        <v>2</v>
      </c>
      <c r="I37">
        <v>0</v>
      </c>
      <c r="J37">
        <v>4</v>
      </c>
      <c r="K37">
        <v>6.06</v>
      </c>
      <c r="L37">
        <v>4.91</v>
      </c>
      <c r="M37">
        <v>51.01</v>
      </c>
      <c r="N37">
        <v>306.06</v>
      </c>
      <c r="O37" t="s">
        <v>26</v>
      </c>
      <c r="Q37">
        <v>0</v>
      </c>
      <c r="R37">
        <v>10</v>
      </c>
      <c r="S37">
        <v>0</v>
      </c>
      <c r="T37">
        <v>-1</v>
      </c>
    </row>
    <row r="38" spans="1:20">
      <c r="A38" s="2">
        <v>43958</v>
      </c>
      <c r="B38">
        <v>92</v>
      </c>
      <c r="C38">
        <v>0</v>
      </c>
      <c r="D38">
        <v>0</v>
      </c>
      <c r="E38">
        <v>7</v>
      </c>
      <c r="F38">
        <v>0</v>
      </c>
      <c r="G38">
        <v>13</v>
      </c>
      <c r="H38">
        <v>3</v>
      </c>
      <c r="I38">
        <v>2</v>
      </c>
      <c r="J38">
        <v>4</v>
      </c>
      <c r="K38">
        <v>7.07</v>
      </c>
      <c r="L38">
        <v>4.97</v>
      </c>
      <c r="M38">
        <v>49.88</v>
      </c>
      <c r="N38">
        <v>349.16</v>
      </c>
      <c r="O38" t="s">
        <v>27</v>
      </c>
      <c r="Q38">
        <v>0</v>
      </c>
      <c r="R38">
        <v>13</v>
      </c>
      <c r="S38">
        <v>0</v>
      </c>
      <c r="T38">
        <v>-1</v>
      </c>
    </row>
    <row r="39" spans="1:20">
      <c r="A39" s="2">
        <v>43959</v>
      </c>
      <c r="B39">
        <v>80</v>
      </c>
      <c r="C39">
        <v>0</v>
      </c>
      <c r="D39">
        <v>0</v>
      </c>
      <c r="E39">
        <v>19</v>
      </c>
      <c r="F39">
        <v>0</v>
      </c>
      <c r="G39">
        <v>45</v>
      </c>
      <c r="H39">
        <v>16</v>
      </c>
      <c r="I39">
        <v>4</v>
      </c>
      <c r="J39">
        <v>3</v>
      </c>
      <c r="K39">
        <v>19.190000000000001</v>
      </c>
      <c r="L39">
        <v>5.34</v>
      </c>
      <c r="M39">
        <v>50.72</v>
      </c>
      <c r="N39">
        <v>963.71</v>
      </c>
      <c r="O39" t="s">
        <v>28</v>
      </c>
      <c r="Q39">
        <v>0</v>
      </c>
      <c r="R39">
        <v>38</v>
      </c>
      <c r="S39">
        <v>7</v>
      </c>
      <c r="T39">
        <v>-1</v>
      </c>
    </row>
    <row r="40" spans="1:20">
      <c r="A40" s="2">
        <v>43960</v>
      </c>
      <c r="B40">
        <v>81</v>
      </c>
      <c r="C40">
        <v>0</v>
      </c>
      <c r="D40">
        <v>0</v>
      </c>
      <c r="E40">
        <v>18</v>
      </c>
      <c r="F40">
        <v>0</v>
      </c>
      <c r="G40">
        <v>41</v>
      </c>
      <c r="H40">
        <v>5</v>
      </c>
      <c r="I40">
        <v>6</v>
      </c>
      <c r="J40">
        <v>13</v>
      </c>
      <c r="K40">
        <v>18.18</v>
      </c>
      <c r="L40">
        <v>5.67</v>
      </c>
      <c r="M40">
        <v>48.85</v>
      </c>
      <c r="N40">
        <v>879.34</v>
      </c>
      <c r="O40" t="s">
        <v>30</v>
      </c>
      <c r="Q40">
        <v>0</v>
      </c>
      <c r="R40">
        <v>35</v>
      </c>
      <c r="S40">
        <v>6</v>
      </c>
      <c r="T40">
        <v>-1</v>
      </c>
    </row>
    <row r="41" spans="1:20">
      <c r="A41" s="2">
        <v>43961</v>
      </c>
      <c r="B41">
        <v>93</v>
      </c>
      <c r="C41">
        <v>0</v>
      </c>
      <c r="D41">
        <v>0</v>
      </c>
      <c r="E41">
        <v>6</v>
      </c>
      <c r="F41">
        <v>0</v>
      </c>
      <c r="G41">
        <v>10</v>
      </c>
      <c r="H41">
        <v>1</v>
      </c>
      <c r="I41">
        <v>13</v>
      </c>
      <c r="J41">
        <v>5</v>
      </c>
      <c r="K41">
        <v>6.06</v>
      </c>
      <c r="L41">
        <v>5.68</v>
      </c>
      <c r="M41">
        <v>48.89</v>
      </c>
      <c r="N41">
        <v>293.36</v>
      </c>
      <c r="O41" t="s">
        <v>31</v>
      </c>
      <c r="Q41">
        <v>0</v>
      </c>
      <c r="R41">
        <v>10</v>
      </c>
      <c r="S41">
        <v>0</v>
      </c>
      <c r="T41">
        <v>-1</v>
      </c>
    </row>
    <row r="42" spans="1:20">
      <c r="A42" s="2">
        <v>43962</v>
      </c>
      <c r="B42">
        <v>96</v>
      </c>
      <c r="C42">
        <v>0</v>
      </c>
      <c r="D42">
        <v>0</v>
      </c>
      <c r="E42">
        <v>3</v>
      </c>
      <c r="F42">
        <v>0</v>
      </c>
      <c r="G42">
        <v>6</v>
      </c>
      <c r="H42">
        <v>2</v>
      </c>
      <c r="I42">
        <v>5</v>
      </c>
      <c r="J42">
        <v>1</v>
      </c>
      <c r="K42">
        <v>3.03</v>
      </c>
      <c r="L42">
        <v>5.62</v>
      </c>
      <c r="M42">
        <v>48.19</v>
      </c>
      <c r="N42">
        <v>144.57</v>
      </c>
      <c r="O42" t="s">
        <v>32</v>
      </c>
      <c r="Q42">
        <v>0</v>
      </c>
      <c r="R42">
        <v>6</v>
      </c>
      <c r="S42">
        <v>0</v>
      </c>
      <c r="T42">
        <v>-1</v>
      </c>
    </row>
    <row r="43" spans="1:20">
      <c r="A43" s="2">
        <v>43963</v>
      </c>
      <c r="B43">
        <v>86</v>
      </c>
      <c r="C43">
        <v>0</v>
      </c>
      <c r="D43">
        <v>0</v>
      </c>
      <c r="E43">
        <v>13</v>
      </c>
      <c r="F43">
        <v>0</v>
      </c>
      <c r="G43">
        <v>14</v>
      </c>
      <c r="H43">
        <v>13</v>
      </c>
      <c r="I43">
        <v>3</v>
      </c>
      <c r="J43">
        <v>0</v>
      </c>
      <c r="K43">
        <v>13.13</v>
      </c>
      <c r="L43">
        <v>5.8</v>
      </c>
      <c r="M43">
        <v>50.06</v>
      </c>
      <c r="N43">
        <v>650.83000000000004</v>
      </c>
      <c r="O43" t="s">
        <v>33</v>
      </c>
      <c r="Q43">
        <v>0</v>
      </c>
      <c r="R43">
        <v>14</v>
      </c>
      <c r="S43">
        <v>0</v>
      </c>
      <c r="T43">
        <v>-1</v>
      </c>
    </row>
    <row r="44" spans="1:20">
      <c r="A44" s="2">
        <v>43964</v>
      </c>
      <c r="B44">
        <v>82</v>
      </c>
      <c r="C44">
        <v>0</v>
      </c>
      <c r="D44">
        <v>0</v>
      </c>
      <c r="E44">
        <v>15</v>
      </c>
      <c r="F44">
        <v>0</v>
      </c>
      <c r="G44">
        <v>16</v>
      </c>
      <c r="H44">
        <v>2</v>
      </c>
      <c r="I44">
        <v>0</v>
      </c>
      <c r="J44">
        <v>13</v>
      </c>
      <c r="K44">
        <v>15.15</v>
      </c>
      <c r="L44">
        <v>6.01</v>
      </c>
      <c r="M44">
        <v>51.4</v>
      </c>
      <c r="N44">
        <v>770.97</v>
      </c>
      <c r="O44" t="s">
        <v>26</v>
      </c>
      <c r="Q44">
        <v>0</v>
      </c>
      <c r="R44">
        <v>16</v>
      </c>
      <c r="S44">
        <v>0</v>
      </c>
      <c r="T44">
        <v>-1</v>
      </c>
    </row>
    <row r="45" spans="1:20">
      <c r="A45" s="2">
        <v>43965</v>
      </c>
      <c r="B45">
        <v>82</v>
      </c>
      <c r="C45">
        <v>0</v>
      </c>
      <c r="D45">
        <v>0</v>
      </c>
      <c r="E45">
        <v>15</v>
      </c>
      <c r="F45">
        <v>0</v>
      </c>
      <c r="G45">
        <v>16</v>
      </c>
      <c r="H45">
        <v>2</v>
      </c>
      <c r="I45">
        <v>2</v>
      </c>
      <c r="J45">
        <v>13</v>
      </c>
      <c r="K45">
        <v>15.15</v>
      </c>
      <c r="L45">
        <v>6.22</v>
      </c>
      <c r="M45">
        <v>52.74</v>
      </c>
      <c r="N45">
        <v>791.04</v>
      </c>
      <c r="O45" t="s">
        <v>27</v>
      </c>
      <c r="Q45">
        <v>0</v>
      </c>
      <c r="R45">
        <v>16</v>
      </c>
      <c r="S45">
        <v>0</v>
      </c>
      <c r="T45">
        <v>-1</v>
      </c>
    </row>
    <row r="46" spans="1:20">
      <c r="A46" s="2">
        <v>43966</v>
      </c>
      <c r="B46">
        <v>93</v>
      </c>
      <c r="C46">
        <v>0</v>
      </c>
      <c r="D46">
        <v>0</v>
      </c>
      <c r="E46">
        <v>6</v>
      </c>
      <c r="F46">
        <v>0</v>
      </c>
      <c r="G46">
        <v>11</v>
      </c>
      <c r="H46">
        <v>4</v>
      </c>
      <c r="I46">
        <v>13</v>
      </c>
      <c r="J46">
        <v>2</v>
      </c>
      <c r="K46">
        <v>6.06</v>
      </c>
      <c r="L46">
        <v>6.22</v>
      </c>
      <c r="M46">
        <v>50.71</v>
      </c>
      <c r="N46">
        <v>304.26</v>
      </c>
      <c r="O46" t="s">
        <v>28</v>
      </c>
      <c r="Q46">
        <v>0</v>
      </c>
      <c r="R46">
        <v>11</v>
      </c>
      <c r="S46">
        <v>0</v>
      </c>
      <c r="T46">
        <v>-1</v>
      </c>
    </row>
    <row r="47" spans="1:20">
      <c r="A47" s="2">
        <v>43967</v>
      </c>
      <c r="B47">
        <v>75</v>
      </c>
      <c r="C47">
        <v>0</v>
      </c>
      <c r="D47">
        <v>0</v>
      </c>
      <c r="E47">
        <v>24</v>
      </c>
      <c r="F47">
        <v>0</v>
      </c>
      <c r="G47">
        <v>52</v>
      </c>
      <c r="H47">
        <v>22</v>
      </c>
      <c r="I47">
        <v>4</v>
      </c>
      <c r="J47">
        <v>2</v>
      </c>
      <c r="K47">
        <v>24.24</v>
      </c>
      <c r="L47">
        <v>6.61</v>
      </c>
      <c r="M47">
        <v>54.22</v>
      </c>
      <c r="N47">
        <v>1301.24</v>
      </c>
      <c r="O47" t="s">
        <v>30</v>
      </c>
      <c r="Q47">
        <v>0</v>
      </c>
      <c r="R47">
        <v>49</v>
      </c>
      <c r="S47">
        <v>3</v>
      </c>
      <c r="T47">
        <v>-1</v>
      </c>
    </row>
    <row r="48" spans="1:20">
      <c r="A48" s="2">
        <v>43968</v>
      </c>
      <c r="B48">
        <v>97</v>
      </c>
      <c r="C48">
        <v>0</v>
      </c>
      <c r="D48">
        <v>0</v>
      </c>
      <c r="E48">
        <v>2</v>
      </c>
      <c r="F48">
        <v>0</v>
      </c>
      <c r="G48">
        <v>4</v>
      </c>
      <c r="H48">
        <v>1</v>
      </c>
      <c r="I48">
        <v>23</v>
      </c>
      <c r="J48">
        <v>1</v>
      </c>
      <c r="K48">
        <v>2.02</v>
      </c>
      <c r="L48">
        <v>6.51</v>
      </c>
      <c r="M48">
        <v>44.99</v>
      </c>
      <c r="N48">
        <v>89.98</v>
      </c>
      <c r="O48" t="s">
        <v>31</v>
      </c>
      <c r="Q48">
        <v>0</v>
      </c>
      <c r="R48">
        <v>3</v>
      </c>
      <c r="S48">
        <v>1</v>
      </c>
      <c r="T48">
        <v>0</v>
      </c>
    </row>
    <row r="49" spans="1:20">
      <c r="A49" s="2">
        <v>43969</v>
      </c>
      <c r="B49">
        <v>97</v>
      </c>
      <c r="C49">
        <v>0</v>
      </c>
      <c r="D49">
        <v>0</v>
      </c>
      <c r="E49">
        <v>2</v>
      </c>
      <c r="F49">
        <v>0</v>
      </c>
      <c r="G49">
        <v>4</v>
      </c>
      <c r="H49">
        <v>0</v>
      </c>
      <c r="I49">
        <v>0</v>
      </c>
      <c r="J49">
        <v>2</v>
      </c>
      <c r="K49">
        <v>2.02</v>
      </c>
      <c r="L49">
        <v>6.42</v>
      </c>
      <c r="M49">
        <v>50.39</v>
      </c>
      <c r="N49">
        <v>100.78</v>
      </c>
      <c r="O49" t="s">
        <v>32</v>
      </c>
      <c r="Q49">
        <v>0</v>
      </c>
      <c r="R49">
        <v>3</v>
      </c>
      <c r="S49">
        <v>1</v>
      </c>
      <c r="T49">
        <v>1</v>
      </c>
    </row>
    <row r="50" spans="1:20">
      <c r="A50" s="2">
        <v>43970</v>
      </c>
      <c r="B50">
        <v>96</v>
      </c>
      <c r="C50">
        <v>0</v>
      </c>
      <c r="D50">
        <v>0</v>
      </c>
      <c r="E50">
        <v>3</v>
      </c>
      <c r="F50">
        <v>0</v>
      </c>
      <c r="G50">
        <v>7</v>
      </c>
      <c r="H50">
        <v>1</v>
      </c>
      <c r="I50">
        <v>0</v>
      </c>
      <c r="J50">
        <v>2</v>
      </c>
      <c r="K50">
        <v>3.03</v>
      </c>
      <c r="L50">
        <v>6.35</v>
      </c>
      <c r="M50">
        <v>48.99</v>
      </c>
      <c r="N50">
        <v>146.97</v>
      </c>
      <c r="O50" t="s">
        <v>33</v>
      </c>
      <c r="Q50">
        <v>0</v>
      </c>
      <c r="R50">
        <v>4</v>
      </c>
      <c r="S50">
        <v>3</v>
      </c>
      <c r="T50">
        <v>1</v>
      </c>
    </row>
    <row r="51" spans="1:20">
      <c r="A51" s="2">
        <v>43971</v>
      </c>
      <c r="B51">
        <v>59</v>
      </c>
      <c r="C51">
        <v>0</v>
      </c>
      <c r="D51">
        <v>0</v>
      </c>
      <c r="E51">
        <v>40</v>
      </c>
      <c r="F51">
        <v>0</v>
      </c>
      <c r="G51">
        <v>73</v>
      </c>
      <c r="H51">
        <v>38</v>
      </c>
      <c r="I51">
        <v>1</v>
      </c>
      <c r="J51">
        <v>2</v>
      </c>
      <c r="K51">
        <v>40.4</v>
      </c>
      <c r="L51">
        <v>7.03</v>
      </c>
      <c r="M51">
        <v>58.16</v>
      </c>
      <c r="N51">
        <v>2326.4699999999998</v>
      </c>
      <c r="O51" t="s">
        <v>26</v>
      </c>
      <c r="Q51">
        <v>0</v>
      </c>
      <c r="R51">
        <v>72</v>
      </c>
      <c r="S51">
        <v>1</v>
      </c>
      <c r="T51">
        <v>1</v>
      </c>
    </row>
    <row r="52" spans="1:20">
      <c r="A52" s="2">
        <v>43972</v>
      </c>
      <c r="B52">
        <v>55</v>
      </c>
      <c r="C52">
        <v>0</v>
      </c>
      <c r="D52">
        <v>0</v>
      </c>
      <c r="E52">
        <v>44</v>
      </c>
      <c r="F52">
        <v>0</v>
      </c>
      <c r="G52">
        <v>84</v>
      </c>
      <c r="H52">
        <v>9</v>
      </c>
      <c r="I52">
        <v>5</v>
      </c>
      <c r="J52">
        <v>35</v>
      </c>
      <c r="K52">
        <v>44.44</v>
      </c>
      <c r="L52">
        <v>7.76</v>
      </c>
      <c r="M52">
        <v>57.15</v>
      </c>
      <c r="N52">
        <v>2514.5700000000002</v>
      </c>
      <c r="O52" t="s">
        <v>27</v>
      </c>
      <c r="Q52">
        <v>0</v>
      </c>
      <c r="R52">
        <v>82</v>
      </c>
      <c r="S52">
        <v>2</v>
      </c>
      <c r="T52">
        <v>1</v>
      </c>
    </row>
    <row r="53" spans="1:20">
      <c r="A53" s="2">
        <v>43973</v>
      </c>
      <c r="B53">
        <v>60</v>
      </c>
      <c r="C53">
        <v>0</v>
      </c>
      <c r="D53">
        <v>0</v>
      </c>
      <c r="E53">
        <v>39</v>
      </c>
      <c r="F53">
        <v>0</v>
      </c>
      <c r="G53">
        <v>75</v>
      </c>
      <c r="H53">
        <v>9</v>
      </c>
      <c r="I53">
        <v>14</v>
      </c>
      <c r="J53">
        <v>30</v>
      </c>
      <c r="K53">
        <v>39.39</v>
      </c>
      <c r="L53">
        <v>8.3699999999999992</v>
      </c>
      <c r="M53">
        <v>57.09</v>
      </c>
      <c r="N53">
        <v>2226.54</v>
      </c>
      <c r="O53" t="s">
        <v>28</v>
      </c>
      <c r="Q53">
        <v>0</v>
      </c>
      <c r="R53">
        <v>72</v>
      </c>
      <c r="S53">
        <v>3</v>
      </c>
      <c r="T53">
        <v>1</v>
      </c>
    </row>
    <row r="54" spans="1:20">
      <c r="A54" s="2">
        <v>43974</v>
      </c>
      <c r="B54">
        <v>70</v>
      </c>
      <c r="C54">
        <v>0</v>
      </c>
      <c r="D54">
        <v>0</v>
      </c>
      <c r="E54">
        <v>29</v>
      </c>
      <c r="F54">
        <v>0</v>
      </c>
      <c r="G54">
        <v>56</v>
      </c>
      <c r="H54">
        <v>6</v>
      </c>
      <c r="I54">
        <v>16</v>
      </c>
      <c r="J54">
        <v>23</v>
      </c>
      <c r="K54">
        <v>29.29</v>
      </c>
      <c r="L54">
        <v>8.77</v>
      </c>
      <c r="M54">
        <v>58.01</v>
      </c>
      <c r="N54">
        <v>1682.42</v>
      </c>
      <c r="O54" t="s">
        <v>30</v>
      </c>
      <c r="Q54">
        <v>0</v>
      </c>
      <c r="R54">
        <v>56</v>
      </c>
      <c r="S54">
        <v>0</v>
      </c>
      <c r="T54">
        <v>1</v>
      </c>
    </row>
    <row r="55" spans="1:20">
      <c r="A55" s="2">
        <v>43975</v>
      </c>
      <c r="B55">
        <v>95</v>
      </c>
      <c r="C55">
        <v>0</v>
      </c>
      <c r="D55">
        <v>0</v>
      </c>
      <c r="E55">
        <v>4</v>
      </c>
      <c r="F55">
        <v>0</v>
      </c>
      <c r="G55">
        <v>8</v>
      </c>
      <c r="H55">
        <v>1</v>
      </c>
      <c r="I55">
        <v>26</v>
      </c>
      <c r="J55">
        <v>3</v>
      </c>
      <c r="K55">
        <v>4.04</v>
      </c>
      <c r="L55">
        <v>8.68</v>
      </c>
      <c r="M55">
        <v>41.4</v>
      </c>
      <c r="N55">
        <v>165.6</v>
      </c>
      <c r="O55" t="s">
        <v>31</v>
      </c>
      <c r="Q55">
        <v>0</v>
      </c>
      <c r="R55">
        <v>8</v>
      </c>
      <c r="S55">
        <v>0</v>
      </c>
      <c r="T55">
        <v>1</v>
      </c>
    </row>
    <row r="56" spans="1:20">
      <c r="A56" s="2">
        <v>43976</v>
      </c>
      <c r="B56">
        <v>97</v>
      </c>
      <c r="C56">
        <v>0</v>
      </c>
      <c r="D56">
        <v>0</v>
      </c>
      <c r="E56">
        <v>2</v>
      </c>
      <c r="F56">
        <v>0</v>
      </c>
      <c r="G56">
        <v>5</v>
      </c>
      <c r="H56">
        <v>1</v>
      </c>
      <c r="I56">
        <v>3</v>
      </c>
      <c r="J56">
        <v>1</v>
      </c>
      <c r="K56">
        <v>2.02</v>
      </c>
      <c r="L56">
        <v>8.56</v>
      </c>
      <c r="M56">
        <v>55.68</v>
      </c>
      <c r="N56">
        <v>111.36</v>
      </c>
      <c r="O56" t="s">
        <v>32</v>
      </c>
      <c r="Q56">
        <v>0</v>
      </c>
      <c r="R56">
        <v>5</v>
      </c>
      <c r="S56">
        <v>0</v>
      </c>
      <c r="T56">
        <v>1</v>
      </c>
    </row>
    <row r="57" spans="1:20">
      <c r="A57" s="2">
        <v>43977</v>
      </c>
      <c r="B57">
        <v>98</v>
      </c>
      <c r="C57">
        <v>0</v>
      </c>
      <c r="D57">
        <v>0</v>
      </c>
      <c r="E57">
        <v>1</v>
      </c>
      <c r="F57">
        <v>0</v>
      </c>
      <c r="G57">
        <v>1</v>
      </c>
      <c r="H57">
        <v>1</v>
      </c>
      <c r="I57">
        <v>2</v>
      </c>
      <c r="J57">
        <v>0</v>
      </c>
      <c r="K57">
        <v>1.01</v>
      </c>
      <c r="L57">
        <v>8.42</v>
      </c>
      <c r="M57">
        <v>45.22</v>
      </c>
      <c r="N57">
        <v>45.22</v>
      </c>
      <c r="O57" t="s">
        <v>33</v>
      </c>
      <c r="Q57">
        <v>0</v>
      </c>
      <c r="R57">
        <v>1</v>
      </c>
      <c r="S57">
        <v>0</v>
      </c>
      <c r="T57">
        <v>1</v>
      </c>
    </row>
    <row r="58" spans="1:20">
      <c r="A58" s="2">
        <v>43978</v>
      </c>
      <c r="B58">
        <v>97</v>
      </c>
      <c r="C58">
        <v>0</v>
      </c>
      <c r="D58">
        <v>0</v>
      </c>
      <c r="E58">
        <v>2</v>
      </c>
      <c r="F58">
        <v>0</v>
      </c>
      <c r="G58">
        <v>3</v>
      </c>
      <c r="H58">
        <v>1</v>
      </c>
      <c r="I58">
        <v>0</v>
      </c>
      <c r="J58">
        <v>1</v>
      </c>
      <c r="K58">
        <v>2.02</v>
      </c>
      <c r="L58">
        <v>8.31</v>
      </c>
      <c r="M58">
        <v>48.48</v>
      </c>
      <c r="N58">
        <v>96.96</v>
      </c>
      <c r="O58" t="s">
        <v>26</v>
      </c>
      <c r="Q58">
        <v>0</v>
      </c>
      <c r="R58">
        <v>3</v>
      </c>
      <c r="S58">
        <v>0</v>
      </c>
      <c r="T58">
        <v>1</v>
      </c>
    </row>
    <row r="59" spans="1:20">
      <c r="A59" s="2">
        <v>43979</v>
      </c>
      <c r="B59">
        <v>97</v>
      </c>
      <c r="C59">
        <v>0</v>
      </c>
      <c r="D59">
        <v>0</v>
      </c>
      <c r="E59">
        <v>2</v>
      </c>
      <c r="F59">
        <v>0</v>
      </c>
      <c r="G59">
        <v>2</v>
      </c>
      <c r="H59">
        <v>1</v>
      </c>
      <c r="I59">
        <v>1</v>
      </c>
      <c r="J59">
        <v>1</v>
      </c>
      <c r="K59">
        <v>2.02</v>
      </c>
      <c r="L59">
        <v>8.1999999999999993</v>
      </c>
      <c r="M59">
        <v>52.85</v>
      </c>
      <c r="N59">
        <v>105.71</v>
      </c>
      <c r="O59" t="s">
        <v>27</v>
      </c>
      <c r="Q59">
        <v>0</v>
      </c>
      <c r="R59">
        <v>2</v>
      </c>
      <c r="S59">
        <v>0</v>
      </c>
      <c r="T59">
        <v>1</v>
      </c>
    </row>
    <row r="60" spans="1:20">
      <c r="A60" s="2">
        <v>43980</v>
      </c>
      <c r="B60">
        <v>97</v>
      </c>
      <c r="C60">
        <v>0</v>
      </c>
      <c r="D60">
        <v>0</v>
      </c>
      <c r="E60">
        <v>2</v>
      </c>
      <c r="F60">
        <v>0</v>
      </c>
      <c r="G60">
        <v>2</v>
      </c>
      <c r="H60">
        <v>0</v>
      </c>
      <c r="I60">
        <v>0</v>
      </c>
      <c r="J60">
        <v>2</v>
      </c>
      <c r="K60">
        <v>2.02</v>
      </c>
      <c r="L60">
        <v>8.1</v>
      </c>
      <c r="M60">
        <v>51.35</v>
      </c>
      <c r="N60">
        <v>102.71</v>
      </c>
      <c r="O60" t="s">
        <v>28</v>
      </c>
      <c r="Q60">
        <v>0</v>
      </c>
      <c r="R60">
        <v>2</v>
      </c>
      <c r="S60">
        <v>0</v>
      </c>
      <c r="T60">
        <v>1</v>
      </c>
    </row>
    <row r="61" spans="1:20">
      <c r="A61" s="2">
        <v>43981</v>
      </c>
      <c r="B61">
        <v>93</v>
      </c>
      <c r="C61">
        <v>0</v>
      </c>
      <c r="D61">
        <v>0</v>
      </c>
      <c r="E61">
        <v>6</v>
      </c>
      <c r="F61">
        <v>0</v>
      </c>
      <c r="G61">
        <v>8</v>
      </c>
      <c r="H61">
        <v>4</v>
      </c>
      <c r="I61">
        <v>0</v>
      </c>
      <c r="J61">
        <v>2</v>
      </c>
      <c r="K61">
        <v>6.06</v>
      </c>
      <c r="L61">
        <v>8.06</v>
      </c>
      <c r="M61">
        <v>54.61</v>
      </c>
      <c r="N61">
        <v>327.68</v>
      </c>
      <c r="O61" t="s">
        <v>30</v>
      </c>
      <c r="Q61">
        <v>0</v>
      </c>
      <c r="R61">
        <v>8</v>
      </c>
      <c r="S61">
        <v>0</v>
      </c>
      <c r="T61">
        <v>1</v>
      </c>
    </row>
    <row r="62" spans="1:20">
      <c r="A62" s="2">
        <v>43982</v>
      </c>
      <c r="B62">
        <v>96</v>
      </c>
      <c r="C62">
        <v>0</v>
      </c>
      <c r="D62">
        <v>0</v>
      </c>
      <c r="E62">
        <v>3</v>
      </c>
      <c r="F62">
        <v>0</v>
      </c>
      <c r="G62">
        <v>3</v>
      </c>
      <c r="H62">
        <v>0</v>
      </c>
      <c r="I62">
        <v>3</v>
      </c>
      <c r="J62">
        <v>3</v>
      </c>
      <c r="K62">
        <v>3.03</v>
      </c>
      <c r="L62">
        <v>7.98</v>
      </c>
      <c r="M62">
        <v>53.4</v>
      </c>
      <c r="N62">
        <v>160.19999999999999</v>
      </c>
      <c r="O62" t="s">
        <v>31</v>
      </c>
      <c r="Q62">
        <v>0</v>
      </c>
      <c r="R62">
        <v>3</v>
      </c>
      <c r="S62">
        <v>0</v>
      </c>
      <c r="T62">
        <v>1</v>
      </c>
    </row>
    <row r="63" spans="1:20">
      <c r="A63" s="2">
        <v>43983</v>
      </c>
      <c r="B63">
        <v>96</v>
      </c>
      <c r="C63">
        <v>0</v>
      </c>
      <c r="D63">
        <v>0</v>
      </c>
      <c r="E63">
        <v>3</v>
      </c>
      <c r="F63">
        <v>0</v>
      </c>
      <c r="G63">
        <v>4</v>
      </c>
      <c r="H63">
        <v>1</v>
      </c>
      <c r="I63">
        <v>1</v>
      </c>
      <c r="J63">
        <v>2</v>
      </c>
      <c r="K63">
        <v>3.03</v>
      </c>
      <c r="L63">
        <v>7.9</v>
      </c>
      <c r="M63">
        <v>49.58</v>
      </c>
      <c r="N63">
        <v>148.75</v>
      </c>
      <c r="O63" t="s">
        <v>32</v>
      </c>
      <c r="Q63">
        <v>0</v>
      </c>
      <c r="R63">
        <v>4</v>
      </c>
      <c r="S63">
        <v>0</v>
      </c>
      <c r="T63">
        <v>-1</v>
      </c>
    </row>
    <row r="64" spans="1:20">
      <c r="A64" s="2">
        <v>43984</v>
      </c>
      <c r="B64">
        <v>91</v>
      </c>
      <c r="C64">
        <v>0</v>
      </c>
      <c r="D64">
        <v>0</v>
      </c>
      <c r="E64">
        <v>8</v>
      </c>
      <c r="F64">
        <v>0</v>
      </c>
      <c r="G64">
        <v>15</v>
      </c>
      <c r="H64">
        <v>7</v>
      </c>
      <c r="I64">
        <v>2</v>
      </c>
      <c r="J64">
        <v>1</v>
      </c>
      <c r="K64">
        <v>8.08</v>
      </c>
      <c r="L64">
        <v>7.9</v>
      </c>
      <c r="M64">
        <v>50.02</v>
      </c>
      <c r="N64">
        <v>400.2</v>
      </c>
      <c r="O64" t="s">
        <v>33</v>
      </c>
      <c r="Q64">
        <v>0</v>
      </c>
      <c r="R64">
        <v>15</v>
      </c>
      <c r="S64">
        <v>0</v>
      </c>
      <c r="T64">
        <v>-1</v>
      </c>
    </row>
    <row r="65" spans="1:20">
      <c r="A65" s="2">
        <v>43985</v>
      </c>
      <c r="B65">
        <v>84</v>
      </c>
      <c r="C65">
        <v>0</v>
      </c>
      <c r="D65">
        <v>0</v>
      </c>
      <c r="E65">
        <v>15</v>
      </c>
      <c r="F65">
        <v>0</v>
      </c>
      <c r="G65">
        <v>26</v>
      </c>
      <c r="H65">
        <v>10</v>
      </c>
      <c r="I65">
        <v>3</v>
      </c>
      <c r="J65">
        <v>5</v>
      </c>
      <c r="K65">
        <v>15.15</v>
      </c>
      <c r="L65">
        <v>8.02</v>
      </c>
      <c r="M65">
        <v>49.81</v>
      </c>
      <c r="N65">
        <v>747.1</v>
      </c>
      <c r="O65" t="s">
        <v>26</v>
      </c>
      <c r="Q65">
        <v>0</v>
      </c>
      <c r="R65">
        <v>26</v>
      </c>
      <c r="S65">
        <v>0</v>
      </c>
      <c r="T65">
        <v>-1</v>
      </c>
    </row>
    <row r="66" spans="1:20">
      <c r="A66" s="2">
        <v>43986</v>
      </c>
      <c r="B66">
        <v>54</v>
      </c>
      <c r="C66">
        <v>0</v>
      </c>
      <c r="D66">
        <v>0</v>
      </c>
      <c r="E66">
        <v>45</v>
      </c>
      <c r="F66">
        <v>0</v>
      </c>
      <c r="G66">
        <v>54</v>
      </c>
      <c r="H66">
        <v>33</v>
      </c>
      <c r="I66">
        <v>3</v>
      </c>
      <c r="J66">
        <v>12</v>
      </c>
      <c r="K66">
        <v>45.45</v>
      </c>
      <c r="L66">
        <v>8.59</v>
      </c>
      <c r="M66">
        <v>53.4</v>
      </c>
      <c r="N66">
        <v>2402.8000000000002</v>
      </c>
      <c r="O66" t="s">
        <v>27</v>
      </c>
      <c r="Q66">
        <v>0</v>
      </c>
      <c r="R66">
        <v>54</v>
      </c>
      <c r="S66">
        <v>0</v>
      </c>
      <c r="T66">
        <v>-1</v>
      </c>
    </row>
    <row r="67" spans="1:20">
      <c r="A67" s="2">
        <v>43987</v>
      </c>
      <c r="B67">
        <v>79</v>
      </c>
      <c r="C67">
        <v>0</v>
      </c>
      <c r="D67">
        <v>0</v>
      </c>
      <c r="E67">
        <v>20</v>
      </c>
      <c r="F67">
        <v>0</v>
      </c>
      <c r="G67">
        <v>43</v>
      </c>
      <c r="H67">
        <v>6</v>
      </c>
      <c r="I67">
        <v>31</v>
      </c>
      <c r="J67">
        <v>14</v>
      </c>
      <c r="K67">
        <v>20.2</v>
      </c>
      <c r="L67">
        <v>8.77</v>
      </c>
      <c r="M67">
        <v>56.33</v>
      </c>
      <c r="N67">
        <v>1126.55</v>
      </c>
      <c r="O67" t="s">
        <v>28</v>
      </c>
      <c r="Q67">
        <v>0</v>
      </c>
      <c r="R67">
        <v>43</v>
      </c>
      <c r="S67">
        <v>0</v>
      </c>
      <c r="T67">
        <v>-1</v>
      </c>
    </row>
    <row r="68" spans="1:20">
      <c r="A68" s="2">
        <v>43988</v>
      </c>
      <c r="B68">
        <v>83</v>
      </c>
      <c r="C68">
        <v>0</v>
      </c>
      <c r="D68">
        <v>0</v>
      </c>
      <c r="E68">
        <v>16</v>
      </c>
      <c r="F68">
        <v>0</v>
      </c>
      <c r="G68">
        <v>43</v>
      </c>
      <c r="H68">
        <v>5</v>
      </c>
      <c r="I68">
        <v>9</v>
      </c>
      <c r="J68">
        <v>11</v>
      </c>
      <c r="K68">
        <v>16.16</v>
      </c>
      <c r="L68">
        <v>8.8800000000000008</v>
      </c>
      <c r="M68">
        <v>60.25</v>
      </c>
      <c r="N68">
        <v>963.93</v>
      </c>
      <c r="O68" t="s">
        <v>30</v>
      </c>
      <c r="Q68">
        <v>0</v>
      </c>
      <c r="R68">
        <v>43</v>
      </c>
      <c r="S68">
        <v>0</v>
      </c>
      <c r="T68">
        <v>-1</v>
      </c>
    </row>
    <row r="69" spans="1:20">
      <c r="A69" s="2">
        <v>43989</v>
      </c>
      <c r="B69">
        <v>91</v>
      </c>
      <c r="C69">
        <v>0</v>
      </c>
      <c r="D69">
        <v>0</v>
      </c>
      <c r="E69">
        <v>8</v>
      </c>
      <c r="F69">
        <v>0</v>
      </c>
      <c r="G69">
        <v>12</v>
      </c>
      <c r="H69">
        <v>3</v>
      </c>
      <c r="I69">
        <v>11</v>
      </c>
      <c r="J69">
        <v>5</v>
      </c>
      <c r="K69">
        <v>8.08</v>
      </c>
      <c r="L69">
        <v>8.8699999999999992</v>
      </c>
      <c r="M69">
        <v>49.08</v>
      </c>
      <c r="N69">
        <v>392.61</v>
      </c>
      <c r="O69" t="s">
        <v>31</v>
      </c>
      <c r="Q69">
        <v>0</v>
      </c>
      <c r="R69">
        <v>12</v>
      </c>
      <c r="S69">
        <v>0</v>
      </c>
      <c r="T69">
        <v>-1</v>
      </c>
    </row>
    <row r="70" spans="1:20">
      <c r="A70" s="2">
        <v>43990</v>
      </c>
      <c r="B70">
        <v>95</v>
      </c>
      <c r="C70">
        <v>0</v>
      </c>
      <c r="D70">
        <v>0</v>
      </c>
      <c r="E70">
        <v>4</v>
      </c>
      <c r="F70">
        <v>0</v>
      </c>
      <c r="G70">
        <v>5</v>
      </c>
      <c r="H70">
        <v>0</v>
      </c>
      <c r="I70">
        <v>4</v>
      </c>
      <c r="J70">
        <v>4</v>
      </c>
      <c r="K70">
        <v>4.04</v>
      </c>
      <c r="L70">
        <v>8.8000000000000007</v>
      </c>
      <c r="M70">
        <v>48.91</v>
      </c>
      <c r="N70">
        <v>195.62</v>
      </c>
      <c r="O70" t="s">
        <v>32</v>
      </c>
      <c r="Q70">
        <v>0</v>
      </c>
      <c r="R70">
        <v>5</v>
      </c>
      <c r="S70">
        <v>0</v>
      </c>
      <c r="T70">
        <v>-1</v>
      </c>
    </row>
    <row r="71" spans="1:20">
      <c r="A71" s="2">
        <v>43991</v>
      </c>
      <c r="B71">
        <v>89</v>
      </c>
      <c r="C71">
        <v>0</v>
      </c>
      <c r="D71">
        <v>0</v>
      </c>
      <c r="E71">
        <v>10</v>
      </c>
      <c r="F71">
        <v>0</v>
      </c>
      <c r="G71">
        <v>16</v>
      </c>
      <c r="H71">
        <v>7</v>
      </c>
      <c r="I71">
        <v>1</v>
      </c>
      <c r="J71">
        <v>3</v>
      </c>
      <c r="K71">
        <v>10.1</v>
      </c>
      <c r="L71">
        <v>8.82</v>
      </c>
      <c r="M71">
        <v>53.75</v>
      </c>
      <c r="N71">
        <v>537.53</v>
      </c>
      <c r="O71" t="s">
        <v>33</v>
      </c>
      <c r="Q71">
        <v>0</v>
      </c>
      <c r="R71">
        <v>14</v>
      </c>
      <c r="S71">
        <v>2</v>
      </c>
      <c r="T71">
        <v>-1</v>
      </c>
    </row>
    <row r="72" spans="1:20">
      <c r="A72" s="2">
        <v>43992</v>
      </c>
      <c r="B72">
        <v>91</v>
      </c>
      <c r="C72">
        <v>0</v>
      </c>
      <c r="D72">
        <v>0</v>
      </c>
      <c r="E72">
        <v>8</v>
      </c>
      <c r="F72">
        <v>0</v>
      </c>
      <c r="G72">
        <v>13</v>
      </c>
      <c r="H72">
        <v>3</v>
      </c>
      <c r="I72">
        <v>5</v>
      </c>
      <c r="J72">
        <v>5</v>
      </c>
      <c r="K72">
        <v>8.08</v>
      </c>
      <c r="L72">
        <v>8.81</v>
      </c>
      <c r="M72">
        <v>52.02</v>
      </c>
      <c r="N72">
        <v>416.15</v>
      </c>
      <c r="O72" t="s">
        <v>26</v>
      </c>
      <c r="Q72">
        <v>0</v>
      </c>
      <c r="R72">
        <v>13</v>
      </c>
      <c r="S72">
        <v>0</v>
      </c>
      <c r="T72">
        <v>-1</v>
      </c>
    </row>
    <row r="73" spans="1:20">
      <c r="A73" s="2">
        <v>43993</v>
      </c>
      <c r="B73">
        <v>90</v>
      </c>
      <c r="C73">
        <v>0</v>
      </c>
      <c r="D73">
        <v>0</v>
      </c>
      <c r="E73">
        <v>9</v>
      </c>
      <c r="F73">
        <v>0</v>
      </c>
      <c r="G73">
        <v>15</v>
      </c>
      <c r="H73">
        <v>2</v>
      </c>
      <c r="I73">
        <v>1</v>
      </c>
      <c r="J73">
        <v>7</v>
      </c>
      <c r="K73">
        <v>9.09</v>
      </c>
      <c r="L73">
        <v>8.81</v>
      </c>
      <c r="M73">
        <v>50.3</v>
      </c>
      <c r="N73">
        <v>452.7</v>
      </c>
      <c r="O73" t="s">
        <v>27</v>
      </c>
      <c r="Q73">
        <v>0</v>
      </c>
      <c r="R73">
        <v>15</v>
      </c>
      <c r="S73">
        <v>0</v>
      </c>
      <c r="T73">
        <v>-1</v>
      </c>
    </row>
    <row r="74" spans="1:20">
      <c r="A74" s="2">
        <v>43994</v>
      </c>
      <c r="B74">
        <v>68</v>
      </c>
      <c r="C74">
        <v>0</v>
      </c>
      <c r="D74">
        <v>0</v>
      </c>
      <c r="E74">
        <v>31</v>
      </c>
      <c r="F74">
        <v>0</v>
      </c>
      <c r="G74">
        <v>69</v>
      </c>
      <c r="H74">
        <v>27</v>
      </c>
      <c r="I74">
        <v>5</v>
      </c>
      <c r="J74">
        <v>4</v>
      </c>
      <c r="K74">
        <v>31.31</v>
      </c>
      <c r="L74">
        <v>9.1199999999999992</v>
      </c>
      <c r="M74">
        <v>68.5</v>
      </c>
      <c r="N74">
        <v>2123.41</v>
      </c>
      <c r="O74" t="s">
        <v>28</v>
      </c>
      <c r="Q74">
        <v>0</v>
      </c>
      <c r="R74">
        <v>55</v>
      </c>
      <c r="S74">
        <v>14</v>
      </c>
      <c r="T74">
        <v>-1</v>
      </c>
    </row>
    <row r="75" spans="1:20">
      <c r="A75" s="2">
        <v>43995</v>
      </c>
      <c r="B75">
        <v>68</v>
      </c>
      <c r="C75">
        <v>0</v>
      </c>
      <c r="D75">
        <v>0</v>
      </c>
      <c r="E75">
        <v>31</v>
      </c>
      <c r="F75">
        <v>0</v>
      </c>
      <c r="G75">
        <v>72</v>
      </c>
      <c r="H75">
        <v>5</v>
      </c>
      <c r="I75">
        <v>5</v>
      </c>
      <c r="J75">
        <v>26</v>
      </c>
      <c r="K75">
        <v>31.31</v>
      </c>
      <c r="L75">
        <v>9.42</v>
      </c>
      <c r="M75">
        <v>69.66</v>
      </c>
      <c r="N75">
        <v>2159.36</v>
      </c>
      <c r="O75" t="s">
        <v>30</v>
      </c>
      <c r="Q75">
        <v>0</v>
      </c>
      <c r="R75">
        <v>56</v>
      </c>
      <c r="S75">
        <v>16</v>
      </c>
      <c r="T75">
        <v>-1</v>
      </c>
    </row>
    <row r="76" spans="1:20">
      <c r="A76" s="2">
        <v>43996</v>
      </c>
      <c r="B76">
        <v>93</v>
      </c>
      <c r="C76">
        <v>0</v>
      </c>
      <c r="D76">
        <v>0</v>
      </c>
      <c r="E76">
        <v>6</v>
      </c>
      <c r="F76">
        <v>0</v>
      </c>
      <c r="G76">
        <v>12</v>
      </c>
      <c r="H76">
        <v>2</v>
      </c>
      <c r="I76">
        <v>27</v>
      </c>
      <c r="J76">
        <v>4</v>
      </c>
      <c r="K76">
        <v>6.06</v>
      </c>
      <c r="L76">
        <v>9.3699999999999992</v>
      </c>
      <c r="M76">
        <v>54.18</v>
      </c>
      <c r="N76">
        <v>325.05</v>
      </c>
      <c r="O76" t="s">
        <v>31</v>
      </c>
      <c r="Q76">
        <v>0</v>
      </c>
      <c r="R76">
        <v>12</v>
      </c>
      <c r="S76">
        <v>0</v>
      </c>
      <c r="T76">
        <v>-1</v>
      </c>
    </row>
    <row r="77" spans="1:20">
      <c r="A77" s="2">
        <v>43997</v>
      </c>
      <c r="B77">
        <v>84</v>
      </c>
      <c r="C77">
        <v>0</v>
      </c>
      <c r="D77">
        <v>0</v>
      </c>
      <c r="E77">
        <v>15</v>
      </c>
      <c r="F77">
        <v>0</v>
      </c>
      <c r="G77">
        <v>28</v>
      </c>
      <c r="H77">
        <v>9</v>
      </c>
      <c r="I77">
        <v>0</v>
      </c>
      <c r="J77">
        <v>6</v>
      </c>
      <c r="K77">
        <v>15.15</v>
      </c>
      <c r="L77">
        <v>9.4499999999999993</v>
      </c>
      <c r="M77">
        <v>52.3</v>
      </c>
      <c r="N77">
        <v>784.44</v>
      </c>
      <c r="O77" t="s">
        <v>32</v>
      </c>
      <c r="Q77">
        <v>0</v>
      </c>
      <c r="R77">
        <v>27</v>
      </c>
      <c r="S77">
        <v>1</v>
      </c>
      <c r="T77">
        <v>-1</v>
      </c>
    </row>
    <row r="78" spans="1:20">
      <c r="A78" s="2">
        <v>43998</v>
      </c>
      <c r="B78">
        <v>92</v>
      </c>
      <c r="C78">
        <v>0</v>
      </c>
      <c r="D78">
        <v>0</v>
      </c>
      <c r="E78">
        <v>7</v>
      </c>
      <c r="F78">
        <v>0</v>
      </c>
      <c r="G78">
        <v>13</v>
      </c>
      <c r="H78">
        <v>2</v>
      </c>
      <c r="I78">
        <v>10</v>
      </c>
      <c r="J78">
        <v>5</v>
      </c>
      <c r="K78">
        <v>7.07</v>
      </c>
      <c r="L78">
        <v>9.42</v>
      </c>
      <c r="M78">
        <v>52.46</v>
      </c>
      <c r="N78">
        <v>367.23</v>
      </c>
      <c r="O78" t="s">
        <v>33</v>
      </c>
      <c r="Q78">
        <v>0</v>
      </c>
      <c r="R78">
        <v>11</v>
      </c>
      <c r="S78">
        <v>2</v>
      </c>
      <c r="T78">
        <v>-1</v>
      </c>
    </row>
    <row r="79" spans="1:20">
      <c r="A79" s="2">
        <v>43999</v>
      </c>
      <c r="B79">
        <v>93</v>
      </c>
      <c r="C79">
        <v>0</v>
      </c>
      <c r="D79">
        <v>0</v>
      </c>
      <c r="E79">
        <v>6</v>
      </c>
      <c r="F79">
        <v>0</v>
      </c>
      <c r="G79">
        <v>13</v>
      </c>
      <c r="H79">
        <v>3</v>
      </c>
      <c r="I79">
        <v>4</v>
      </c>
      <c r="J79">
        <v>3</v>
      </c>
      <c r="K79">
        <v>6.06</v>
      </c>
      <c r="L79">
        <v>9.3800000000000008</v>
      </c>
      <c r="M79">
        <v>53.51</v>
      </c>
      <c r="N79">
        <v>321.08999999999997</v>
      </c>
      <c r="O79" t="s">
        <v>26</v>
      </c>
      <c r="Q79">
        <v>0</v>
      </c>
      <c r="R79">
        <v>11</v>
      </c>
      <c r="S79">
        <v>2</v>
      </c>
      <c r="T79">
        <v>0</v>
      </c>
    </row>
    <row r="80" spans="1:20">
      <c r="A80" s="2">
        <v>44000</v>
      </c>
      <c r="B80">
        <v>32</v>
      </c>
      <c r="C80">
        <v>0</v>
      </c>
      <c r="D80">
        <v>0</v>
      </c>
      <c r="E80">
        <v>67</v>
      </c>
      <c r="F80">
        <v>0</v>
      </c>
      <c r="G80">
        <v>74</v>
      </c>
      <c r="H80">
        <v>63</v>
      </c>
      <c r="I80">
        <v>2</v>
      </c>
      <c r="J80">
        <v>4</v>
      </c>
      <c r="K80">
        <v>67.680000000000007</v>
      </c>
      <c r="L80">
        <v>10.11</v>
      </c>
      <c r="M80">
        <v>59.84</v>
      </c>
      <c r="N80">
        <v>4009.45</v>
      </c>
      <c r="O80" t="s">
        <v>27</v>
      </c>
      <c r="Q80">
        <v>0</v>
      </c>
      <c r="R80">
        <v>72</v>
      </c>
      <c r="S80">
        <v>2</v>
      </c>
      <c r="T80">
        <v>1</v>
      </c>
    </row>
    <row r="81" spans="1:20">
      <c r="A81" s="2">
        <v>44001</v>
      </c>
      <c r="B81">
        <v>86</v>
      </c>
      <c r="C81">
        <v>0</v>
      </c>
      <c r="D81">
        <v>0</v>
      </c>
      <c r="E81">
        <v>13</v>
      </c>
      <c r="F81">
        <v>0</v>
      </c>
      <c r="G81">
        <v>27</v>
      </c>
      <c r="H81">
        <v>8</v>
      </c>
      <c r="I81">
        <v>62</v>
      </c>
      <c r="J81">
        <v>5</v>
      </c>
      <c r="K81">
        <v>13.13</v>
      </c>
      <c r="L81">
        <v>10.15</v>
      </c>
      <c r="M81">
        <v>51.42</v>
      </c>
      <c r="N81">
        <v>668.46</v>
      </c>
      <c r="O81" t="s">
        <v>28</v>
      </c>
      <c r="Q81">
        <v>0</v>
      </c>
      <c r="R81">
        <v>25</v>
      </c>
      <c r="S81">
        <v>2</v>
      </c>
      <c r="T81">
        <v>1</v>
      </c>
    </row>
    <row r="82" spans="1:20">
      <c r="A82" s="2">
        <v>44002</v>
      </c>
      <c r="B82">
        <v>91</v>
      </c>
      <c r="C82">
        <v>0</v>
      </c>
      <c r="D82">
        <v>0</v>
      </c>
      <c r="E82">
        <v>8</v>
      </c>
      <c r="F82">
        <v>0</v>
      </c>
      <c r="G82">
        <v>19</v>
      </c>
      <c r="H82">
        <v>2</v>
      </c>
      <c r="I82">
        <v>7</v>
      </c>
      <c r="J82">
        <v>6</v>
      </c>
      <c r="K82">
        <v>8.08</v>
      </c>
      <c r="L82">
        <v>10.130000000000001</v>
      </c>
      <c r="M82">
        <v>52.57</v>
      </c>
      <c r="N82">
        <v>420.59</v>
      </c>
      <c r="O82" t="s">
        <v>30</v>
      </c>
      <c r="Q82">
        <v>0</v>
      </c>
      <c r="R82">
        <v>17</v>
      </c>
      <c r="S82">
        <v>2</v>
      </c>
      <c r="T82">
        <v>1</v>
      </c>
    </row>
    <row r="83" spans="1:20">
      <c r="A83" s="2">
        <v>44003</v>
      </c>
      <c r="B83">
        <v>89</v>
      </c>
      <c r="C83">
        <v>0</v>
      </c>
      <c r="D83">
        <v>0</v>
      </c>
      <c r="E83">
        <v>10</v>
      </c>
      <c r="F83">
        <v>0</v>
      </c>
      <c r="G83">
        <v>20</v>
      </c>
      <c r="H83">
        <v>7</v>
      </c>
      <c r="I83">
        <v>5</v>
      </c>
      <c r="J83">
        <v>3</v>
      </c>
      <c r="K83">
        <v>10.1</v>
      </c>
      <c r="L83">
        <v>10.130000000000001</v>
      </c>
      <c r="M83">
        <v>45.8</v>
      </c>
      <c r="N83">
        <v>458.04</v>
      </c>
      <c r="O83" t="s">
        <v>31</v>
      </c>
      <c r="Q83">
        <v>0</v>
      </c>
      <c r="R83">
        <v>17</v>
      </c>
      <c r="S83">
        <v>3</v>
      </c>
      <c r="T83">
        <v>1</v>
      </c>
    </row>
    <row r="84" spans="1:20">
      <c r="A84" s="2">
        <v>44004</v>
      </c>
      <c r="B84">
        <v>85</v>
      </c>
      <c r="C84">
        <v>0</v>
      </c>
      <c r="D84">
        <v>0</v>
      </c>
      <c r="E84">
        <v>14</v>
      </c>
      <c r="F84">
        <v>0</v>
      </c>
      <c r="G84">
        <v>23</v>
      </c>
      <c r="H84">
        <v>8</v>
      </c>
      <c r="I84">
        <v>4</v>
      </c>
      <c r="J84">
        <v>6</v>
      </c>
      <c r="K84">
        <v>14.14</v>
      </c>
      <c r="L84">
        <v>10.17</v>
      </c>
      <c r="M84">
        <v>51.58</v>
      </c>
      <c r="N84">
        <v>722.08</v>
      </c>
      <c r="O84" t="s">
        <v>32</v>
      </c>
      <c r="Q84">
        <v>0</v>
      </c>
      <c r="R84">
        <v>22</v>
      </c>
      <c r="S84">
        <v>1</v>
      </c>
      <c r="T84">
        <v>1</v>
      </c>
    </row>
    <row r="85" spans="1:20">
      <c r="A85" s="2">
        <v>44005</v>
      </c>
      <c r="B85">
        <v>75</v>
      </c>
      <c r="C85">
        <v>0</v>
      </c>
      <c r="D85">
        <v>0</v>
      </c>
      <c r="E85">
        <v>24</v>
      </c>
      <c r="F85">
        <v>0</v>
      </c>
      <c r="G85">
        <v>47</v>
      </c>
      <c r="H85">
        <v>14</v>
      </c>
      <c r="I85">
        <v>4</v>
      </c>
      <c r="J85">
        <v>10</v>
      </c>
      <c r="K85">
        <v>24.24</v>
      </c>
      <c r="L85">
        <v>10.34</v>
      </c>
      <c r="M85">
        <v>55.77</v>
      </c>
      <c r="N85">
        <v>1338.5</v>
      </c>
      <c r="O85" t="s">
        <v>33</v>
      </c>
      <c r="Q85">
        <v>0</v>
      </c>
      <c r="R85">
        <v>46</v>
      </c>
      <c r="S85">
        <v>1</v>
      </c>
      <c r="T85">
        <v>1</v>
      </c>
    </row>
    <row r="86" spans="1:20">
      <c r="A86" s="2">
        <v>44006</v>
      </c>
      <c r="B86">
        <v>85</v>
      </c>
      <c r="C86">
        <v>0</v>
      </c>
      <c r="D86">
        <v>0</v>
      </c>
      <c r="E86">
        <v>14</v>
      </c>
      <c r="F86">
        <v>0</v>
      </c>
      <c r="G86">
        <v>34</v>
      </c>
      <c r="H86">
        <v>0</v>
      </c>
      <c r="I86">
        <v>10</v>
      </c>
      <c r="J86">
        <v>14</v>
      </c>
      <c r="K86">
        <v>14.14</v>
      </c>
      <c r="L86">
        <v>10.39</v>
      </c>
      <c r="M86">
        <v>57.44</v>
      </c>
      <c r="N86">
        <v>804.16</v>
      </c>
      <c r="O86" t="s">
        <v>26</v>
      </c>
      <c r="Q86">
        <v>0</v>
      </c>
      <c r="R86">
        <v>33</v>
      </c>
      <c r="S86">
        <v>1</v>
      </c>
      <c r="T86">
        <v>1</v>
      </c>
    </row>
    <row r="87" spans="1:20">
      <c r="A87" s="2">
        <v>44007</v>
      </c>
      <c r="B87">
        <v>88</v>
      </c>
      <c r="C87">
        <v>0</v>
      </c>
      <c r="D87">
        <v>0</v>
      </c>
      <c r="E87">
        <v>11</v>
      </c>
      <c r="F87">
        <v>0</v>
      </c>
      <c r="G87">
        <v>23</v>
      </c>
      <c r="H87">
        <v>5</v>
      </c>
      <c r="I87">
        <v>8</v>
      </c>
      <c r="J87">
        <v>6</v>
      </c>
      <c r="K87">
        <v>11.11</v>
      </c>
      <c r="L87">
        <v>10.39</v>
      </c>
      <c r="M87">
        <v>56.42</v>
      </c>
      <c r="N87">
        <v>620.66999999999996</v>
      </c>
      <c r="O87" t="s">
        <v>27</v>
      </c>
      <c r="Q87">
        <v>0</v>
      </c>
      <c r="R87">
        <v>22</v>
      </c>
      <c r="S87">
        <v>1</v>
      </c>
      <c r="T87">
        <v>1</v>
      </c>
    </row>
    <row r="88" spans="1:20">
      <c r="A88" s="2">
        <v>44008</v>
      </c>
      <c r="B88">
        <v>50</v>
      </c>
      <c r="C88">
        <v>0</v>
      </c>
      <c r="D88">
        <v>0</v>
      </c>
      <c r="E88">
        <v>49</v>
      </c>
      <c r="F88">
        <v>0</v>
      </c>
      <c r="G88">
        <v>77</v>
      </c>
      <c r="H88">
        <v>47</v>
      </c>
      <c r="I88">
        <v>9</v>
      </c>
      <c r="J88">
        <v>2</v>
      </c>
      <c r="K88">
        <v>49.49</v>
      </c>
      <c r="L88">
        <v>10.84</v>
      </c>
      <c r="M88">
        <v>57.88</v>
      </c>
      <c r="N88">
        <v>2836.18</v>
      </c>
      <c r="O88" t="s">
        <v>28</v>
      </c>
      <c r="Q88">
        <v>0</v>
      </c>
      <c r="R88">
        <v>74</v>
      </c>
      <c r="S88">
        <v>3</v>
      </c>
      <c r="T88">
        <v>1</v>
      </c>
    </row>
    <row r="89" spans="1:20">
      <c r="A89" s="2">
        <v>44009</v>
      </c>
      <c r="B89">
        <v>37</v>
      </c>
      <c r="C89">
        <v>0</v>
      </c>
      <c r="D89">
        <v>0</v>
      </c>
      <c r="E89">
        <v>62</v>
      </c>
      <c r="F89">
        <v>0</v>
      </c>
      <c r="G89">
        <v>94</v>
      </c>
      <c r="H89">
        <v>24</v>
      </c>
      <c r="I89">
        <v>11</v>
      </c>
      <c r="J89">
        <v>38</v>
      </c>
      <c r="K89">
        <v>62.63</v>
      </c>
      <c r="L89">
        <v>11.43</v>
      </c>
      <c r="M89">
        <v>57.43</v>
      </c>
      <c r="N89">
        <v>3560.62</v>
      </c>
      <c r="O89" t="s">
        <v>30</v>
      </c>
      <c r="Q89">
        <v>0</v>
      </c>
      <c r="R89">
        <v>90</v>
      </c>
      <c r="S89">
        <v>4</v>
      </c>
      <c r="T89">
        <v>1</v>
      </c>
    </row>
    <row r="90" spans="1:20">
      <c r="A90" s="2">
        <v>44010</v>
      </c>
      <c r="B90">
        <v>86</v>
      </c>
      <c r="C90">
        <v>0</v>
      </c>
      <c r="D90">
        <v>0</v>
      </c>
      <c r="E90">
        <v>13</v>
      </c>
      <c r="F90">
        <v>0</v>
      </c>
      <c r="G90">
        <v>28</v>
      </c>
      <c r="H90">
        <v>11</v>
      </c>
      <c r="I90">
        <v>60</v>
      </c>
      <c r="J90">
        <v>2</v>
      </c>
      <c r="K90">
        <v>13.13</v>
      </c>
      <c r="L90">
        <v>11.45</v>
      </c>
      <c r="M90">
        <v>51.21</v>
      </c>
      <c r="N90">
        <v>665.74</v>
      </c>
      <c r="O90" t="s">
        <v>31</v>
      </c>
      <c r="Q90">
        <v>0</v>
      </c>
      <c r="R90">
        <v>26</v>
      </c>
      <c r="S90">
        <v>2</v>
      </c>
      <c r="T90">
        <v>1</v>
      </c>
    </row>
    <row r="91" spans="1:20">
      <c r="A91" s="2">
        <v>44011</v>
      </c>
      <c r="B91">
        <v>92</v>
      </c>
      <c r="C91">
        <v>0</v>
      </c>
      <c r="D91">
        <v>0</v>
      </c>
      <c r="E91">
        <v>7</v>
      </c>
      <c r="F91">
        <v>0</v>
      </c>
      <c r="G91">
        <v>10</v>
      </c>
      <c r="H91">
        <v>1</v>
      </c>
      <c r="I91">
        <v>7</v>
      </c>
      <c r="J91">
        <v>6</v>
      </c>
      <c r="K91">
        <v>7.07</v>
      </c>
      <c r="L91">
        <v>11.4</v>
      </c>
      <c r="M91">
        <v>46.65</v>
      </c>
      <c r="N91">
        <v>326.54000000000002</v>
      </c>
      <c r="O91" t="s">
        <v>32</v>
      </c>
      <c r="Q91">
        <v>0</v>
      </c>
      <c r="R91">
        <v>8</v>
      </c>
      <c r="S91">
        <v>2</v>
      </c>
      <c r="T91">
        <v>1</v>
      </c>
    </row>
    <row r="92" spans="1:20">
      <c r="A92" s="2">
        <v>44012</v>
      </c>
      <c r="B92">
        <v>88</v>
      </c>
      <c r="C92">
        <v>0</v>
      </c>
      <c r="D92">
        <v>0</v>
      </c>
      <c r="E92">
        <v>11</v>
      </c>
      <c r="F92">
        <v>0</v>
      </c>
      <c r="G92">
        <v>15</v>
      </c>
      <c r="H92">
        <v>6</v>
      </c>
      <c r="I92">
        <v>2</v>
      </c>
      <c r="J92">
        <v>5</v>
      </c>
      <c r="K92">
        <v>11.11</v>
      </c>
      <c r="L92">
        <v>11.4</v>
      </c>
      <c r="M92">
        <v>48.75</v>
      </c>
      <c r="N92">
        <v>536.27</v>
      </c>
      <c r="O92" t="s">
        <v>33</v>
      </c>
      <c r="Q92">
        <v>0</v>
      </c>
      <c r="R92">
        <v>14</v>
      </c>
      <c r="S92">
        <v>1</v>
      </c>
      <c r="T92">
        <v>1</v>
      </c>
    </row>
    <row r="93" spans="1:20">
      <c r="A93" s="2">
        <v>44013</v>
      </c>
      <c r="B93">
        <v>89</v>
      </c>
      <c r="C93">
        <v>0</v>
      </c>
      <c r="D93">
        <v>0</v>
      </c>
      <c r="E93">
        <v>10</v>
      </c>
      <c r="F93">
        <v>0</v>
      </c>
      <c r="G93">
        <v>17</v>
      </c>
      <c r="H93">
        <v>6</v>
      </c>
      <c r="I93">
        <v>7</v>
      </c>
      <c r="J93">
        <v>4</v>
      </c>
      <c r="K93">
        <v>10.1</v>
      </c>
      <c r="L93">
        <v>11.39</v>
      </c>
      <c r="M93">
        <v>52.39</v>
      </c>
      <c r="N93">
        <v>523.89</v>
      </c>
      <c r="O93" t="s">
        <v>26</v>
      </c>
      <c r="Q93">
        <v>0</v>
      </c>
      <c r="R93">
        <v>17</v>
      </c>
      <c r="S93">
        <v>0</v>
      </c>
      <c r="T93">
        <v>-1</v>
      </c>
    </row>
    <row r="94" spans="1:20">
      <c r="A94" s="2">
        <v>44014</v>
      </c>
      <c r="B94">
        <v>82</v>
      </c>
      <c r="C94">
        <v>0</v>
      </c>
      <c r="D94">
        <v>0</v>
      </c>
      <c r="E94">
        <v>17</v>
      </c>
      <c r="F94">
        <v>0</v>
      </c>
      <c r="G94">
        <v>19</v>
      </c>
      <c r="H94">
        <v>11</v>
      </c>
      <c r="I94">
        <v>4</v>
      </c>
      <c r="J94">
        <v>6</v>
      </c>
      <c r="K94">
        <v>17.170000000000002</v>
      </c>
      <c r="L94">
        <v>11.45</v>
      </c>
      <c r="M94">
        <v>63.36</v>
      </c>
      <c r="N94">
        <v>1077.2</v>
      </c>
      <c r="O94" t="s">
        <v>27</v>
      </c>
      <c r="Q94">
        <v>0</v>
      </c>
      <c r="R94">
        <v>19</v>
      </c>
      <c r="S94">
        <v>0</v>
      </c>
      <c r="T94">
        <v>-1</v>
      </c>
    </row>
    <row r="95" spans="1:20">
      <c r="A95" s="2">
        <v>44015</v>
      </c>
      <c r="B95">
        <v>49</v>
      </c>
      <c r="C95">
        <v>0</v>
      </c>
      <c r="D95">
        <v>0</v>
      </c>
      <c r="E95">
        <v>50</v>
      </c>
      <c r="F95">
        <v>0</v>
      </c>
      <c r="G95">
        <v>92</v>
      </c>
      <c r="H95">
        <v>44</v>
      </c>
      <c r="I95">
        <v>11</v>
      </c>
      <c r="J95">
        <v>6</v>
      </c>
      <c r="K95">
        <v>50.51</v>
      </c>
      <c r="L95">
        <v>11.86</v>
      </c>
      <c r="M95">
        <v>73.510000000000005</v>
      </c>
      <c r="N95">
        <v>3675.35</v>
      </c>
      <c r="O95" t="s">
        <v>28</v>
      </c>
      <c r="Q95">
        <v>0</v>
      </c>
      <c r="R95">
        <v>92</v>
      </c>
      <c r="S95">
        <v>0</v>
      </c>
      <c r="T95">
        <v>-1</v>
      </c>
    </row>
    <row r="96" spans="1:20">
      <c r="A96" s="2">
        <v>44016</v>
      </c>
      <c r="B96">
        <v>47</v>
      </c>
      <c r="C96">
        <v>0</v>
      </c>
      <c r="D96">
        <v>0</v>
      </c>
      <c r="E96">
        <v>52</v>
      </c>
      <c r="F96">
        <v>0</v>
      </c>
      <c r="G96">
        <v>98</v>
      </c>
      <c r="H96">
        <v>2</v>
      </c>
      <c r="I96">
        <v>0</v>
      </c>
      <c r="J96">
        <v>50</v>
      </c>
      <c r="K96">
        <v>52.53</v>
      </c>
      <c r="L96">
        <v>12.29</v>
      </c>
      <c r="M96">
        <v>73.91</v>
      </c>
      <c r="N96">
        <v>3843.33</v>
      </c>
      <c r="O96" t="s">
        <v>30</v>
      </c>
      <c r="Q96">
        <v>0</v>
      </c>
      <c r="R96">
        <v>97</v>
      </c>
      <c r="S96">
        <v>1</v>
      </c>
      <c r="T96">
        <v>-1</v>
      </c>
    </row>
    <row r="97" spans="1:20">
      <c r="A97" s="2">
        <v>44017</v>
      </c>
      <c r="B97">
        <v>67</v>
      </c>
      <c r="C97">
        <v>0</v>
      </c>
      <c r="D97">
        <v>0</v>
      </c>
      <c r="E97">
        <v>32</v>
      </c>
      <c r="F97">
        <v>0</v>
      </c>
      <c r="G97">
        <v>53</v>
      </c>
      <c r="H97">
        <v>4</v>
      </c>
      <c r="I97">
        <v>24</v>
      </c>
      <c r="J97">
        <v>28</v>
      </c>
      <c r="K97">
        <v>32.32</v>
      </c>
      <c r="L97">
        <v>12.5</v>
      </c>
      <c r="M97">
        <v>67.69</v>
      </c>
      <c r="N97">
        <v>2166.09</v>
      </c>
      <c r="O97" t="s">
        <v>31</v>
      </c>
      <c r="Q97">
        <v>0</v>
      </c>
      <c r="R97">
        <v>50</v>
      </c>
      <c r="S97">
        <v>3</v>
      </c>
      <c r="T97">
        <v>-1</v>
      </c>
    </row>
    <row r="98" spans="1:20">
      <c r="A98" s="2">
        <v>44018</v>
      </c>
      <c r="B98">
        <v>80</v>
      </c>
      <c r="C98">
        <v>0</v>
      </c>
      <c r="D98">
        <v>0</v>
      </c>
      <c r="E98">
        <v>19</v>
      </c>
      <c r="F98">
        <v>0</v>
      </c>
      <c r="G98">
        <v>22</v>
      </c>
      <c r="H98">
        <v>1</v>
      </c>
      <c r="I98">
        <v>14</v>
      </c>
      <c r="J98">
        <v>18</v>
      </c>
      <c r="K98">
        <v>19.190000000000001</v>
      </c>
      <c r="L98">
        <v>12.57</v>
      </c>
      <c r="M98">
        <v>70.75</v>
      </c>
      <c r="N98">
        <v>1344.29</v>
      </c>
      <c r="O98" t="s">
        <v>32</v>
      </c>
      <c r="Q98">
        <v>0</v>
      </c>
      <c r="R98">
        <v>22</v>
      </c>
      <c r="S98">
        <v>0</v>
      </c>
      <c r="T98">
        <v>-1</v>
      </c>
    </row>
    <row r="99" spans="1:20">
      <c r="A99" s="2">
        <v>44019</v>
      </c>
      <c r="B99">
        <v>87</v>
      </c>
      <c r="C99">
        <v>0</v>
      </c>
      <c r="D99">
        <v>0</v>
      </c>
      <c r="E99">
        <v>12</v>
      </c>
      <c r="F99">
        <v>0</v>
      </c>
      <c r="G99">
        <v>28</v>
      </c>
      <c r="H99">
        <v>9</v>
      </c>
      <c r="I99">
        <v>16</v>
      </c>
      <c r="J99">
        <v>3</v>
      </c>
      <c r="K99">
        <v>12.12</v>
      </c>
      <c r="L99">
        <v>12.56</v>
      </c>
      <c r="M99">
        <v>58.83</v>
      </c>
      <c r="N99">
        <v>705.97</v>
      </c>
      <c r="O99" t="s">
        <v>33</v>
      </c>
      <c r="Q99">
        <v>0</v>
      </c>
      <c r="R99">
        <v>27</v>
      </c>
      <c r="S99">
        <v>1</v>
      </c>
      <c r="T99">
        <v>-1</v>
      </c>
    </row>
    <row r="100" spans="1:20">
      <c r="A100" s="2">
        <v>44020</v>
      </c>
      <c r="B100">
        <v>95</v>
      </c>
      <c r="C100">
        <v>0</v>
      </c>
      <c r="D100">
        <v>0</v>
      </c>
      <c r="E100">
        <v>4</v>
      </c>
      <c r="F100">
        <v>0</v>
      </c>
      <c r="G100">
        <v>7</v>
      </c>
      <c r="H100">
        <v>2</v>
      </c>
      <c r="I100">
        <v>10</v>
      </c>
      <c r="J100">
        <v>2</v>
      </c>
      <c r="K100">
        <v>4.04</v>
      </c>
      <c r="L100">
        <v>12.48</v>
      </c>
      <c r="M100">
        <v>47.67</v>
      </c>
      <c r="N100">
        <v>190.69</v>
      </c>
      <c r="O100" t="s">
        <v>26</v>
      </c>
      <c r="Q100">
        <v>0</v>
      </c>
      <c r="R100">
        <v>7</v>
      </c>
      <c r="S100">
        <v>0</v>
      </c>
      <c r="T100">
        <v>-1</v>
      </c>
    </row>
    <row r="101" spans="1:20">
      <c r="A101" s="2">
        <v>44021</v>
      </c>
      <c r="B101">
        <v>91</v>
      </c>
      <c r="C101">
        <v>0</v>
      </c>
      <c r="D101">
        <v>0</v>
      </c>
      <c r="E101">
        <v>8</v>
      </c>
      <c r="F101">
        <v>0</v>
      </c>
      <c r="G101">
        <v>17</v>
      </c>
      <c r="H101">
        <v>6</v>
      </c>
      <c r="I101">
        <v>2</v>
      </c>
      <c r="J101">
        <v>2</v>
      </c>
      <c r="K101">
        <v>8.08</v>
      </c>
      <c r="L101">
        <v>12.43</v>
      </c>
      <c r="M101">
        <v>55.02</v>
      </c>
      <c r="N101">
        <v>440.12</v>
      </c>
      <c r="O101" t="s">
        <v>27</v>
      </c>
      <c r="Q101">
        <v>0</v>
      </c>
      <c r="R101">
        <v>17</v>
      </c>
      <c r="S101">
        <v>0</v>
      </c>
      <c r="T101">
        <v>-1</v>
      </c>
    </row>
    <row r="102" spans="1:20">
      <c r="A102" s="2">
        <v>44022</v>
      </c>
      <c r="B102">
        <v>75</v>
      </c>
      <c r="C102">
        <v>0</v>
      </c>
      <c r="D102">
        <v>0</v>
      </c>
      <c r="E102">
        <v>24</v>
      </c>
      <c r="F102">
        <v>0</v>
      </c>
      <c r="G102">
        <v>61</v>
      </c>
      <c r="H102">
        <v>21</v>
      </c>
      <c r="I102">
        <v>5</v>
      </c>
      <c r="J102">
        <v>3</v>
      </c>
      <c r="K102">
        <v>24.24</v>
      </c>
      <c r="L102">
        <v>12.55</v>
      </c>
      <c r="M102">
        <v>58.39</v>
      </c>
      <c r="N102">
        <v>1401.41</v>
      </c>
      <c r="O102" t="s">
        <v>28</v>
      </c>
      <c r="Q102">
        <v>0</v>
      </c>
      <c r="R102">
        <v>54</v>
      </c>
      <c r="S102">
        <v>7</v>
      </c>
      <c r="T102">
        <v>-1</v>
      </c>
    </row>
    <row r="103" spans="1:20">
      <c r="A103" s="2">
        <v>44023</v>
      </c>
      <c r="B103">
        <v>82</v>
      </c>
      <c r="C103">
        <v>0</v>
      </c>
      <c r="D103">
        <v>0</v>
      </c>
      <c r="E103">
        <v>17</v>
      </c>
      <c r="F103">
        <v>0</v>
      </c>
      <c r="G103">
        <v>39</v>
      </c>
      <c r="H103">
        <v>12</v>
      </c>
      <c r="I103">
        <v>19</v>
      </c>
      <c r="J103">
        <v>5</v>
      </c>
      <c r="K103">
        <v>17.170000000000002</v>
      </c>
      <c r="L103">
        <v>12.6</v>
      </c>
      <c r="M103">
        <v>58.67</v>
      </c>
      <c r="N103">
        <v>997.46</v>
      </c>
      <c r="O103" t="s">
        <v>30</v>
      </c>
      <c r="Q103">
        <v>0</v>
      </c>
      <c r="R103">
        <v>38</v>
      </c>
      <c r="S103">
        <v>1</v>
      </c>
      <c r="T103">
        <v>-1</v>
      </c>
    </row>
    <row r="104" spans="1:20">
      <c r="A104" s="2">
        <v>44024</v>
      </c>
      <c r="B104">
        <v>84</v>
      </c>
      <c r="C104">
        <v>0</v>
      </c>
      <c r="D104">
        <v>0</v>
      </c>
      <c r="E104">
        <v>15</v>
      </c>
      <c r="F104">
        <v>0</v>
      </c>
      <c r="G104">
        <v>32</v>
      </c>
      <c r="H104">
        <v>4</v>
      </c>
      <c r="I104">
        <v>6</v>
      </c>
      <c r="J104">
        <v>11</v>
      </c>
      <c r="K104">
        <v>15.15</v>
      </c>
      <c r="L104">
        <v>12.62</v>
      </c>
      <c r="M104">
        <v>52.91</v>
      </c>
      <c r="N104">
        <v>793.58</v>
      </c>
      <c r="O104" t="s">
        <v>31</v>
      </c>
      <c r="Q104">
        <v>0</v>
      </c>
      <c r="R104">
        <v>32</v>
      </c>
      <c r="S104">
        <v>0</v>
      </c>
      <c r="T104">
        <v>-1</v>
      </c>
    </row>
    <row r="105" spans="1:20">
      <c r="A105" s="2">
        <v>44025</v>
      </c>
      <c r="B105">
        <v>89</v>
      </c>
      <c r="C105">
        <v>0</v>
      </c>
      <c r="D105">
        <v>0</v>
      </c>
      <c r="E105">
        <v>10</v>
      </c>
      <c r="F105">
        <v>0</v>
      </c>
      <c r="G105">
        <v>24</v>
      </c>
      <c r="H105">
        <v>6</v>
      </c>
      <c r="I105">
        <v>11</v>
      </c>
      <c r="J105">
        <v>4</v>
      </c>
      <c r="K105">
        <v>10.1</v>
      </c>
      <c r="L105">
        <v>12.6</v>
      </c>
      <c r="M105">
        <v>53.91</v>
      </c>
      <c r="N105">
        <v>539.13</v>
      </c>
      <c r="O105" t="s">
        <v>32</v>
      </c>
      <c r="Q105">
        <v>0</v>
      </c>
      <c r="R105">
        <v>23</v>
      </c>
      <c r="S105">
        <v>1</v>
      </c>
      <c r="T105">
        <v>-1</v>
      </c>
    </row>
    <row r="106" spans="1:20">
      <c r="A106" s="2">
        <v>44026</v>
      </c>
      <c r="B106">
        <v>90</v>
      </c>
      <c r="C106">
        <v>0</v>
      </c>
      <c r="D106">
        <v>0</v>
      </c>
      <c r="E106">
        <v>9</v>
      </c>
      <c r="F106">
        <v>0</v>
      </c>
      <c r="G106">
        <v>23</v>
      </c>
      <c r="H106">
        <v>4</v>
      </c>
      <c r="I106">
        <v>5</v>
      </c>
      <c r="J106">
        <v>5</v>
      </c>
      <c r="K106">
        <v>9.09</v>
      </c>
      <c r="L106">
        <v>12.56</v>
      </c>
      <c r="M106">
        <v>54.41</v>
      </c>
      <c r="N106">
        <v>489.68</v>
      </c>
      <c r="O106" t="s">
        <v>33</v>
      </c>
      <c r="Q106">
        <v>0</v>
      </c>
      <c r="R106">
        <v>22</v>
      </c>
      <c r="S106">
        <v>1</v>
      </c>
      <c r="T106">
        <v>-1</v>
      </c>
    </row>
    <row r="107" spans="1:20">
      <c r="A107" s="2">
        <v>44027</v>
      </c>
      <c r="B107">
        <v>90</v>
      </c>
      <c r="C107">
        <v>0</v>
      </c>
      <c r="D107">
        <v>0</v>
      </c>
      <c r="E107">
        <v>9</v>
      </c>
      <c r="F107">
        <v>0</v>
      </c>
      <c r="G107">
        <v>23</v>
      </c>
      <c r="H107">
        <v>7</v>
      </c>
      <c r="I107">
        <v>7</v>
      </c>
      <c r="J107">
        <v>2</v>
      </c>
      <c r="K107">
        <v>9.09</v>
      </c>
      <c r="L107">
        <v>12.53</v>
      </c>
      <c r="M107">
        <v>55.19</v>
      </c>
      <c r="N107">
        <v>496.74</v>
      </c>
      <c r="O107" t="s">
        <v>26</v>
      </c>
      <c r="Q107">
        <v>0</v>
      </c>
      <c r="R107">
        <v>22</v>
      </c>
      <c r="S107">
        <v>1</v>
      </c>
      <c r="T107">
        <v>-1</v>
      </c>
    </row>
    <row r="108" spans="1:20">
      <c r="A108" s="2">
        <v>44028</v>
      </c>
      <c r="B108">
        <v>96</v>
      </c>
      <c r="C108">
        <v>0</v>
      </c>
      <c r="D108">
        <v>0</v>
      </c>
      <c r="E108">
        <v>3</v>
      </c>
      <c r="F108">
        <v>0</v>
      </c>
      <c r="G108">
        <v>8</v>
      </c>
      <c r="H108">
        <v>1</v>
      </c>
      <c r="I108">
        <v>7</v>
      </c>
      <c r="J108">
        <v>2</v>
      </c>
      <c r="K108">
        <v>3.03</v>
      </c>
      <c r="L108">
        <v>12.44</v>
      </c>
      <c r="M108">
        <v>56.95</v>
      </c>
      <c r="N108">
        <v>170.85</v>
      </c>
      <c r="O108" t="s">
        <v>27</v>
      </c>
      <c r="Q108">
        <v>0</v>
      </c>
      <c r="R108">
        <v>8</v>
      </c>
      <c r="S108">
        <v>0</v>
      </c>
      <c r="T108">
        <v>-1</v>
      </c>
    </row>
    <row r="109" spans="1:20">
      <c r="A109" s="2">
        <v>44029</v>
      </c>
      <c r="B109">
        <v>85</v>
      </c>
      <c r="C109">
        <v>0</v>
      </c>
      <c r="D109">
        <v>0</v>
      </c>
      <c r="E109">
        <v>14</v>
      </c>
      <c r="F109">
        <v>0</v>
      </c>
      <c r="G109">
        <v>30</v>
      </c>
      <c r="H109">
        <v>12</v>
      </c>
      <c r="I109">
        <v>1</v>
      </c>
      <c r="J109">
        <v>2</v>
      </c>
      <c r="K109">
        <v>14.14</v>
      </c>
      <c r="L109">
        <v>12.46</v>
      </c>
      <c r="M109">
        <v>53.79</v>
      </c>
      <c r="N109">
        <v>753.1</v>
      </c>
      <c r="O109" t="s">
        <v>28</v>
      </c>
      <c r="Q109">
        <v>0</v>
      </c>
      <c r="R109">
        <v>27</v>
      </c>
      <c r="S109">
        <v>3</v>
      </c>
      <c r="T109">
        <v>0</v>
      </c>
    </row>
    <row r="110" spans="1:20">
      <c r="A110" s="2">
        <v>44030</v>
      </c>
      <c r="B110">
        <v>84</v>
      </c>
      <c r="C110">
        <v>0</v>
      </c>
      <c r="D110">
        <v>0</v>
      </c>
      <c r="E110">
        <v>15</v>
      </c>
      <c r="F110">
        <v>0</v>
      </c>
      <c r="G110">
        <v>50</v>
      </c>
      <c r="H110">
        <v>12</v>
      </c>
      <c r="I110">
        <v>11</v>
      </c>
      <c r="J110">
        <v>3</v>
      </c>
      <c r="K110">
        <v>15.15</v>
      </c>
      <c r="L110">
        <v>12.48</v>
      </c>
      <c r="M110">
        <v>64.349999999999994</v>
      </c>
      <c r="N110">
        <v>965.29</v>
      </c>
      <c r="O110" t="s">
        <v>30</v>
      </c>
      <c r="Q110">
        <v>0</v>
      </c>
      <c r="R110">
        <v>48</v>
      </c>
      <c r="S110">
        <v>2</v>
      </c>
      <c r="T110">
        <v>1</v>
      </c>
    </row>
    <row r="111" spans="1:20">
      <c r="A111" s="2">
        <v>44031</v>
      </c>
      <c r="B111">
        <v>89</v>
      </c>
      <c r="C111">
        <v>0</v>
      </c>
      <c r="D111">
        <v>0</v>
      </c>
      <c r="E111">
        <v>10</v>
      </c>
      <c r="F111">
        <v>0</v>
      </c>
      <c r="G111">
        <v>26</v>
      </c>
      <c r="H111">
        <v>6</v>
      </c>
      <c r="I111">
        <v>11</v>
      </c>
      <c r="J111">
        <v>4</v>
      </c>
      <c r="K111">
        <v>10.1</v>
      </c>
      <c r="L111">
        <v>12.46</v>
      </c>
      <c r="M111">
        <v>56.01</v>
      </c>
      <c r="N111">
        <v>560.11</v>
      </c>
      <c r="O111" t="s">
        <v>31</v>
      </c>
      <c r="Q111">
        <v>0</v>
      </c>
      <c r="R111">
        <v>24</v>
      </c>
      <c r="S111">
        <v>2</v>
      </c>
      <c r="T111">
        <v>1</v>
      </c>
    </row>
    <row r="112" spans="1:20">
      <c r="A112" s="2">
        <v>44032</v>
      </c>
      <c r="B112">
        <v>93</v>
      </c>
      <c r="C112">
        <v>0</v>
      </c>
      <c r="D112">
        <v>0</v>
      </c>
      <c r="E112">
        <v>6</v>
      </c>
      <c r="F112">
        <v>0</v>
      </c>
      <c r="G112">
        <v>15</v>
      </c>
      <c r="H112">
        <v>2</v>
      </c>
      <c r="I112">
        <v>6</v>
      </c>
      <c r="J112">
        <v>4</v>
      </c>
      <c r="K112">
        <v>6.06</v>
      </c>
      <c r="L112">
        <v>12.4</v>
      </c>
      <c r="M112">
        <v>56.92</v>
      </c>
      <c r="N112">
        <v>341.5</v>
      </c>
      <c r="O112" t="s">
        <v>32</v>
      </c>
      <c r="Q112">
        <v>0</v>
      </c>
      <c r="R112">
        <v>13</v>
      </c>
      <c r="S112">
        <v>2</v>
      </c>
      <c r="T112">
        <v>1</v>
      </c>
    </row>
    <row r="113" spans="1:20">
      <c r="A113" s="2">
        <v>44033</v>
      </c>
      <c r="B113">
        <v>77</v>
      </c>
      <c r="C113">
        <v>0</v>
      </c>
      <c r="D113">
        <v>0</v>
      </c>
      <c r="E113">
        <v>22</v>
      </c>
      <c r="F113">
        <v>0</v>
      </c>
      <c r="G113">
        <v>47</v>
      </c>
      <c r="H113">
        <v>22</v>
      </c>
      <c r="I113">
        <v>6</v>
      </c>
      <c r="J113">
        <v>0</v>
      </c>
      <c r="K113">
        <v>22.22</v>
      </c>
      <c r="L113">
        <v>12.49</v>
      </c>
      <c r="M113">
        <v>57.44</v>
      </c>
      <c r="N113">
        <v>1263.58</v>
      </c>
      <c r="O113" t="s">
        <v>33</v>
      </c>
      <c r="Q113">
        <v>0</v>
      </c>
      <c r="R113">
        <v>45</v>
      </c>
      <c r="S113">
        <v>2</v>
      </c>
      <c r="T113">
        <v>1</v>
      </c>
    </row>
    <row r="114" spans="1:20">
      <c r="A114" s="2">
        <v>44034</v>
      </c>
      <c r="B114">
        <v>84</v>
      </c>
      <c r="C114">
        <v>0</v>
      </c>
      <c r="D114">
        <v>0</v>
      </c>
      <c r="E114">
        <v>15</v>
      </c>
      <c r="F114">
        <v>0</v>
      </c>
      <c r="G114">
        <v>34</v>
      </c>
      <c r="H114">
        <v>1</v>
      </c>
      <c r="I114">
        <v>8</v>
      </c>
      <c r="J114">
        <v>14</v>
      </c>
      <c r="K114">
        <v>15.15</v>
      </c>
      <c r="L114">
        <v>12.51</v>
      </c>
      <c r="M114">
        <v>58.12</v>
      </c>
      <c r="N114">
        <v>871.75</v>
      </c>
      <c r="O114" t="s">
        <v>26</v>
      </c>
      <c r="Q114">
        <v>0</v>
      </c>
      <c r="R114">
        <v>33</v>
      </c>
      <c r="S114">
        <v>1</v>
      </c>
      <c r="T114">
        <v>1</v>
      </c>
    </row>
    <row r="115" spans="1:20">
      <c r="A115" s="2">
        <v>44035</v>
      </c>
      <c r="B115">
        <v>86</v>
      </c>
      <c r="C115">
        <v>0</v>
      </c>
      <c r="D115">
        <v>0</v>
      </c>
      <c r="E115">
        <v>13</v>
      </c>
      <c r="F115">
        <v>0</v>
      </c>
      <c r="G115">
        <v>29</v>
      </c>
      <c r="H115">
        <v>1</v>
      </c>
      <c r="I115">
        <v>3</v>
      </c>
      <c r="J115">
        <v>12</v>
      </c>
      <c r="K115">
        <v>13.13</v>
      </c>
      <c r="L115">
        <v>12.52</v>
      </c>
      <c r="M115">
        <v>59.24</v>
      </c>
      <c r="N115">
        <v>770.12</v>
      </c>
      <c r="O115" t="s">
        <v>27</v>
      </c>
      <c r="Q115">
        <v>0</v>
      </c>
      <c r="R115">
        <v>28</v>
      </c>
      <c r="S115">
        <v>1</v>
      </c>
      <c r="T115">
        <v>1</v>
      </c>
    </row>
    <row r="116" spans="1:20">
      <c r="A116" s="2">
        <v>44036</v>
      </c>
      <c r="B116">
        <v>84</v>
      </c>
      <c r="C116">
        <v>0</v>
      </c>
      <c r="D116">
        <v>0</v>
      </c>
      <c r="E116">
        <v>15</v>
      </c>
      <c r="F116">
        <v>0</v>
      </c>
      <c r="G116">
        <v>43</v>
      </c>
      <c r="H116">
        <v>15</v>
      </c>
      <c r="I116">
        <v>13</v>
      </c>
      <c r="J116">
        <v>0</v>
      </c>
      <c r="K116">
        <v>15.15</v>
      </c>
      <c r="L116">
        <v>12.54</v>
      </c>
      <c r="M116">
        <v>57.03</v>
      </c>
      <c r="N116">
        <v>855.4</v>
      </c>
      <c r="O116" t="s">
        <v>28</v>
      </c>
      <c r="Q116">
        <v>0</v>
      </c>
      <c r="R116">
        <v>38</v>
      </c>
      <c r="S116">
        <v>5</v>
      </c>
      <c r="T116">
        <v>1</v>
      </c>
    </row>
    <row r="117" spans="1:20">
      <c r="A117" s="2">
        <v>44037</v>
      </c>
      <c r="B117">
        <v>81</v>
      </c>
      <c r="C117">
        <v>0</v>
      </c>
      <c r="D117">
        <v>0</v>
      </c>
      <c r="E117">
        <v>18</v>
      </c>
      <c r="F117">
        <v>0</v>
      </c>
      <c r="G117">
        <v>50</v>
      </c>
      <c r="H117">
        <v>16</v>
      </c>
      <c r="I117">
        <v>13</v>
      </c>
      <c r="J117">
        <v>2</v>
      </c>
      <c r="K117">
        <v>18.18</v>
      </c>
      <c r="L117">
        <v>12.59</v>
      </c>
      <c r="M117">
        <v>57.95</v>
      </c>
      <c r="N117">
        <v>1043.03</v>
      </c>
      <c r="O117" t="s">
        <v>30</v>
      </c>
      <c r="Q117">
        <v>0</v>
      </c>
      <c r="R117">
        <v>48</v>
      </c>
      <c r="S117">
        <v>2</v>
      </c>
      <c r="T117">
        <v>1</v>
      </c>
    </row>
    <row r="118" spans="1:20">
      <c r="A118" s="2">
        <v>44038</v>
      </c>
      <c r="B118">
        <v>91</v>
      </c>
      <c r="C118">
        <v>0</v>
      </c>
      <c r="D118">
        <v>0</v>
      </c>
      <c r="E118">
        <v>8</v>
      </c>
      <c r="F118">
        <v>0</v>
      </c>
      <c r="G118">
        <v>24</v>
      </c>
      <c r="H118">
        <v>4</v>
      </c>
      <c r="I118">
        <v>14</v>
      </c>
      <c r="J118">
        <v>4</v>
      </c>
      <c r="K118">
        <v>8.08</v>
      </c>
      <c r="L118">
        <v>12.55</v>
      </c>
      <c r="M118">
        <v>58.31</v>
      </c>
      <c r="N118">
        <v>466.52</v>
      </c>
      <c r="O118" t="s">
        <v>31</v>
      </c>
      <c r="Q118">
        <v>0</v>
      </c>
      <c r="R118">
        <v>22</v>
      </c>
      <c r="S118">
        <v>2</v>
      </c>
      <c r="T118">
        <v>1</v>
      </c>
    </row>
    <row r="119" spans="1:20">
      <c r="A119" s="2">
        <v>44039</v>
      </c>
      <c r="B119">
        <v>95</v>
      </c>
      <c r="C119">
        <v>0</v>
      </c>
      <c r="D119">
        <v>0</v>
      </c>
      <c r="E119">
        <v>4</v>
      </c>
      <c r="F119">
        <v>0</v>
      </c>
      <c r="G119">
        <v>14</v>
      </c>
      <c r="H119">
        <v>2</v>
      </c>
      <c r="I119">
        <v>6</v>
      </c>
      <c r="J119">
        <v>2</v>
      </c>
      <c r="K119">
        <v>4.04</v>
      </c>
      <c r="L119">
        <v>12.48</v>
      </c>
      <c r="M119">
        <v>61.66</v>
      </c>
      <c r="N119">
        <v>246.65</v>
      </c>
      <c r="O119" t="s">
        <v>32</v>
      </c>
      <c r="Q119">
        <v>0</v>
      </c>
      <c r="R119">
        <v>12</v>
      </c>
      <c r="S119">
        <v>2</v>
      </c>
      <c r="T119">
        <v>1</v>
      </c>
    </row>
    <row r="120" spans="1:20">
      <c r="A120" s="2">
        <v>44040</v>
      </c>
      <c r="B120">
        <v>96</v>
      </c>
      <c r="C120">
        <v>0</v>
      </c>
      <c r="D120">
        <v>0</v>
      </c>
      <c r="E120">
        <v>3</v>
      </c>
      <c r="F120">
        <v>0</v>
      </c>
      <c r="G120">
        <v>10</v>
      </c>
      <c r="H120">
        <v>1</v>
      </c>
      <c r="I120">
        <v>2</v>
      </c>
      <c r="J120">
        <v>2</v>
      </c>
      <c r="K120">
        <v>3.03</v>
      </c>
      <c r="L120">
        <v>12.4</v>
      </c>
      <c r="M120">
        <v>56.79</v>
      </c>
      <c r="N120">
        <v>170.38</v>
      </c>
      <c r="O120" t="s">
        <v>33</v>
      </c>
      <c r="Q120">
        <v>0</v>
      </c>
      <c r="R120">
        <v>8</v>
      </c>
      <c r="S120">
        <v>2</v>
      </c>
      <c r="T120">
        <v>1</v>
      </c>
    </row>
    <row r="121" spans="1:20">
      <c r="A121" s="2">
        <v>44041</v>
      </c>
      <c r="B121">
        <v>93</v>
      </c>
      <c r="C121">
        <v>0</v>
      </c>
      <c r="D121">
        <v>0</v>
      </c>
      <c r="E121">
        <v>6</v>
      </c>
      <c r="F121">
        <v>0</v>
      </c>
      <c r="G121">
        <v>16</v>
      </c>
      <c r="H121">
        <v>6</v>
      </c>
      <c r="I121">
        <v>3</v>
      </c>
      <c r="J121">
        <v>0</v>
      </c>
      <c r="K121">
        <v>6.06</v>
      </c>
      <c r="L121">
        <v>12.35</v>
      </c>
      <c r="M121">
        <v>56.16</v>
      </c>
      <c r="N121">
        <v>336.99</v>
      </c>
      <c r="O121" t="s">
        <v>26</v>
      </c>
      <c r="Q121">
        <v>0</v>
      </c>
      <c r="R121">
        <v>13</v>
      </c>
      <c r="S121">
        <v>3</v>
      </c>
      <c r="T121">
        <v>1</v>
      </c>
    </row>
    <row r="122" spans="1:20">
      <c r="A122" s="2">
        <v>44042</v>
      </c>
      <c r="B122">
        <v>90</v>
      </c>
      <c r="C122">
        <v>0</v>
      </c>
      <c r="D122">
        <v>0</v>
      </c>
      <c r="E122">
        <v>9</v>
      </c>
      <c r="F122">
        <v>0</v>
      </c>
      <c r="G122">
        <v>29</v>
      </c>
      <c r="H122">
        <v>4</v>
      </c>
      <c r="I122">
        <v>1</v>
      </c>
      <c r="J122">
        <v>5</v>
      </c>
      <c r="K122">
        <v>9.09</v>
      </c>
      <c r="L122">
        <v>12.32</v>
      </c>
      <c r="M122">
        <v>57.62</v>
      </c>
      <c r="N122">
        <v>518.54</v>
      </c>
      <c r="O122" t="s">
        <v>27</v>
      </c>
      <c r="Q122">
        <v>0</v>
      </c>
      <c r="R122">
        <v>24</v>
      </c>
      <c r="S122">
        <v>5</v>
      </c>
      <c r="T122">
        <v>1</v>
      </c>
    </row>
    <row r="123" spans="1:20">
      <c r="A123" s="2">
        <v>44043</v>
      </c>
      <c r="B123">
        <v>87</v>
      </c>
      <c r="C123">
        <v>0</v>
      </c>
      <c r="D123">
        <v>0</v>
      </c>
      <c r="E123">
        <v>12</v>
      </c>
      <c r="F123">
        <v>0</v>
      </c>
      <c r="G123">
        <v>37</v>
      </c>
      <c r="H123">
        <v>11</v>
      </c>
      <c r="I123">
        <v>8</v>
      </c>
      <c r="J123">
        <v>1</v>
      </c>
      <c r="K123">
        <v>12.12</v>
      </c>
      <c r="L123">
        <v>12.32</v>
      </c>
      <c r="M123">
        <v>60.6</v>
      </c>
      <c r="N123">
        <v>727.23</v>
      </c>
      <c r="O123" t="s">
        <v>28</v>
      </c>
      <c r="Q123">
        <v>0</v>
      </c>
      <c r="R123">
        <v>32</v>
      </c>
      <c r="S123">
        <v>5</v>
      </c>
      <c r="T123">
        <v>1</v>
      </c>
    </row>
    <row r="124" spans="1:20">
      <c r="A124" s="2">
        <v>44044</v>
      </c>
      <c r="B124">
        <v>85</v>
      </c>
      <c r="C124">
        <v>0</v>
      </c>
      <c r="D124">
        <v>0</v>
      </c>
      <c r="E124">
        <v>14</v>
      </c>
      <c r="F124">
        <v>0</v>
      </c>
      <c r="G124">
        <v>47</v>
      </c>
      <c r="H124">
        <v>10</v>
      </c>
      <c r="I124">
        <v>8</v>
      </c>
      <c r="J124">
        <v>4</v>
      </c>
      <c r="K124">
        <v>14.14</v>
      </c>
      <c r="L124">
        <v>12.33</v>
      </c>
      <c r="M124">
        <v>62.26</v>
      </c>
      <c r="N124">
        <v>871.68</v>
      </c>
      <c r="O124" t="s">
        <v>30</v>
      </c>
      <c r="Q124">
        <v>0</v>
      </c>
      <c r="R124">
        <v>40</v>
      </c>
      <c r="S124">
        <v>7</v>
      </c>
      <c r="T124">
        <v>-1</v>
      </c>
    </row>
    <row r="125" spans="1:20">
      <c r="A125" s="2">
        <v>44045</v>
      </c>
      <c r="B125">
        <v>92</v>
      </c>
      <c r="C125">
        <v>0</v>
      </c>
      <c r="D125">
        <v>0</v>
      </c>
      <c r="E125">
        <v>7</v>
      </c>
      <c r="F125">
        <v>0</v>
      </c>
      <c r="G125">
        <v>21</v>
      </c>
      <c r="H125">
        <v>5</v>
      </c>
      <c r="I125">
        <v>12</v>
      </c>
      <c r="J125">
        <v>2</v>
      </c>
      <c r="K125">
        <v>7.07</v>
      </c>
      <c r="L125">
        <v>12.29</v>
      </c>
      <c r="M125">
        <v>61.5</v>
      </c>
      <c r="N125">
        <v>430.47</v>
      </c>
      <c r="O125" t="s">
        <v>31</v>
      </c>
      <c r="Q125">
        <v>0</v>
      </c>
      <c r="R125">
        <v>20</v>
      </c>
      <c r="S125">
        <v>1</v>
      </c>
      <c r="T125">
        <v>-1</v>
      </c>
    </row>
    <row r="126" spans="1:20">
      <c r="A126" s="2">
        <v>44046</v>
      </c>
      <c r="B126">
        <v>89</v>
      </c>
      <c r="C126">
        <v>0</v>
      </c>
      <c r="D126">
        <v>0</v>
      </c>
      <c r="E126">
        <v>10</v>
      </c>
      <c r="F126">
        <v>0</v>
      </c>
      <c r="G126">
        <v>25</v>
      </c>
      <c r="H126">
        <v>10</v>
      </c>
      <c r="I126">
        <v>7</v>
      </c>
      <c r="J126">
        <v>0</v>
      </c>
      <c r="K126">
        <v>10.1</v>
      </c>
      <c r="L126">
        <v>12.27</v>
      </c>
      <c r="M126">
        <v>52.89</v>
      </c>
      <c r="N126">
        <v>528.88</v>
      </c>
      <c r="O126" t="s">
        <v>32</v>
      </c>
      <c r="Q126">
        <v>0</v>
      </c>
      <c r="R126">
        <v>24</v>
      </c>
      <c r="S126">
        <v>1</v>
      </c>
      <c r="T126">
        <v>-1</v>
      </c>
    </row>
    <row r="127" spans="1:20">
      <c r="A127" s="2">
        <v>44047</v>
      </c>
      <c r="B127">
        <v>91</v>
      </c>
      <c r="C127">
        <v>0</v>
      </c>
      <c r="D127">
        <v>0</v>
      </c>
      <c r="E127">
        <v>8</v>
      </c>
      <c r="F127">
        <v>0</v>
      </c>
      <c r="G127">
        <v>22</v>
      </c>
      <c r="H127">
        <v>6</v>
      </c>
      <c r="I127">
        <v>8</v>
      </c>
      <c r="J127">
        <v>2</v>
      </c>
      <c r="K127">
        <v>8.08</v>
      </c>
      <c r="L127">
        <v>12.24</v>
      </c>
      <c r="M127">
        <v>54.58</v>
      </c>
      <c r="N127">
        <v>436.61</v>
      </c>
      <c r="O127" t="s">
        <v>33</v>
      </c>
      <c r="Q127">
        <v>0</v>
      </c>
      <c r="R127">
        <v>20</v>
      </c>
      <c r="S127">
        <v>2</v>
      </c>
      <c r="T127">
        <v>-1</v>
      </c>
    </row>
    <row r="128" spans="1:20">
      <c r="A128" s="2">
        <v>44048</v>
      </c>
      <c r="B128">
        <v>92</v>
      </c>
      <c r="C128">
        <v>0</v>
      </c>
      <c r="D128">
        <v>0</v>
      </c>
      <c r="E128">
        <v>7</v>
      </c>
      <c r="F128">
        <v>0</v>
      </c>
      <c r="G128">
        <v>18</v>
      </c>
      <c r="H128">
        <v>6</v>
      </c>
      <c r="I128">
        <v>7</v>
      </c>
      <c r="J128">
        <v>1</v>
      </c>
      <c r="K128">
        <v>7.07</v>
      </c>
      <c r="L128">
        <v>12.2</v>
      </c>
      <c r="M128">
        <v>51.32</v>
      </c>
      <c r="N128">
        <v>359.23</v>
      </c>
      <c r="O128" t="s">
        <v>26</v>
      </c>
      <c r="Q128">
        <v>0</v>
      </c>
      <c r="R128">
        <v>17</v>
      </c>
      <c r="S128">
        <v>1</v>
      </c>
      <c r="T128">
        <v>-1</v>
      </c>
    </row>
    <row r="129" spans="1:20">
      <c r="A129" s="2">
        <v>44049</v>
      </c>
      <c r="B129">
        <v>94</v>
      </c>
      <c r="C129">
        <v>0</v>
      </c>
      <c r="D129">
        <v>0</v>
      </c>
      <c r="E129">
        <v>5</v>
      </c>
      <c r="F129">
        <v>0</v>
      </c>
      <c r="G129">
        <v>16</v>
      </c>
      <c r="H129">
        <v>4</v>
      </c>
      <c r="I129">
        <v>6</v>
      </c>
      <c r="J129">
        <v>1</v>
      </c>
      <c r="K129">
        <v>5.05</v>
      </c>
      <c r="L129">
        <v>12.14</v>
      </c>
      <c r="M129">
        <v>62.14</v>
      </c>
      <c r="N129">
        <v>310.7</v>
      </c>
      <c r="O129" t="s">
        <v>27</v>
      </c>
      <c r="Q129">
        <v>0</v>
      </c>
      <c r="R129">
        <v>14</v>
      </c>
      <c r="S129">
        <v>2</v>
      </c>
      <c r="T129">
        <v>-1</v>
      </c>
    </row>
    <row r="130" spans="1:20">
      <c r="A130" s="2">
        <v>44050</v>
      </c>
      <c r="B130">
        <v>86</v>
      </c>
      <c r="C130">
        <v>0</v>
      </c>
      <c r="D130">
        <v>0</v>
      </c>
      <c r="E130">
        <v>13</v>
      </c>
      <c r="F130">
        <v>0</v>
      </c>
      <c r="G130">
        <v>39</v>
      </c>
      <c r="H130">
        <v>11</v>
      </c>
      <c r="I130">
        <v>3</v>
      </c>
      <c r="J130">
        <v>2</v>
      </c>
      <c r="K130">
        <v>13.13</v>
      </c>
      <c r="L130">
        <v>12.15</v>
      </c>
      <c r="M130">
        <v>64.099999999999994</v>
      </c>
      <c r="N130">
        <v>833.26</v>
      </c>
      <c r="O130" t="s">
        <v>28</v>
      </c>
      <c r="Q130">
        <v>0</v>
      </c>
      <c r="R130">
        <v>38</v>
      </c>
      <c r="S130">
        <v>1</v>
      </c>
      <c r="T130">
        <v>-1</v>
      </c>
    </row>
    <row r="131" spans="1:20">
      <c r="A131" s="2">
        <v>44051</v>
      </c>
      <c r="B131">
        <v>88</v>
      </c>
      <c r="C131">
        <v>0</v>
      </c>
      <c r="D131">
        <v>0</v>
      </c>
      <c r="E131">
        <v>11</v>
      </c>
      <c r="F131">
        <v>0</v>
      </c>
      <c r="G131">
        <v>22</v>
      </c>
      <c r="H131">
        <v>7</v>
      </c>
      <c r="I131">
        <v>9</v>
      </c>
      <c r="J131">
        <v>4</v>
      </c>
      <c r="K131">
        <v>11.11</v>
      </c>
      <c r="L131">
        <v>12.14</v>
      </c>
      <c r="M131">
        <v>51.87</v>
      </c>
      <c r="N131">
        <v>570.58000000000004</v>
      </c>
      <c r="O131" t="s">
        <v>30</v>
      </c>
      <c r="Q131">
        <v>0</v>
      </c>
      <c r="R131">
        <v>18</v>
      </c>
      <c r="S131">
        <v>4</v>
      </c>
      <c r="T131">
        <v>-1</v>
      </c>
    </row>
    <row r="132" spans="1:20">
      <c r="A132" s="2">
        <v>44052</v>
      </c>
      <c r="B132">
        <v>90</v>
      </c>
      <c r="C132">
        <v>0</v>
      </c>
      <c r="D132">
        <v>0</v>
      </c>
      <c r="E132">
        <v>9</v>
      </c>
      <c r="F132">
        <v>0</v>
      </c>
      <c r="G132">
        <v>23</v>
      </c>
      <c r="H132">
        <v>4</v>
      </c>
      <c r="I132">
        <v>6</v>
      </c>
      <c r="J132">
        <v>5</v>
      </c>
      <c r="K132">
        <v>9.09</v>
      </c>
      <c r="L132">
        <v>12.12</v>
      </c>
      <c r="M132">
        <v>58.34</v>
      </c>
      <c r="N132">
        <v>525.02</v>
      </c>
      <c r="O132" t="s">
        <v>31</v>
      </c>
      <c r="Q132">
        <v>0</v>
      </c>
      <c r="R132">
        <v>17</v>
      </c>
      <c r="S132">
        <v>6</v>
      </c>
      <c r="T132">
        <v>-1</v>
      </c>
    </row>
    <row r="133" spans="1:20">
      <c r="A133" s="2">
        <v>44053</v>
      </c>
      <c r="B133">
        <v>91</v>
      </c>
      <c r="C133">
        <v>0</v>
      </c>
      <c r="D133">
        <v>0</v>
      </c>
      <c r="E133">
        <v>8</v>
      </c>
      <c r="F133">
        <v>0</v>
      </c>
      <c r="G133">
        <v>20</v>
      </c>
      <c r="H133">
        <v>6</v>
      </c>
      <c r="I133">
        <v>7</v>
      </c>
      <c r="J133">
        <v>2</v>
      </c>
      <c r="K133">
        <v>8.08</v>
      </c>
      <c r="L133">
        <v>12.09</v>
      </c>
      <c r="M133">
        <v>57.23</v>
      </c>
      <c r="N133">
        <v>457.88</v>
      </c>
      <c r="O133" t="s">
        <v>32</v>
      </c>
      <c r="Q133">
        <v>0</v>
      </c>
      <c r="R133">
        <v>17</v>
      </c>
      <c r="S133">
        <v>3</v>
      </c>
      <c r="T133">
        <v>-1</v>
      </c>
    </row>
    <row r="134" spans="1:20">
      <c r="A134" s="2">
        <v>44054</v>
      </c>
      <c r="B134">
        <v>85</v>
      </c>
      <c r="C134">
        <v>0</v>
      </c>
      <c r="D134">
        <v>0</v>
      </c>
      <c r="E134">
        <v>14</v>
      </c>
      <c r="F134">
        <v>0</v>
      </c>
      <c r="G134">
        <v>41</v>
      </c>
      <c r="H134">
        <v>10</v>
      </c>
      <c r="I134">
        <v>4</v>
      </c>
      <c r="J134">
        <v>4</v>
      </c>
      <c r="K134">
        <v>14.14</v>
      </c>
      <c r="L134">
        <v>12.11</v>
      </c>
      <c r="M134">
        <v>58.86</v>
      </c>
      <c r="N134">
        <v>824.07</v>
      </c>
      <c r="O134" t="s">
        <v>33</v>
      </c>
      <c r="Q134">
        <v>0</v>
      </c>
      <c r="R134">
        <v>33</v>
      </c>
      <c r="S134">
        <v>8</v>
      </c>
      <c r="T134">
        <v>-1</v>
      </c>
    </row>
    <row r="135" spans="1:20">
      <c r="A135" s="2">
        <v>44055</v>
      </c>
      <c r="B135">
        <v>91</v>
      </c>
      <c r="C135">
        <v>0</v>
      </c>
      <c r="D135">
        <v>0</v>
      </c>
      <c r="E135">
        <v>8</v>
      </c>
      <c r="F135">
        <v>0</v>
      </c>
      <c r="G135">
        <v>22</v>
      </c>
      <c r="H135">
        <v>1</v>
      </c>
      <c r="I135">
        <v>7</v>
      </c>
      <c r="J135">
        <v>7</v>
      </c>
      <c r="K135">
        <v>8.08</v>
      </c>
      <c r="L135">
        <v>12.08</v>
      </c>
      <c r="M135">
        <v>58.05</v>
      </c>
      <c r="N135">
        <v>464.42</v>
      </c>
      <c r="O135" t="s">
        <v>26</v>
      </c>
      <c r="Q135">
        <v>0</v>
      </c>
      <c r="R135">
        <v>17</v>
      </c>
      <c r="S135">
        <v>5</v>
      </c>
      <c r="T135">
        <v>-1</v>
      </c>
    </row>
    <row r="136" spans="1:20">
      <c r="A136" s="2">
        <v>44056</v>
      </c>
      <c r="B136">
        <v>91</v>
      </c>
      <c r="C136">
        <v>0</v>
      </c>
      <c r="D136">
        <v>0</v>
      </c>
      <c r="E136">
        <v>8</v>
      </c>
      <c r="F136">
        <v>0</v>
      </c>
      <c r="G136">
        <v>15</v>
      </c>
      <c r="H136">
        <v>6</v>
      </c>
      <c r="I136">
        <v>6</v>
      </c>
      <c r="J136">
        <v>2</v>
      </c>
      <c r="K136">
        <v>8.08</v>
      </c>
      <c r="L136">
        <v>12.05</v>
      </c>
      <c r="M136">
        <v>54.64</v>
      </c>
      <c r="N136">
        <v>437.1</v>
      </c>
      <c r="O136" t="s">
        <v>27</v>
      </c>
      <c r="Q136">
        <v>0</v>
      </c>
      <c r="R136">
        <v>14</v>
      </c>
      <c r="S136">
        <v>1</v>
      </c>
      <c r="T136">
        <v>-1</v>
      </c>
    </row>
    <row r="137" spans="1:20">
      <c r="A137" s="2">
        <v>44057</v>
      </c>
      <c r="B137">
        <v>87</v>
      </c>
      <c r="C137">
        <v>0</v>
      </c>
      <c r="D137">
        <v>0</v>
      </c>
      <c r="E137">
        <v>12</v>
      </c>
      <c r="F137">
        <v>0</v>
      </c>
      <c r="G137">
        <v>34</v>
      </c>
      <c r="H137">
        <v>9</v>
      </c>
      <c r="I137">
        <v>5</v>
      </c>
      <c r="J137">
        <v>3</v>
      </c>
      <c r="K137">
        <v>12.12</v>
      </c>
      <c r="L137">
        <v>12.05</v>
      </c>
      <c r="M137">
        <v>61.34</v>
      </c>
      <c r="N137">
        <v>736.14</v>
      </c>
      <c r="O137" t="s">
        <v>28</v>
      </c>
      <c r="Q137">
        <v>0</v>
      </c>
      <c r="R137">
        <v>33</v>
      </c>
      <c r="S137">
        <v>1</v>
      </c>
      <c r="T137">
        <v>-1</v>
      </c>
    </row>
    <row r="138" spans="1:20">
      <c r="A138" s="2">
        <v>44058</v>
      </c>
      <c r="B138">
        <v>95</v>
      </c>
      <c r="C138">
        <v>0</v>
      </c>
      <c r="D138">
        <v>0</v>
      </c>
      <c r="E138">
        <v>4</v>
      </c>
      <c r="F138">
        <v>0</v>
      </c>
      <c r="G138">
        <v>11</v>
      </c>
      <c r="H138">
        <v>3</v>
      </c>
      <c r="I138">
        <v>11</v>
      </c>
      <c r="J138">
        <v>1</v>
      </c>
      <c r="K138">
        <v>4.04</v>
      </c>
      <c r="L138">
        <v>11.99</v>
      </c>
      <c r="M138">
        <v>57.16</v>
      </c>
      <c r="N138">
        <v>228.65</v>
      </c>
      <c r="O138" t="s">
        <v>30</v>
      </c>
      <c r="Q138">
        <v>0</v>
      </c>
      <c r="R138">
        <v>10</v>
      </c>
      <c r="S138">
        <v>1</v>
      </c>
      <c r="T138">
        <v>-1</v>
      </c>
    </row>
    <row r="139" spans="1:20">
      <c r="A139" s="2">
        <v>44059</v>
      </c>
      <c r="B139">
        <v>66</v>
      </c>
      <c r="C139">
        <v>0</v>
      </c>
      <c r="D139">
        <v>0</v>
      </c>
      <c r="E139">
        <v>33</v>
      </c>
      <c r="F139">
        <v>0</v>
      </c>
      <c r="G139">
        <v>67</v>
      </c>
      <c r="H139">
        <v>32</v>
      </c>
      <c r="I139">
        <v>3</v>
      </c>
      <c r="J139">
        <v>1</v>
      </c>
      <c r="K139">
        <v>33.33</v>
      </c>
      <c r="L139">
        <v>12.14</v>
      </c>
      <c r="M139">
        <v>57.57</v>
      </c>
      <c r="N139">
        <v>1899.97</v>
      </c>
      <c r="O139" t="s">
        <v>31</v>
      </c>
      <c r="Q139">
        <v>0</v>
      </c>
      <c r="R139">
        <v>67</v>
      </c>
      <c r="S139">
        <v>0</v>
      </c>
      <c r="T139">
        <v>-1</v>
      </c>
    </row>
    <row r="140" spans="1:20">
      <c r="A140" s="2">
        <v>44060</v>
      </c>
      <c r="B140">
        <v>85</v>
      </c>
      <c r="C140">
        <v>0</v>
      </c>
      <c r="D140">
        <v>0</v>
      </c>
      <c r="E140">
        <v>14</v>
      </c>
      <c r="F140">
        <v>0</v>
      </c>
      <c r="G140">
        <v>37</v>
      </c>
      <c r="H140">
        <v>14</v>
      </c>
      <c r="I140">
        <v>33</v>
      </c>
      <c r="J140">
        <v>0</v>
      </c>
      <c r="K140">
        <v>14.14</v>
      </c>
      <c r="L140">
        <v>12.16</v>
      </c>
      <c r="M140">
        <v>58.64</v>
      </c>
      <c r="N140">
        <v>821</v>
      </c>
      <c r="O140" t="s">
        <v>32</v>
      </c>
      <c r="Q140">
        <v>0</v>
      </c>
      <c r="R140">
        <v>34</v>
      </c>
      <c r="S140">
        <v>3</v>
      </c>
      <c r="T140">
        <v>0</v>
      </c>
    </row>
    <row r="141" spans="1:20">
      <c r="A141" s="2">
        <v>44061</v>
      </c>
      <c r="B141">
        <v>97</v>
      </c>
      <c r="C141">
        <v>0</v>
      </c>
      <c r="D141">
        <v>0</v>
      </c>
      <c r="E141">
        <v>2</v>
      </c>
      <c r="F141">
        <v>0</v>
      </c>
      <c r="G141">
        <v>6</v>
      </c>
      <c r="H141">
        <v>1</v>
      </c>
      <c r="I141">
        <v>13</v>
      </c>
      <c r="J141">
        <v>1</v>
      </c>
      <c r="K141">
        <v>2.02</v>
      </c>
      <c r="L141">
        <v>12.09</v>
      </c>
      <c r="M141">
        <v>55.21</v>
      </c>
      <c r="N141">
        <v>110.42</v>
      </c>
      <c r="O141" t="s">
        <v>33</v>
      </c>
      <c r="Q141">
        <v>0</v>
      </c>
      <c r="R141">
        <v>4</v>
      </c>
      <c r="S141">
        <v>2</v>
      </c>
      <c r="T141">
        <v>1</v>
      </c>
    </row>
    <row r="142" spans="1:20">
      <c r="A142" s="2">
        <v>44062</v>
      </c>
      <c r="B142">
        <v>98</v>
      </c>
      <c r="C142">
        <v>0</v>
      </c>
      <c r="D142">
        <v>0</v>
      </c>
      <c r="E142">
        <v>1</v>
      </c>
      <c r="F142">
        <v>0</v>
      </c>
      <c r="G142">
        <v>2</v>
      </c>
      <c r="H142">
        <v>0</v>
      </c>
      <c r="I142">
        <v>1</v>
      </c>
      <c r="J142">
        <v>1</v>
      </c>
      <c r="K142">
        <v>1.01</v>
      </c>
      <c r="L142">
        <v>12.01</v>
      </c>
      <c r="M142">
        <v>49.15</v>
      </c>
      <c r="N142">
        <v>49.15</v>
      </c>
      <c r="O142" t="s">
        <v>26</v>
      </c>
      <c r="Q142">
        <v>0</v>
      </c>
      <c r="R142">
        <v>2</v>
      </c>
      <c r="S142">
        <v>0</v>
      </c>
      <c r="T142">
        <v>1</v>
      </c>
    </row>
    <row r="143" spans="1:20">
      <c r="A143" s="2">
        <v>44063</v>
      </c>
      <c r="B143">
        <v>91</v>
      </c>
      <c r="C143">
        <v>0</v>
      </c>
      <c r="D143">
        <v>0</v>
      </c>
      <c r="E143">
        <v>8</v>
      </c>
      <c r="F143">
        <v>0</v>
      </c>
      <c r="G143">
        <v>21</v>
      </c>
      <c r="H143">
        <v>8</v>
      </c>
      <c r="I143">
        <v>1</v>
      </c>
      <c r="J143">
        <v>0</v>
      </c>
      <c r="K143">
        <v>8.08</v>
      </c>
      <c r="L143">
        <v>11.98</v>
      </c>
      <c r="M143">
        <v>52.81</v>
      </c>
      <c r="N143">
        <v>422.5</v>
      </c>
      <c r="O143" t="s">
        <v>27</v>
      </c>
      <c r="Q143">
        <v>0</v>
      </c>
      <c r="R143">
        <v>19</v>
      </c>
      <c r="S143">
        <v>2</v>
      </c>
      <c r="T143">
        <v>1</v>
      </c>
    </row>
    <row r="144" spans="1:20">
      <c r="A144" s="2">
        <v>44064</v>
      </c>
      <c r="B144">
        <v>85</v>
      </c>
      <c r="C144">
        <v>0</v>
      </c>
      <c r="D144">
        <v>0</v>
      </c>
      <c r="E144">
        <v>14</v>
      </c>
      <c r="F144">
        <v>0</v>
      </c>
      <c r="G144">
        <v>43</v>
      </c>
      <c r="H144">
        <v>11</v>
      </c>
      <c r="I144">
        <v>5</v>
      </c>
      <c r="J144">
        <v>3</v>
      </c>
      <c r="K144">
        <v>14.14</v>
      </c>
      <c r="L144">
        <v>11.99</v>
      </c>
      <c r="M144">
        <v>57.45</v>
      </c>
      <c r="N144">
        <v>804.28</v>
      </c>
      <c r="O144" t="s">
        <v>28</v>
      </c>
      <c r="Q144">
        <v>0</v>
      </c>
      <c r="R144">
        <v>38</v>
      </c>
      <c r="S144">
        <v>5</v>
      </c>
      <c r="T144">
        <v>1</v>
      </c>
    </row>
    <row r="145" spans="1:20">
      <c r="A145" s="2">
        <v>44065</v>
      </c>
      <c r="B145">
        <v>91</v>
      </c>
      <c r="C145">
        <v>0</v>
      </c>
      <c r="D145">
        <v>0</v>
      </c>
      <c r="E145">
        <v>8</v>
      </c>
      <c r="F145">
        <v>0</v>
      </c>
      <c r="G145">
        <v>21</v>
      </c>
      <c r="H145">
        <v>5</v>
      </c>
      <c r="I145">
        <v>11</v>
      </c>
      <c r="J145">
        <v>3</v>
      </c>
      <c r="K145">
        <v>8.08</v>
      </c>
      <c r="L145">
        <v>11.97</v>
      </c>
      <c r="M145">
        <v>53.85</v>
      </c>
      <c r="N145">
        <v>430.78</v>
      </c>
      <c r="O145" t="s">
        <v>30</v>
      </c>
      <c r="Q145">
        <v>0</v>
      </c>
      <c r="R145">
        <v>19</v>
      </c>
      <c r="S145">
        <v>2</v>
      </c>
      <c r="T145">
        <v>1</v>
      </c>
    </row>
    <row r="146" spans="1:20">
      <c r="A146" s="2">
        <v>44066</v>
      </c>
      <c r="B146">
        <v>99</v>
      </c>
      <c r="C146">
        <v>0</v>
      </c>
      <c r="D146">
        <v>0</v>
      </c>
      <c r="E146">
        <v>0</v>
      </c>
      <c r="F146">
        <v>0</v>
      </c>
      <c r="G146">
        <v>0</v>
      </c>
      <c r="H146">
        <v>0</v>
      </c>
      <c r="I146">
        <v>8</v>
      </c>
      <c r="J146">
        <v>0</v>
      </c>
      <c r="K146">
        <v>0</v>
      </c>
      <c r="L146">
        <v>11.88</v>
      </c>
      <c r="N146">
        <v>0</v>
      </c>
      <c r="O146" t="s">
        <v>31</v>
      </c>
      <c r="Q146">
        <v>0</v>
      </c>
      <c r="R146">
        <v>0</v>
      </c>
      <c r="S146">
        <v>0</v>
      </c>
      <c r="T146">
        <v>1</v>
      </c>
    </row>
    <row r="147" spans="1:20">
      <c r="A147" s="2">
        <v>44067</v>
      </c>
      <c r="B147">
        <v>93</v>
      </c>
      <c r="C147">
        <v>0</v>
      </c>
      <c r="D147">
        <v>0</v>
      </c>
      <c r="E147">
        <v>6</v>
      </c>
      <c r="F147">
        <v>0</v>
      </c>
      <c r="G147">
        <v>14</v>
      </c>
      <c r="H147">
        <v>6</v>
      </c>
      <c r="I147">
        <v>0</v>
      </c>
      <c r="J147">
        <v>0</v>
      </c>
      <c r="K147">
        <v>6.06</v>
      </c>
      <c r="L147">
        <v>11.84</v>
      </c>
      <c r="M147">
        <v>52.21</v>
      </c>
      <c r="N147">
        <v>313.24</v>
      </c>
      <c r="O147" t="s">
        <v>32</v>
      </c>
      <c r="Q147">
        <v>0</v>
      </c>
      <c r="R147">
        <v>13</v>
      </c>
      <c r="S147">
        <v>1</v>
      </c>
      <c r="T147">
        <v>1</v>
      </c>
    </row>
    <row r="148" spans="1:20">
      <c r="A148" s="2">
        <v>44068</v>
      </c>
      <c r="B148">
        <v>54</v>
      </c>
      <c r="C148">
        <v>0</v>
      </c>
      <c r="D148">
        <v>0</v>
      </c>
      <c r="E148">
        <v>45</v>
      </c>
      <c r="F148">
        <v>0</v>
      </c>
      <c r="G148">
        <v>107</v>
      </c>
      <c r="H148">
        <v>41</v>
      </c>
      <c r="I148">
        <v>2</v>
      </c>
      <c r="J148">
        <v>4</v>
      </c>
      <c r="K148">
        <v>45.45</v>
      </c>
      <c r="L148">
        <v>12.07</v>
      </c>
      <c r="M148">
        <v>56.77</v>
      </c>
      <c r="N148">
        <v>2554.6999999999998</v>
      </c>
      <c r="O148" t="s">
        <v>33</v>
      </c>
      <c r="Q148">
        <v>0</v>
      </c>
      <c r="R148">
        <v>106</v>
      </c>
      <c r="S148">
        <v>1</v>
      </c>
      <c r="T148">
        <v>1</v>
      </c>
    </row>
    <row r="149" spans="1:20">
      <c r="A149" s="2">
        <v>44069</v>
      </c>
      <c r="B149">
        <v>45</v>
      </c>
      <c r="C149">
        <v>0</v>
      </c>
      <c r="D149">
        <v>0</v>
      </c>
      <c r="E149">
        <v>54</v>
      </c>
      <c r="F149">
        <v>0</v>
      </c>
      <c r="G149">
        <v>135</v>
      </c>
      <c r="H149">
        <v>11</v>
      </c>
      <c r="I149">
        <v>2</v>
      </c>
      <c r="J149">
        <v>43</v>
      </c>
      <c r="K149">
        <v>54.55</v>
      </c>
      <c r="L149">
        <v>12.36</v>
      </c>
      <c r="M149">
        <v>56.27</v>
      </c>
      <c r="N149">
        <v>3038.84</v>
      </c>
      <c r="O149" t="s">
        <v>26</v>
      </c>
      <c r="Q149">
        <v>0</v>
      </c>
      <c r="R149">
        <v>132</v>
      </c>
      <c r="S149">
        <v>3</v>
      </c>
      <c r="T149">
        <v>1</v>
      </c>
    </row>
    <row r="150" spans="1:20">
      <c r="A150" s="2">
        <v>44070</v>
      </c>
      <c r="B150">
        <v>95</v>
      </c>
      <c r="C150">
        <v>0</v>
      </c>
      <c r="D150">
        <v>0</v>
      </c>
      <c r="E150">
        <v>4</v>
      </c>
      <c r="F150">
        <v>0</v>
      </c>
      <c r="G150">
        <v>10</v>
      </c>
      <c r="H150">
        <v>1</v>
      </c>
      <c r="I150">
        <v>51</v>
      </c>
      <c r="J150">
        <v>3</v>
      </c>
      <c r="K150">
        <v>4.04</v>
      </c>
      <c r="L150">
        <v>12.3</v>
      </c>
      <c r="M150">
        <v>45.78</v>
      </c>
      <c r="N150">
        <v>183.11</v>
      </c>
      <c r="O150" t="s">
        <v>27</v>
      </c>
      <c r="Q150">
        <v>0</v>
      </c>
      <c r="R150">
        <v>10</v>
      </c>
      <c r="S150">
        <v>0</v>
      </c>
      <c r="T150">
        <v>1</v>
      </c>
    </row>
    <row r="151" spans="1:20">
      <c r="A151" s="2">
        <v>44071</v>
      </c>
      <c r="B151">
        <v>93</v>
      </c>
      <c r="C151">
        <v>0</v>
      </c>
      <c r="D151">
        <v>0</v>
      </c>
      <c r="E151">
        <v>6</v>
      </c>
      <c r="F151">
        <v>0</v>
      </c>
      <c r="G151">
        <v>13</v>
      </c>
      <c r="H151">
        <v>3</v>
      </c>
      <c r="I151">
        <v>1</v>
      </c>
      <c r="J151">
        <v>3</v>
      </c>
      <c r="K151">
        <v>6.06</v>
      </c>
      <c r="L151">
        <v>12.26</v>
      </c>
      <c r="M151">
        <v>46.98</v>
      </c>
      <c r="N151">
        <v>281.89999999999998</v>
      </c>
      <c r="O151" t="s">
        <v>28</v>
      </c>
      <c r="Q151">
        <v>0</v>
      </c>
      <c r="R151">
        <v>13</v>
      </c>
      <c r="S151">
        <v>0</v>
      </c>
      <c r="T151">
        <v>1</v>
      </c>
    </row>
    <row r="152" spans="1:20">
      <c r="A152" s="2">
        <v>44072</v>
      </c>
      <c r="B152">
        <v>86</v>
      </c>
      <c r="C152">
        <v>0</v>
      </c>
      <c r="D152">
        <v>0</v>
      </c>
      <c r="E152">
        <v>13</v>
      </c>
      <c r="F152">
        <v>0</v>
      </c>
      <c r="G152">
        <v>31</v>
      </c>
      <c r="H152">
        <v>9</v>
      </c>
      <c r="I152">
        <v>2</v>
      </c>
      <c r="J152">
        <v>4</v>
      </c>
      <c r="K152">
        <v>13.13</v>
      </c>
      <c r="L152">
        <v>12.27</v>
      </c>
      <c r="M152">
        <v>48.72</v>
      </c>
      <c r="N152">
        <v>633.33000000000004</v>
      </c>
      <c r="O152" t="s">
        <v>30</v>
      </c>
      <c r="Q152">
        <v>0</v>
      </c>
      <c r="R152">
        <v>30</v>
      </c>
      <c r="S152">
        <v>1</v>
      </c>
      <c r="T152">
        <v>1</v>
      </c>
    </row>
    <row r="153" spans="1:20">
      <c r="A153" s="2">
        <v>44073</v>
      </c>
      <c r="B153">
        <v>96</v>
      </c>
      <c r="C153">
        <v>0</v>
      </c>
      <c r="D153">
        <v>0</v>
      </c>
      <c r="E153">
        <v>3</v>
      </c>
      <c r="F153">
        <v>0</v>
      </c>
      <c r="G153">
        <v>8</v>
      </c>
      <c r="H153">
        <v>3</v>
      </c>
      <c r="I153">
        <v>13</v>
      </c>
      <c r="J153">
        <v>0</v>
      </c>
      <c r="K153">
        <v>3.03</v>
      </c>
      <c r="L153">
        <v>12.21</v>
      </c>
      <c r="M153">
        <v>52.4</v>
      </c>
      <c r="N153">
        <v>157.19999999999999</v>
      </c>
      <c r="O153" t="s">
        <v>31</v>
      </c>
      <c r="Q153">
        <v>0</v>
      </c>
      <c r="R153">
        <v>6</v>
      </c>
      <c r="S153">
        <v>2</v>
      </c>
      <c r="T153">
        <v>1</v>
      </c>
    </row>
    <row r="154" spans="1:20">
      <c r="A154" s="2">
        <v>44074</v>
      </c>
      <c r="B154">
        <v>71</v>
      </c>
      <c r="C154">
        <v>0</v>
      </c>
      <c r="D154">
        <v>0</v>
      </c>
      <c r="E154">
        <v>28</v>
      </c>
      <c r="F154">
        <v>0</v>
      </c>
      <c r="G154">
        <v>65</v>
      </c>
      <c r="H154">
        <v>28</v>
      </c>
      <c r="I154">
        <v>3</v>
      </c>
      <c r="J154">
        <v>0</v>
      </c>
      <c r="K154">
        <v>28.28</v>
      </c>
      <c r="L154">
        <v>12.31</v>
      </c>
      <c r="M154">
        <v>59.21</v>
      </c>
      <c r="N154">
        <v>1657.83</v>
      </c>
      <c r="O154" t="s">
        <v>32</v>
      </c>
      <c r="Q154">
        <v>0</v>
      </c>
      <c r="R154">
        <v>62</v>
      </c>
      <c r="S154">
        <v>3</v>
      </c>
      <c r="T154">
        <v>1</v>
      </c>
    </row>
    <row r="155" spans="1:20">
      <c r="A155" s="2">
        <v>44075</v>
      </c>
      <c r="B155">
        <v>56</v>
      </c>
      <c r="C155">
        <v>0</v>
      </c>
      <c r="D155">
        <v>0</v>
      </c>
      <c r="E155">
        <v>43</v>
      </c>
      <c r="F155">
        <v>0</v>
      </c>
      <c r="G155">
        <v>85</v>
      </c>
      <c r="H155">
        <v>21</v>
      </c>
      <c r="I155">
        <v>6</v>
      </c>
      <c r="J155">
        <v>22</v>
      </c>
      <c r="K155">
        <v>43.43</v>
      </c>
      <c r="L155">
        <v>12.51</v>
      </c>
      <c r="M155">
        <v>59.82</v>
      </c>
      <c r="N155">
        <v>2572.0700000000002</v>
      </c>
      <c r="O155" t="s">
        <v>33</v>
      </c>
      <c r="Q155">
        <v>0</v>
      </c>
      <c r="R155">
        <v>85</v>
      </c>
      <c r="S155">
        <v>0</v>
      </c>
      <c r="T155">
        <v>-1</v>
      </c>
    </row>
    <row r="156" spans="1:20">
      <c r="A156" s="2">
        <v>44076</v>
      </c>
      <c r="B156">
        <v>69</v>
      </c>
      <c r="C156">
        <v>0</v>
      </c>
      <c r="D156">
        <v>0</v>
      </c>
      <c r="E156">
        <v>30</v>
      </c>
      <c r="F156">
        <v>0</v>
      </c>
      <c r="G156">
        <v>60</v>
      </c>
      <c r="H156">
        <v>8</v>
      </c>
      <c r="I156">
        <v>21</v>
      </c>
      <c r="J156">
        <v>22</v>
      </c>
      <c r="K156">
        <v>30.3</v>
      </c>
      <c r="L156">
        <v>12.63</v>
      </c>
      <c r="M156">
        <v>53.52</v>
      </c>
      <c r="N156">
        <v>1605.65</v>
      </c>
      <c r="O156" t="s">
        <v>26</v>
      </c>
      <c r="Q156">
        <v>0</v>
      </c>
      <c r="R156">
        <v>60</v>
      </c>
      <c r="S156">
        <v>0</v>
      </c>
      <c r="T156">
        <v>-1</v>
      </c>
    </row>
    <row r="157" spans="1:20">
      <c r="A157" s="2">
        <v>44077</v>
      </c>
      <c r="B157">
        <v>98</v>
      </c>
      <c r="C157">
        <v>0</v>
      </c>
      <c r="D157">
        <v>0</v>
      </c>
      <c r="E157">
        <v>1</v>
      </c>
      <c r="F157">
        <v>0</v>
      </c>
      <c r="G157">
        <v>1</v>
      </c>
      <c r="H157">
        <v>1</v>
      </c>
      <c r="I157">
        <v>30</v>
      </c>
      <c r="J157">
        <v>0</v>
      </c>
      <c r="K157">
        <v>1.01</v>
      </c>
      <c r="L157">
        <v>12.56</v>
      </c>
      <c r="M157">
        <v>42.45</v>
      </c>
      <c r="N157">
        <v>42.45</v>
      </c>
      <c r="O157" t="s">
        <v>27</v>
      </c>
      <c r="Q157">
        <v>0</v>
      </c>
      <c r="R157">
        <v>1</v>
      </c>
      <c r="S157">
        <v>0</v>
      </c>
      <c r="T157">
        <v>-1</v>
      </c>
    </row>
    <row r="158" spans="1:20">
      <c r="A158" s="2">
        <v>44078</v>
      </c>
      <c r="B158">
        <v>91</v>
      </c>
      <c r="C158">
        <v>0</v>
      </c>
      <c r="D158">
        <v>0</v>
      </c>
      <c r="E158">
        <v>8</v>
      </c>
      <c r="F158">
        <v>0</v>
      </c>
      <c r="G158">
        <v>14</v>
      </c>
      <c r="H158">
        <v>7</v>
      </c>
      <c r="I158">
        <v>0</v>
      </c>
      <c r="J158">
        <v>1</v>
      </c>
      <c r="K158">
        <v>8.08</v>
      </c>
      <c r="L158">
        <v>12.53</v>
      </c>
      <c r="M158">
        <v>46.95</v>
      </c>
      <c r="N158">
        <v>375.58</v>
      </c>
      <c r="O158" t="s">
        <v>28</v>
      </c>
      <c r="Q158">
        <v>0</v>
      </c>
      <c r="R158">
        <v>14</v>
      </c>
      <c r="S158">
        <v>0</v>
      </c>
      <c r="T158">
        <v>-1</v>
      </c>
    </row>
    <row r="159" spans="1:20">
      <c r="A159" s="2">
        <v>44079</v>
      </c>
      <c r="B159">
        <v>85</v>
      </c>
      <c r="C159">
        <v>0</v>
      </c>
      <c r="D159">
        <v>0</v>
      </c>
      <c r="E159">
        <v>14</v>
      </c>
      <c r="F159">
        <v>0</v>
      </c>
      <c r="G159">
        <v>26</v>
      </c>
      <c r="H159">
        <v>10</v>
      </c>
      <c r="I159">
        <v>4</v>
      </c>
      <c r="J159">
        <v>4</v>
      </c>
      <c r="K159">
        <v>14.14</v>
      </c>
      <c r="L159">
        <v>12.54</v>
      </c>
      <c r="M159">
        <v>49.22</v>
      </c>
      <c r="N159">
        <v>689.03</v>
      </c>
      <c r="O159" t="s">
        <v>30</v>
      </c>
      <c r="Q159">
        <v>0</v>
      </c>
      <c r="R159">
        <v>26</v>
      </c>
      <c r="S159">
        <v>0</v>
      </c>
      <c r="T159">
        <v>-1</v>
      </c>
    </row>
    <row r="160" spans="1:20">
      <c r="A160" s="2">
        <v>44080</v>
      </c>
      <c r="B160">
        <v>97</v>
      </c>
      <c r="C160">
        <v>0</v>
      </c>
      <c r="D160">
        <v>0</v>
      </c>
      <c r="E160">
        <v>2</v>
      </c>
      <c r="F160">
        <v>0</v>
      </c>
      <c r="G160">
        <v>5</v>
      </c>
      <c r="H160">
        <v>2</v>
      </c>
      <c r="I160">
        <v>14</v>
      </c>
      <c r="J160">
        <v>0</v>
      </c>
      <c r="K160">
        <v>2.02</v>
      </c>
      <c r="L160">
        <v>12.47</v>
      </c>
      <c r="M160">
        <v>51.29</v>
      </c>
      <c r="N160">
        <v>102.58</v>
      </c>
      <c r="O160" t="s">
        <v>31</v>
      </c>
      <c r="Q160">
        <v>0</v>
      </c>
      <c r="R160">
        <v>5</v>
      </c>
      <c r="S160">
        <v>0</v>
      </c>
      <c r="T160">
        <v>-1</v>
      </c>
    </row>
    <row r="161" spans="1:20">
      <c r="A161" s="2">
        <v>44081</v>
      </c>
      <c r="B161">
        <v>94</v>
      </c>
      <c r="C161">
        <v>0</v>
      </c>
      <c r="D161">
        <v>0</v>
      </c>
      <c r="E161">
        <v>5</v>
      </c>
      <c r="F161">
        <v>0</v>
      </c>
      <c r="G161">
        <v>13</v>
      </c>
      <c r="H161">
        <v>3</v>
      </c>
      <c r="I161">
        <v>0</v>
      </c>
      <c r="J161">
        <v>2</v>
      </c>
      <c r="K161">
        <v>5.05</v>
      </c>
      <c r="L161">
        <v>12.42</v>
      </c>
      <c r="M161">
        <v>57.13</v>
      </c>
      <c r="N161">
        <v>285.64999999999998</v>
      </c>
      <c r="O161" t="s">
        <v>32</v>
      </c>
      <c r="Q161">
        <v>0</v>
      </c>
      <c r="R161">
        <v>12</v>
      </c>
      <c r="S161">
        <v>1</v>
      </c>
      <c r="T161">
        <v>-1</v>
      </c>
    </row>
    <row r="162" spans="1:20">
      <c r="A162" s="2">
        <v>44082</v>
      </c>
      <c r="B162">
        <v>93</v>
      </c>
      <c r="C162">
        <v>0</v>
      </c>
      <c r="D162">
        <v>0</v>
      </c>
      <c r="E162">
        <v>6</v>
      </c>
      <c r="F162">
        <v>0</v>
      </c>
      <c r="G162">
        <v>14</v>
      </c>
      <c r="H162">
        <v>4</v>
      </c>
      <c r="I162">
        <v>3</v>
      </c>
      <c r="J162">
        <v>2</v>
      </c>
      <c r="K162">
        <v>6.06</v>
      </c>
      <c r="L162">
        <v>12.38</v>
      </c>
      <c r="M162">
        <v>55.85</v>
      </c>
      <c r="N162">
        <v>335.13</v>
      </c>
      <c r="O162" t="s">
        <v>33</v>
      </c>
      <c r="Q162">
        <v>0</v>
      </c>
      <c r="R162">
        <v>14</v>
      </c>
      <c r="S162">
        <v>0</v>
      </c>
      <c r="T162">
        <v>-1</v>
      </c>
    </row>
    <row r="163" spans="1:20">
      <c r="A163" s="2">
        <v>44083</v>
      </c>
      <c r="B163">
        <v>95</v>
      </c>
      <c r="C163">
        <v>0</v>
      </c>
      <c r="D163">
        <v>0</v>
      </c>
      <c r="E163">
        <v>4</v>
      </c>
      <c r="F163">
        <v>0</v>
      </c>
      <c r="G163">
        <v>8</v>
      </c>
      <c r="H163">
        <v>0</v>
      </c>
      <c r="I163">
        <v>2</v>
      </c>
      <c r="J163">
        <v>4</v>
      </c>
      <c r="K163">
        <v>4.04</v>
      </c>
      <c r="L163">
        <v>12.33</v>
      </c>
      <c r="M163">
        <v>52.67</v>
      </c>
      <c r="N163">
        <v>210.7</v>
      </c>
      <c r="O163" t="s">
        <v>26</v>
      </c>
      <c r="Q163">
        <v>0</v>
      </c>
      <c r="R163">
        <v>8</v>
      </c>
      <c r="S163">
        <v>0</v>
      </c>
      <c r="T163">
        <v>-1</v>
      </c>
    </row>
    <row r="164" spans="1:20">
      <c r="A164" s="2">
        <v>44084</v>
      </c>
      <c r="B164">
        <v>90</v>
      </c>
      <c r="C164">
        <v>0</v>
      </c>
      <c r="D164">
        <v>0</v>
      </c>
      <c r="E164">
        <v>9</v>
      </c>
      <c r="F164">
        <v>0</v>
      </c>
      <c r="G164">
        <v>17</v>
      </c>
      <c r="H164">
        <v>9</v>
      </c>
      <c r="I164">
        <v>4</v>
      </c>
      <c r="J164">
        <v>0</v>
      </c>
      <c r="K164">
        <v>9.09</v>
      </c>
      <c r="L164">
        <v>12.31</v>
      </c>
      <c r="M164">
        <v>55.89</v>
      </c>
      <c r="N164">
        <v>503.02</v>
      </c>
      <c r="O164" t="s">
        <v>27</v>
      </c>
      <c r="Q164">
        <v>0</v>
      </c>
      <c r="R164">
        <v>17</v>
      </c>
      <c r="S164">
        <v>0</v>
      </c>
      <c r="T164">
        <v>-1</v>
      </c>
    </row>
    <row r="165" spans="1:20">
      <c r="A165" s="2">
        <v>44085</v>
      </c>
      <c r="B165">
        <v>99</v>
      </c>
      <c r="C165">
        <v>0</v>
      </c>
      <c r="D165">
        <v>0</v>
      </c>
      <c r="E165">
        <v>0</v>
      </c>
      <c r="F165">
        <v>0</v>
      </c>
      <c r="G165">
        <v>0</v>
      </c>
      <c r="H165">
        <v>0</v>
      </c>
      <c r="I165">
        <v>9</v>
      </c>
      <c r="J165">
        <v>0</v>
      </c>
      <c r="K165">
        <v>0</v>
      </c>
      <c r="L165">
        <v>12.24</v>
      </c>
      <c r="N165">
        <v>0</v>
      </c>
      <c r="O165" t="s">
        <v>28</v>
      </c>
      <c r="Q165">
        <v>0</v>
      </c>
      <c r="R165">
        <v>0</v>
      </c>
      <c r="S165">
        <v>0</v>
      </c>
      <c r="T165">
        <v>-1</v>
      </c>
    </row>
    <row r="166" spans="1:20">
      <c r="A166" s="2">
        <v>44086</v>
      </c>
      <c r="B166">
        <v>97</v>
      </c>
      <c r="C166">
        <v>0</v>
      </c>
      <c r="D166">
        <v>0</v>
      </c>
      <c r="E166">
        <v>2</v>
      </c>
      <c r="F166">
        <v>0</v>
      </c>
      <c r="G166">
        <v>3</v>
      </c>
      <c r="H166">
        <v>2</v>
      </c>
      <c r="I166">
        <v>0</v>
      </c>
      <c r="J166">
        <v>0</v>
      </c>
      <c r="K166">
        <v>2.02</v>
      </c>
      <c r="L166">
        <v>12.18</v>
      </c>
      <c r="M166">
        <v>51.68</v>
      </c>
      <c r="N166">
        <v>103.36</v>
      </c>
      <c r="O166" t="s">
        <v>30</v>
      </c>
      <c r="Q166">
        <v>0</v>
      </c>
      <c r="R166">
        <v>3</v>
      </c>
      <c r="S166">
        <v>0</v>
      </c>
      <c r="T166">
        <v>-1</v>
      </c>
    </row>
    <row r="167" spans="1:20">
      <c r="A167" s="2">
        <v>44087</v>
      </c>
      <c r="B167">
        <v>93</v>
      </c>
      <c r="C167">
        <v>0</v>
      </c>
      <c r="D167">
        <v>0</v>
      </c>
      <c r="E167">
        <v>6</v>
      </c>
      <c r="F167">
        <v>0</v>
      </c>
      <c r="G167">
        <v>11</v>
      </c>
      <c r="H167">
        <v>6</v>
      </c>
      <c r="I167">
        <v>2</v>
      </c>
      <c r="J167">
        <v>0</v>
      </c>
      <c r="K167">
        <v>6.06</v>
      </c>
      <c r="L167">
        <v>12.14</v>
      </c>
      <c r="M167">
        <v>55.09</v>
      </c>
      <c r="N167">
        <v>330.57</v>
      </c>
      <c r="O167" t="s">
        <v>31</v>
      </c>
      <c r="Q167">
        <v>0</v>
      </c>
      <c r="R167">
        <v>11</v>
      </c>
      <c r="S167">
        <v>0</v>
      </c>
      <c r="T167">
        <v>-1</v>
      </c>
    </row>
    <row r="168" spans="1:20">
      <c r="A168" s="2">
        <v>44088</v>
      </c>
      <c r="B168">
        <v>97</v>
      </c>
      <c r="C168">
        <v>0</v>
      </c>
      <c r="D168">
        <v>0</v>
      </c>
      <c r="E168">
        <v>2</v>
      </c>
      <c r="F168">
        <v>0</v>
      </c>
      <c r="G168">
        <v>3</v>
      </c>
      <c r="H168">
        <v>1</v>
      </c>
      <c r="I168">
        <v>5</v>
      </c>
      <c r="J168">
        <v>1</v>
      </c>
      <c r="K168">
        <v>2.02</v>
      </c>
      <c r="L168">
        <v>12.08</v>
      </c>
      <c r="M168">
        <v>49.21</v>
      </c>
      <c r="N168">
        <v>98.42</v>
      </c>
      <c r="O168" t="s">
        <v>32</v>
      </c>
      <c r="Q168">
        <v>0</v>
      </c>
      <c r="R168">
        <v>3</v>
      </c>
      <c r="S168">
        <v>0</v>
      </c>
      <c r="T168">
        <v>-1</v>
      </c>
    </row>
    <row r="169" spans="1:20">
      <c r="A169" s="2">
        <v>44089</v>
      </c>
      <c r="B169">
        <v>96</v>
      </c>
      <c r="C169">
        <v>0</v>
      </c>
      <c r="D169">
        <v>0</v>
      </c>
      <c r="E169">
        <v>3</v>
      </c>
      <c r="F169">
        <v>0</v>
      </c>
      <c r="G169">
        <v>5</v>
      </c>
      <c r="H169">
        <v>1</v>
      </c>
      <c r="I169">
        <v>0</v>
      </c>
      <c r="J169">
        <v>2</v>
      </c>
      <c r="K169">
        <v>3.03</v>
      </c>
      <c r="L169">
        <v>12.03</v>
      </c>
      <c r="M169">
        <v>49.65</v>
      </c>
      <c r="N169">
        <v>148.96</v>
      </c>
      <c r="O169" t="s">
        <v>33</v>
      </c>
      <c r="Q169">
        <v>0</v>
      </c>
      <c r="R169">
        <v>5</v>
      </c>
      <c r="S169">
        <v>0</v>
      </c>
      <c r="T169">
        <v>-1</v>
      </c>
    </row>
    <row r="170" spans="1:20">
      <c r="A170" s="2">
        <v>44090</v>
      </c>
      <c r="B170">
        <v>92</v>
      </c>
      <c r="C170">
        <v>0</v>
      </c>
      <c r="D170">
        <v>0</v>
      </c>
      <c r="E170">
        <v>7</v>
      </c>
      <c r="F170">
        <v>0</v>
      </c>
      <c r="G170">
        <v>14</v>
      </c>
      <c r="H170">
        <v>5</v>
      </c>
      <c r="I170">
        <v>1</v>
      </c>
      <c r="J170">
        <v>2</v>
      </c>
      <c r="K170">
        <v>7.07</v>
      </c>
      <c r="L170">
        <v>12</v>
      </c>
      <c r="M170">
        <v>55.61</v>
      </c>
      <c r="N170">
        <v>389.3</v>
      </c>
      <c r="O170" t="s">
        <v>26</v>
      </c>
      <c r="Q170">
        <v>0</v>
      </c>
      <c r="R170">
        <v>14</v>
      </c>
      <c r="S170">
        <v>0</v>
      </c>
      <c r="T170">
        <v>-1</v>
      </c>
    </row>
    <row r="171" spans="1:20">
      <c r="A171" s="2">
        <v>44091</v>
      </c>
      <c r="B171">
        <v>93</v>
      </c>
      <c r="C171">
        <v>0</v>
      </c>
      <c r="D171">
        <v>0</v>
      </c>
      <c r="E171">
        <v>6</v>
      </c>
      <c r="F171">
        <v>0</v>
      </c>
      <c r="G171">
        <v>12</v>
      </c>
      <c r="H171">
        <v>0</v>
      </c>
      <c r="I171">
        <v>1</v>
      </c>
      <c r="J171">
        <v>6</v>
      </c>
      <c r="K171">
        <v>6.06</v>
      </c>
      <c r="L171">
        <v>11.96</v>
      </c>
      <c r="M171">
        <v>57.55</v>
      </c>
      <c r="N171">
        <v>345.32</v>
      </c>
      <c r="O171" t="s">
        <v>27</v>
      </c>
      <c r="Q171">
        <v>0</v>
      </c>
      <c r="R171">
        <v>12</v>
      </c>
      <c r="S171">
        <v>0</v>
      </c>
      <c r="T171">
        <v>0</v>
      </c>
    </row>
    <row r="172" spans="1:20">
      <c r="A172" s="2">
        <v>44092</v>
      </c>
      <c r="B172">
        <v>58</v>
      </c>
      <c r="C172">
        <v>0</v>
      </c>
      <c r="D172">
        <v>0</v>
      </c>
      <c r="E172">
        <v>41</v>
      </c>
      <c r="F172">
        <v>0</v>
      </c>
      <c r="G172">
        <v>71</v>
      </c>
      <c r="H172">
        <v>35</v>
      </c>
      <c r="I172">
        <v>0</v>
      </c>
      <c r="J172">
        <v>6</v>
      </c>
      <c r="K172">
        <v>41.41</v>
      </c>
      <c r="L172">
        <v>12.13</v>
      </c>
      <c r="M172">
        <v>54.12</v>
      </c>
      <c r="N172">
        <v>2218.92</v>
      </c>
      <c r="O172" t="s">
        <v>28</v>
      </c>
      <c r="Q172">
        <v>0</v>
      </c>
      <c r="R172">
        <v>71</v>
      </c>
      <c r="S172">
        <v>0</v>
      </c>
      <c r="T172">
        <v>1</v>
      </c>
    </row>
    <row r="173" spans="1:20">
      <c r="A173" s="2">
        <v>44093</v>
      </c>
      <c r="B173">
        <v>89</v>
      </c>
      <c r="C173">
        <v>0</v>
      </c>
      <c r="D173">
        <v>0</v>
      </c>
      <c r="E173">
        <v>10</v>
      </c>
      <c r="F173">
        <v>0</v>
      </c>
      <c r="G173">
        <v>19</v>
      </c>
      <c r="H173">
        <v>3</v>
      </c>
      <c r="I173">
        <v>34</v>
      </c>
      <c r="J173">
        <v>7</v>
      </c>
      <c r="K173">
        <v>10.1</v>
      </c>
      <c r="L173">
        <v>12.12</v>
      </c>
      <c r="M173">
        <v>54.34</v>
      </c>
      <c r="N173">
        <v>543.41</v>
      </c>
      <c r="O173" t="s">
        <v>30</v>
      </c>
      <c r="Q173">
        <v>0</v>
      </c>
      <c r="R173">
        <v>19</v>
      </c>
      <c r="S173">
        <v>0</v>
      </c>
      <c r="T173">
        <v>1</v>
      </c>
    </row>
    <row r="174" spans="1:20">
      <c r="A174" s="2">
        <v>44094</v>
      </c>
      <c r="B174">
        <v>96</v>
      </c>
      <c r="C174">
        <v>0</v>
      </c>
      <c r="D174">
        <v>0</v>
      </c>
      <c r="E174">
        <v>3</v>
      </c>
      <c r="F174">
        <v>0</v>
      </c>
      <c r="G174">
        <v>6</v>
      </c>
      <c r="H174">
        <v>0</v>
      </c>
      <c r="I174">
        <v>7</v>
      </c>
      <c r="J174">
        <v>3</v>
      </c>
      <c r="K174">
        <v>3.03</v>
      </c>
      <c r="L174">
        <v>12.07</v>
      </c>
      <c r="M174">
        <v>48.9</v>
      </c>
      <c r="N174">
        <v>146.69999999999999</v>
      </c>
      <c r="O174" t="s">
        <v>31</v>
      </c>
      <c r="Q174">
        <v>0</v>
      </c>
      <c r="R174">
        <v>6</v>
      </c>
      <c r="S174">
        <v>0</v>
      </c>
      <c r="T174">
        <v>1</v>
      </c>
    </row>
    <row r="175" spans="1:20">
      <c r="A175" s="2">
        <v>44095</v>
      </c>
      <c r="B175">
        <v>98</v>
      </c>
      <c r="C175">
        <v>0</v>
      </c>
      <c r="D175">
        <v>0</v>
      </c>
      <c r="E175">
        <v>1</v>
      </c>
      <c r="F175">
        <v>0</v>
      </c>
      <c r="G175">
        <v>2</v>
      </c>
      <c r="H175">
        <v>0</v>
      </c>
      <c r="I175">
        <v>2</v>
      </c>
      <c r="J175">
        <v>1</v>
      </c>
      <c r="K175">
        <v>1.01</v>
      </c>
      <c r="L175">
        <v>12.01</v>
      </c>
      <c r="M175">
        <v>51.74</v>
      </c>
      <c r="N175">
        <v>51.74</v>
      </c>
      <c r="O175" t="s">
        <v>32</v>
      </c>
      <c r="Q175">
        <v>0</v>
      </c>
      <c r="R175">
        <v>2</v>
      </c>
      <c r="S175">
        <v>0</v>
      </c>
      <c r="T175">
        <v>1</v>
      </c>
    </row>
    <row r="176" spans="1:20">
      <c r="A176" s="2">
        <v>44096</v>
      </c>
      <c r="B176">
        <v>96</v>
      </c>
      <c r="C176">
        <v>0</v>
      </c>
      <c r="D176">
        <v>0</v>
      </c>
      <c r="E176">
        <v>3</v>
      </c>
      <c r="F176">
        <v>0</v>
      </c>
      <c r="G176">
        <v>6</v>
      </c>
      <c r="H176">
        <v>3</v>
      </c>
      <c r="I176">
        <v>1</v>
      </c>
      <c r="J176">
        <v>0</v>
      </c>
      <c r="K176">
        <v>3.03</v>
      </c>
      <c r="L176">
        <v>11.95</v>
      </c>
      <c r="M176">
        <v>53.54</v>
      </c>
      <c r="N176">
        <v>160.62</v>
      </c>
      <c r="O176" t="s">
        <v>33</v>
      </c>
      <c r="Q176">
        <v>0</v>
      </c>
      <c r="R176">
        <v>6</v>
      </c>
      <c r="S176">
        <v>0</v>
      </c>
      <c r="T176">
        <v>1</v>
      </c>
    </row>
    <row r="177" spans="1:20">
      <c r="A177" s="2">
        <v>44097</v>
      </c>
      <c r="B177">
        <v>96</v>
      </c>
      <c r="C177">
        <v>0</v>
      </c>
      <c r="D177">
        <v>0</v>
      </c>
      <c r="E177">
        <v>3</v>
      </c>
      <c r="F177">
        <v>0</v>
      </c>
      <c r="G177">
        <v>6</v>
      </c>
      <c r="H177">
        <v>0</v>
      </c>
      <c r="I177">
        <v>0</v>
      </c>
      <c r="J177">
        <v>3</v>
      </c>
      <c r="K177">
        <v>3.03</v>
      </c>
      <c r="L177">
        <v>11.9</v>
      </c>
      <c r="M177">
        <v>53.54</v>
      </c>
      <c r="N177">
        <v>160.62</v>
      </c>
      <c r="O177" t="s">
        <v>26</v>
      </c>
      <c r="Q177">
        <v>0</v>
      </c>
      <c r="R177">
        <v>6</v>
      </c>
      <c r="S177">
        <v>0</v>
      </c>
      <c r="T177">
        <v>1</v>
      </c>
    </row>
    <row r="178" spans="1:20">
      <c r="A178" s="2">
        <v>44098</v>
      </c>
      <c r="B178">
        <v>89</v>
      </c>
      <c r="C178">
        <v>0</v>
      </c>
      <c r="D178">
        <v>0</v>
      </c>
      <c r="E178">
        <v>10</v>
      </c>
      <c r="F178">
        <v>0</v>
      </c>
      <c r="G178">
        <v>23</v>
      </c>
      <c r="H178">
        <v>10</v>
      </c>
      <c r="I178">
        <v>3</v>
      </c>
      <c r="J178">
        <v>0</v>
      </c>
      <c r="K178">
        <v>10.1</v>
      </c>
      <c r="L178">
        <v>11.89</v>
      </c>
      <c r="M178">
        <v>54.69</v>
      </c>
      <c r="N178">
        <v>546.85</v>
      </c>
      <c r="O178" t="s">
        <v>27</v>
      </c>
      <c r="Q178">
        <v>0</v>
      </c>
      <c r="R178">
        <v>23</v>
      </c>
      <c r="S178">
        <v>0</v>
      </c>
      <c r="T178">
        <v>1</v>
      </c>
    </row>
    <row r="179" spans="1:20">
      <c r="A179" s="2">
        <v>44099</v>
      </c>
      <c r="B179">
        <v>93</v>
      </c>
      <c r="C179">
        <v>0</v>
      </c>
      <c r="D179">
        <v>0</v>
      </c>
      <c r="E179">
        <v>6</v>
      </c>
      <c r="F179">
        <v>0</v>
      </c>
      <c r="G179">
        <v>11</v>
      </c>
      <c r="H179">
        <v>4</v>
      </c>
      <c r="I179">
        <v>8</v>
      </c>
      <c r="J179">
        <v>2</v>
      </c>
      <c r="K179">
        <v>6.06</v>
      </c>
      <c r="L179">
        <v>11.86</v>
      </c>
      <c r="M179">
        <v>52.73</v>
      </c>
      <c r="N179">
        <v>316.37</v>
      </c>
      <c r="O179" t="s">
        <v>28</v>
      </c>
      <c r="Q179">
        <v>0</v>
      </c>
      <c r="R179">
        <v>11</v>
      </c>
      <c r="S179">
        <v>0</v>
      </c>
      <c r="T179">
        <v>1</v>
      </c>
    </row>
    <row r="180" spans="1:20">
      <c r="A180" s="2">
        <v>44100</v>
      </c>
      <c r="B180">
        <v>69</v>
      </c>
      <c r="C180">
        <v>0</v>
      </c>
      <c r="D180">
        <v>0</v>
      </c>
      <c r="E180">
        <v>30</v>
      </c>
      <c r="F180">
        <v>0</v>
      </c>
      <c r="G180">
        <v>69</v>
      </c>
      <c r="H180">
        <v>28</v>
      </c>
      <c r="I180">
        <v>4</v>
      </c>
      <c r="J180">
        <v>2</v>
      </c>
      <c r="K180">
        <v>30.3</v>
      </c>
      <c r="L180">
        <v>11.96</v>
      </c>
      <c r="M180">
        <v>60.01</v>
      </c>
      <c r="N180">
        <v>1800.44</v>
      </c>
      <c r="O180" t="s">
        <v>30</v>
      </c>
      <c r="Q180">
        <v>0</v>
      </c>
      <c r="R180">
        <v>68</v>
      </c>
      <c r="S180">
        <v>1</v>
      </c>
      <c r="T180">
        <v>1</v>
      </c>
    </row>
    <row r="181" spans="1:20">
      <c r="A181" s="2">
        <v>44101</v>
      </c>
      <c r="B181">
        <v>94</v>
      </c>
      <c r="C181">
        <v>0</v>
      </c>
      <c r="D181">
        <v>0</v>
      </c>
      <c r="E181">
        <v>5</v>
      </c>
      <c r="F181">
        <v>0</v>
      </c>
      <c r="G181">
        <v>15</v>
      </c>
      <c r="H181">
        <v>5</v>
      </c>
      <c r="I181">
        <v>30</v>
      </c>
      <c r="J181">
        <v>0</v>
      </c>
      <c r="K181">
        <v>5.05</v>
      </c>
      <c r="L181">
        <v>11.92</v>
      </c>
      <c r="M181">
        <v>56.24</v>
      </c>
      <c r="N181">
        <v>281.2</v>
      </c>
      <c r="O181" t="s">
        <v>31</v>
      </c>
      <c r="Q181">
        <v>0</v>
      </c>
      <c r="R181">
        <v>15</v>
      </c>
      <c r="S181">
        <v>0</v>
      </c>
      <c r="T181">
        <v>1</v>
      </c>
    </row>
    <row r="182" spans="1:20">
      <c r="A182" s="2">
        <v>44102</v>
      </c>
      <c r="B182">
        <v>72</v>
      </c>
      <c r="C182">
        <v>0</v>
      </c>
      <c r="D182">
        <v>0</v>
      </c>
      <c r="E182">
        <v>27</v>
      </c>
      <c r="F182">
        <v>0</v>
      </c>
      <c r="G182">
        <v>51</v>
      </c>
      <c r="H182">
        <v>27</v>
      </c>
      <c r="I182">
        <v>5</v>
      </c>
      <c r="J182">
        <v>0</v>
      </c>
      <c r="K182">
        <v>27.27</v>
      </c>
      <c r="L182">
        <v>12.01</v>
      </c>
      <c r="M182">
        <v>62.16</v>
      </c>
      <c r="N182">
        <v>1678.23</v>
      </c>
      <c r="O182" t="s">
        <v>32</v>
      </c>
      <c r="Q182">
        <v>0</v>
      </c>
      <c r="R182">
        <v>51</v>
      </c>
      <c r="S182">
        <v>0</v>
      </c>
      <c r="T182">
        <v>1</v>
      </c>
    </row>
    <row r="183" spans="1:20">
      <c r="A183" s="2">
        <v>44103</v>
      </c>
      <c r="B183">
        <v>72</v>
      </c>
      <c r="C183">
        <v>0</v>
      </c>
      <c r="D183">
        <v>0</v>
      </c>
      <c r="E183">
        <v>27</v>
      </c>
      <c r="F183">
        <v>0</v>
      </c>
      <c r="G183">
        <v>51</v>
      </c>
      <c r="H183">
        <v>0</v>
      </c>
      <c r="I183">
        <v>0</v>
      </c>
      <c r="J183">
        <v>27</v>
      </c>
      <c r="K183">
        <v>27.27</v>
      </c>
      <c r="L183">
        <v>12.09</v>
      </c>
      <c r="M183">
        <v>62.16</v>
      </c>
      <c r="N183">
        <v>1678.23</v>
      </c>
      <c r="O183" t="s">
        <v>33</v>
      </c>
      <c r="Q183">
        <v>0</v>
      </c>
      <c r="R183">
        <v>51</v>
      </c>
      <c r="S183">
        <v>0</v>
      </c>
      <c r="T183">
        <v>1</v>
      </c>
    </row>
    <row r="184" spans="1:20">
      <c r="A184" s="2">
        <v>44104</v>
      </c>
      <c r="B184">
        <v>22</v>
      </c>
      <c r="C184">
        <v>0</v>
      </c>
      <c r="D184">
        <v>0</v>
      </c>
      <c r="E184">
        <v>77</v>
      </c>
      <c r="F184">
        <v>0</v>
      </c>
      <c r="G184">
        <v>101</v>
      </c>
      <c r="H184">
        <v>50</v>
      </c>
      <c r="I184">
        <v>0</v>
      </c>
      <c r="J184">
        <v>27</v>
      </c>
      <c r="K184">
        <v>77.78</v>
      </c>
      <c r="L184">
        <v>12.45</v>
      </c>
      <c r="M184">
        <v>61.07</v>
      </c>
      <c r="N184">
        <v>4702.7299999999996</v>
      </c>
      <c r="O184" t="s">
        <v>26</v>
      </c>
      <c r="Q184">
        <v>0</v>
      </c>
      <c r="R184">
        <v>101</v>
      </c>
      <c r="S184">
        <v>0</v>
      </c>
      <c r="T184">
        <v>1</v>
      </c>
    </row>
    <row r="185" spans="1:20">
      <c r="A185" s="2">
        <v>44105</v>
      </c>
      <c r="B185">
        <v>18</v>
      </c>
      <c r="C185">
        <v>0</v>
      </c>
      <c r="D185">
        <v>0</v>
      </c>
      <c r="E185">
        <v>81</v>
      </c>
      <c r="F185">
        <v>0</v>
      </c>
      <c r="G185">
        <v>106</v>
      </c>
      <c r="H185">
        <v>4</v>
      </c>
      <c r="I185">
        <v>0</v>
      </c>
      <c r="J185">
        <v>77</v>
      </c>
      <c r="K185">
        <v>81.819999999999993</v>
      </c>
      <c r="L185">
        <v>12.83</v>
      </c>
      <c r="M185">
        <v>60.4</v>
      </c>
      <c r="N185">
        <v>4892.16</v>
      </c>
      <c r="O185" t="s">
        <v>27</v>
      </c>
      <c r="Q185">
        <v>0</v>
      </c>
      <c r="R185">
        <v>106</v>
      </c>
      <c r="S185">
        <v>0</v>
      </c>
      <c r="T185">
        <v>-1</v>
      </c>
    </row>
    <row r="186" spans="1:20">
      <c r="A186" s="2">
        <v>44106</v>
      </c>
      <c r="B186">
        <v>50</v>
      </c>
      <c r="C186">
        <v>0</v>
      </c>
      <c r="D186">
        <v>0</v>
      </c>
      <c r="E186">
        <v>49</v>
      </c>
      <c r="F186">
        <v>0</v>
      </c>
      <c r="G186">
        <v>118</v>
      </c>
      <c r="H186">
        <v>45</v>
      </c>
      <c r="I186">
        <v>77</v>
      </c>
      <c r="J186">
        <v>4</v>
      </c>
      <c r="K186">
        <v>49.49</v>
      </c>
      <c r="L186">
        <v>13.03</v>
      </c>
      <c r="M186">
        <v>60.13</v>
      </c>
      <c r="N186">
        <v>2946.2</v>
      </c>
      <c r="O186" t="s">
        <v>28</v>
      </c>
      <c r="Q186">
        <v>0</v>
      </c>
      <c r="R186">
        <v>118</v>
      </c>
      <c r="S186">
        <v>0</v>
      </c>
      <c r="T186">
        <v>-1</v>
      </c>
    </row>
    <row r="187" spans="1:20">
      <c r="A187" s="2">
        <v>44107</v>
      </c>
      <c r="B187">
        <v>69</v>
      </c>
      <c r="C187">
        <v>0</v>
      </c>
      <c r="D187">
        <v>0</v>
      </c>
      <c r="E187">
        <v>30</v>
      </c>
      <c r="F187">
        <v>0</v>
      </c>
      <c r="G187">
        <v>61</v>
      </c>
      <c r="H187">
        <v>2</v>
      </c>
      <c r="I187">
        <v>21</v>
      </c>
      <c r="J187">
        <v>28</v>
      </c>
      <c r="K187">
        <v>30.3</v>
      </c>
      <c r="L187">
        <v>13.12</v>
      </c>
      <c r="M187">
        <v>57.95</v>
      </c>
      <c r="N187">
        <v>1738.64</v>
      </c>
      <c r="O187" t="s">
        <v>30</v>
      </c>
      <c r="Q187">
        <v>0</v>
      </c>
      <c r="R187">
        <v>61</v>
      </c>
      <c r="S187">
        <v>0</v>
      </c>
      <c r="T187">
        <v>-1</v>
      </c>
    </row>
    <row r="188" spans="1:20">
      <c r="A188" s="2">
        <v>44108</v>
      </c>
      <c r="B188">
        <v>93</v>
      </c>
      <c r="C188">
        <v>0</v>
      </c>
      <c r="D188">
        <v>0</v>
      </c>
      <c r="E188">
        <v>6</v>
      </c>
      <c r="F188">
        <v>0</v>
      </c>
      <c r="G188">
        <v>7</v>
      </c>
      <c r="H188">
        <v>1</v>
      </c>
      <c r="I188">
        <v>25</v>
      </c>
      <c r="J188">
        <v>5</v>
      </c>
      <c r="K188">
        <v>6.06</v>
      </c>
      <c r="L188">
        <v>13.08</v>
      </c>
      <c r="M188">
        <v>47.63</v>
      </c>
      <c r="N188">
        <v>285.75</v>
      </c>
      <c r="O188" t="s">
        <v>31</v>
      </c>
      <c r="Q188">
        <v>0</v>
      </c>
      <c r="R188">
        <v>7</v>
      </c>
      <c r="S188">
        <v>0</v>
      </c>
      <c r="T188">
        <v>-1</v>
      </c>
    </row>
    <row r="189" spans="1:20">
      <c r="A189" s="2">
        <v>44109</v>
      </c>
      <c r="B189">
        <v>91</v>
      </c>
      <c r="C189">
        <v>0</v>
      </c>
      <c r="D189">
        <v>0</v>
      </c>
      <c r="E189">
        <v>8</v>
      </c>
      <c r="F189">
        <v>0</v>
      </c>
      <c r="G189">
        <v>9</v>
      </c>
      <c r="H189">
        <v>2</v>
      </c>
      <c r="I189">
        <v>0</v>
      </c>
      <c r="J189">
        <v>6</v>
      </c>
      <c r="K189">
        <v>8.08</v>
      </c>
      <c r="L189">
        <v>13.06</v>
      </c>
      <c r="M189">
        <v>49.05</v>
      </c>
      <c r="N189">
        <v>392.37</v>
      </c>
      <c r="O189" t="s">
        <v>32</v>
      </c>
      <c r="Q189">
        <v>0</v>
      </c>
      <c r="R189">
        <v>9</v>
      </c>
      <c r="S189">
        <v>0</v>
      </c>
      <c r="T189">
        <v>-1</v>
      </c>
    </row>
    <row r="190" spans="1:20">
      <c r="A190" s="2">
        <v>44110</v>
      </c>
      <c r="B190">
        <v>99</v>
      </c>
      <c r="C190">
        <v>0</v>
      </c>
      <c r="D190">
        <v>0</v>
      </c>
      <c r="E190">
        <v>0</v>
      </c>
      <c r="F190">
        <v>0</v>
      </c>
      <c r="G190">
        <v>0</v>
      </c>
      <c r="H190">
        <v>0</v>
      </c>
      <c r="I190">
        <v>8</v>
      </c>
      <c r="J190">
        <v>0</v>
      </c>
      <c r="K190">
        <v>0</v>
      </c>
      <c r="L190">
        <v>12.99</v>
      </c>
      <c r="N190">
        <v>0</v>
      </c>
      <c r="O190" t="s">
        <v>33</v>
      </c>
      <c r="Q190">
        <v>0</v>
      </c>
      <c r="R190">
        <v>0</v>
      </c>
      <c r="S190">
        <v>0</v>
      </c>
      <c r="T190">
        <v>-1</v>
      </c>
    </row>
    <row r="191" spans="1:20">
      <c r="A191" s="2">
        <v>44111</v>
      </c>
      <c r="B191">
        <v>98</v>
      </c>
      <c r="C191">
        <v>0</v>
      </c>
      <c r="D191">
        <v>0</v>
      </c>
      <c r="E191">
        <v>1</v>
      </c>
      <c r="F191">
        <v>0</v>
      </c>
      <c r="G191">
        <v>3</v>
      </c>
      <c r="H191">
        <v>1</v>
      </c>
      <c r="I191">
        <v>0</v>
      </c>
      <c r="J191">
        <v>0</v>
      </c>
      <c r="K191">
        <v>1.01</v>
      </c>
      <c r="L191">
        <v>12.92</v>
      </c>
      <c r="M191">
        <v>66.69</v>
      </c>
      <c r="N191">
        <v>66.69</v>
      </c>
      <c r="O191" t="s">
        <v>26</v>
      </c>
      <c r="Q191">
        <v>0</v>
      </c>
      <c r="R191">
        <v>3</v>
      </c>
      <c r="S191">
        <v>0</v>
      </c>
      <c r="T191">
        <v>-1</v>
      </c>
    </row>
    <row r="192" spans="1:20">
      <c r="A192" s="2">
        <v>44112</v>
      </c>
      <c r="B192">
        <v>94</v>
      </c>
      <c r="C192">
        <v>0</v>
      </c>
      <c r="D192">
        <v>0</v>
      </c>
      <c r="E192">
        <v>5</v>
      </c>
      <c r="F192">
        <v>0</v>
      </c>
      <c r="G192">
        <v>5</v>
      </c>
      <c r="H192">
        <v>5</v>
      </c>
      <c r="I192">
        <v>1</v>
      </c>
      <c r="J192">
        <v>0</v>
      </c>
      <c r="K192">
        <v>5.05</v>
      </c>
      <c r="L192">
        <v>12.88</v>
      </c>
      <c r="M192">
        <v>48.4</v>
      </c>
      <c r="N192">
        <v>242</v>
      </c>
      <c r="O192" t="s">
        <v>27</v>
      </c>
      <c r="Q192">
        <v>0</v>
      </c>
      <c r="R192">
        <v>5</v>
      </c>
      <c r="S192">
        <v>0</v>
      </c>
      <c r="T192">
        <v>-1</v>
      </c>
    </row>
    <row r="193" spans="1:20">
      <c r="A193" s="2">
        <v>44113</v>
      </c>
      <c r="B193">
        <v>91</v>
      </c>
      <c r="C193">
        <v>0</v>
      </c>
      <c r="D193">
        <v>0</v>
      </c>
      <c r="E193">
        <v>8</v>
      </c>
      <c r="F193">
        <v>0</v>
      </c>
      <c r="G193">
        <v>11</v>
      </c>
      <c r="H193">
        <v>3</v>
      </c>
      <c r="I193">
        <v>0</v>
      </c>
      <c r="J193">
        <v>5</v>
      </c>
      <c r="K193">
        <v>8.08</v>
      </c>
      <c r="L193">
        <v>12.86</v>
      </c>
      <c r="M193">
        <v>47.64</v>
      </c>
      <c r="N193">
        <v>381.09</v>
      </c>
      <c r="O193" t="s">
        <v>28</v>
      </c>
      <c r="Q193">
        <v>0</v>
      </c>
      <c r="R193">
        <v>10</v>
      </c>
      <c r="S193">
        <v>1</v>
      </c>
      <c r="T193">
        <v>-1</v>
      </c>
    </row>
    <row r="194" spans="1:20">
      <c r="A194" s="2">
        <v>44114</v>
      </c>
      <c r="B194">
        <v>62</v>
      </c>
      <c r="C194">
        <v>0</v>
      </c>
      <c r="D194">
        <v>0</v>
      </c>
      <c r="E194">
        <v>37</v>
      </c>
      <c r="F194">
        <v>0</v>
      </c>
      <c r="G194">
        <v>58</v>
      </c>
      <c r="H194">
        <v>30</v>
      </c>
      <c r="I194">
        <v>1</v>
      </c>
      <c r="J194">
        <v>7</v>
      </c>
      <c r="K194">
        <v>37.369999999999997</v>
      </c>
      <c r="L194">
        <v>12.98</v>
      </c>
      <c r="M194">
        <v>55.73</v>
      </c>
      <c r="N194">
        <v>2061.9</v>
      </c>
      <c r="O194" t="s">
        <v>30</v>
      </c>
      <c r="Q194">
        <v>0</v>
      </c>
      <c r="R194">
        <v>58</v>
      </c>
      <c r="S194">
        <v>0</v>
      </c>
      <c r="T194">
        <v>-1</v>
      </c>
    </row>
    <row r="195" spans="1:20">
      <c r="A195" s="2">
        <v>44115</v>
      </c>
      <c r="B195">
        <v>90</v>
      </c>
      <c r="C195">
        <v>0</v>
      </c>
      <c r="D195">
        <v>0</v>
      </c>
      <c r="E195">
        <v>9</v>
      </c>
      <c r="F195">
        <v>0</v>
      </c>
      <c r="G195">
        <v>10</v>
      </c>
      <c r="H195">
        <v>2</v>
      </c>
      <c r="I195">
        <v>30</v>
      </c>
      <c r="J195">
        <v>7</v>
      </c>
      <c r="K195">
        <v>9.09</v>
      </c>
      <c r="L195">
        <v>12.96</v>
      </c>
      <c r="M195">
        <v>49.58</v>
      </c>
      <c r="N195">
        <v>446.18</v>
      </c>
      <c r="O195" t="s">
        <v>31</v>
      </c>
      <c r="Q195">
        <v>0</v>
      </c>
      <c r="R195">
        <v>10</v>
      </c>
      <c r="S195">
        <v>0</v>
      </c>
      <c r="T195">
        <v>-1</v>
      </c>
    </row>
    <row r="196" spans="1:20">
      <c r="A196" s="2">
        <v>44116</v>
      </c>
      <c r="B196">
        <v>97</v>
      </c>
      <c r="C196">
        <v>0</v>
      </c>
      <c r="D196">
        <v>0</v>
      </c>
      <c r="E196">
        <v>2</v>
      </c>
      <c r="F196">
        <v>0</v>
      </c>
      <c r="G196">
        <v>3</v>
      </c>
      <c r="H196">
        <v>0</v>
      </c>
      <c r="I196">
        <v>7</v>
      </c>
      <c r="J196">
        <v>2</v>
      </c>
      <c r="K196">
        <v>2.02</v>
      </c>
      <c r="L196">
        <v>12.91</v>
      </c>
      <c r="M196">
        <v>47.6</v>
      </c>
      <c r="N196">
        <v>95.2</v>
      </c>
      <c r="O196" t="s">
        <v>32</v>
      </c>
      <c r="Q196">
        <v>0</v>
      </c>
      <c r="R196">
        <v>3</v>
      </c>
      <c r="S196">
        <v>0</v>
      </c>
      <c r="T196">
        <v>-1</v>
      </c>
    </row>
    <row r="197" spans="1:20">
      <c r="A197" s="2">
        <v>44117</v>
      </c>
      <c r="B197">
        <v>97</v>
      </c>
      <c r="C197">
        <v>0</v>
      </c>
      <c r="D197">
        <v>0</v>
      </c>
      <c r="E197">
        <v>2</v>
      </c>
      <c r="F197">
        <v>0</v>
      </c>
      <c r="G197">
        <v>3</v>
      </c>
      <c r="H197">
        <v>0</v>
      </c>
      <c r="I197">
        <v>0</v>
      </c>
      <c r="J197">
        <v>2</v>
      </c>
      <c r="K197">
        <v>2.02</v>
      </c>
      <c r="L197">
        <v>12.85</v>
      </c>
      <c r="M197">
        <v>47.6</v>
      </c>
      <c r="N197">
        <v>95.2</v>
      </c>
      <c r="O197" t="s">
        <v>33</v>
      </c>
      <c r="Q197">
        <v>0</v>
      </c>
      <c r="R197">
        <v>3</v>
      </c>
      <c r="S197">
        <v>0</v>
      </c>
      <c r="T197">
        <v>-1</v>
      </c>
    </row>
    <row r="198" spans="1:20">
      <c r="A198" s="2">
        <v>44118</v>
      </c>
      <c r="B198">
        <v>97</v>
      </c>
      <c r="C198">
        <v>0</v>
      </c>
      <c r="D198">
        <v>0</v>
      </c>
      <c r="E198">
        <v>2</v>
      </c>
      <c r="F198">
        <v>0</v>
      </c>
      <c r="G198">
        <v>3</v>
      </c>
      <c r="H198">
        <v>0</v>
      </c>
      <c r="I198">
        <v>0</v>
      </c>
      <c r="J198">
        <v>2</v>
      </c>
      <c r="K198">
        <v>2.02</v>
      </c>
      <c r="L198">
        <v>12.8</v>
      </c>
      <c r="M198">
        <v>47.6</v>
      </c>
      <c r="N198">
        <v>95.2</v>
      </c>
      <c r="O198" t="s">
        <v>26</v>
      </c>
      <c r="Q198">
        <v>0</v>
      </c>
      <c r="R198">
        <v>3</v>
      </c>
      <c r="S198">
        <v>0</v>
      </c>
      <c r="T198">
        <v>-1</v>
      </c>
    </row>
    <row r="199" spans="1:20">
      <c r="A199" s="2">
        <v>44119</v>
      </c>
      <c r="B199">
        <v>97</v>
      </c>
      <c r="C199">
        <v>0</v>
      </c>
      <c r="D199">
        <v>0</v>
      </c>
      <c r="E199">
        <v>2</v>
      </c>
      <c r="F199">
        <v>0</v>
      </c>
      <c r="G199">
        <v>3</v>
      </c>
      <c r="H199">
        <v>0</v>
      </c>
      <c r="I199">
        <v>0</v>
      </c>
      <c r="J199">
        <v>2</v>
      </c>
      <c r="K199">
        <v>2.02</v>
      </c>
      <c r="L199">
        <v>12.74</v>
      </c>
      <c r="M199">
        <v>47.6</v>
      </c>
      <c r="N199">
        <v>95.2</v>
      </c>
      <c r="O199" t="s">
        <v>27</v>
      </c>
      <c r="Q199">
        <v>0</v>
      </c>
      <c r="R199">
        <v>3</v>
      </c>
      <c r="S199">
        <v>0</v>
      </c>
      <c r="T199">
        <v>-1</v>
      </c>
    </row>
    <row r="200" spans="1:20">
      <c r="A200" s="2">
        <v>44120</v>
      </c>
      <c r="B200">
        <v>73</v>
      </c>
      <c r="C200">
        <v>0</v>
      </c>
      <c r="D200">
        <v>0</v>
      </c>
      <c r="E200">
        <v>26</v>
      </c>
      <c r="F200">
        <v>0</v>
      </c>
      <c r="G200">
        <v>53</v>
      </c>
      <c r="H200">
        <v>24</v>
      </c>
      <c r="I200">
        <v>0</v>
      </c>
      <c r="J200">
        <v>2</v>
      </c>
      <c r="K200">
        <v>26.26</v>
      </c>
      <c r="L200">
        <v>12.81</v>
      </c>
      <c r="M200">
        <v>56.27</v>
      </c>
      <c r="N200">
        <v>1462.96</v>
      </c>
      <c r="O200" t="s">
        <v>28</v>
      </c>
      <c r="Q200">
        <v>0</v>
      </c>
      <c r="R200">
        <v>53</v>
      </c>
      <c r="S200">
        <v>0</v>
      </c>
      <c r="T200">
        <v>-1</v>
      </c>
    </row>
    <row r="201" spans="1:20">
      <c r="A201" s="2">
        <v>44121</v>
      </c>
      <c r="B201">
        <v>65</v>
      </c>
      <c r="C201">
        <v>0</v>
      </c>
      <c r="D201">
        <v>0</v>
      </c>
      <c r="E201">
        <v>34</v>
      </c>
      <c r="F201">
        <v>0</v>
      </c>
      <c r="G201">
        <v>82</v>
      </c>
      <c r="H201">
        <v>8</v>
      </c>
      <c r="I201">
        <v>0</v>
      </c>
      <c r="J201">
        <v>26</v>
      </c>
      <c r="K201">
        <v>34.340000000000003</v>
      </c>
      <c r="L201">
        <v>12.92</v>
      </c>
      <c r="M201">
        <v>55.71</v>
      </c>
      <c r="N201">
        <v>1894.16</v>
      </c>
      <c r="O201" t="s">
        <v>30</v>
      </c>
      <c r="Q201">
        <v>0</v>
      </c>
      <c r="R201">
        <v>68</v>
      </c>
      <c r="S201">
        <v>14</v>
      </c>
      <c r="T201">
        <v>0</v>
      </c>
    </row>
    <row r="202" spans="1:20">
      <c r="A202" s="2">
        <v>44122</v>
      </c>
      <c r="B202">
        <v>97</v>
      </c>
      <c r="C202">
        <v>0</v>
      </c>
      <c r="D202">
        <v>0</v>
      </c>
      <c r="E202">
        <v>2</v>
      </c>
      <c r="F202">
        <v>0</v>
      </c>
      <c r="G202">
        <v>3</v>
      </c>
      <c r="H202">
        <v>0</v>
      </c>
      <c r="I202">
        <v>32</v>
      </c>
      <c r="J202">
        <v>2</v>
      </c>
      <c r="K202">
        <v>2.02</v>
      </c>
      <c r="L202">
        <v>12.86</v>
      </c>
      <c r="M202">
        <v>47.6</v>
      </c>
      <c r="N202">
        <v>95.2</v>
      </c>
      <c r="O202" t="s">
        <v>31</v>
      </c>
      <c r="Q202">
        <v>0</v>
      </c>
      <c r="R202">
        <v>3</v>
      </c>
      <c r="S202">
        <v>0</v>
      </c>
      <c r="T202">
        <v>1</v>
      </c>
    </row>
    <row r="203" spans="1:20">
      <c r="A203" s="2">
        <v>44123</v>
      </c>
      <c r="B203">
        <v>98</v>
      </c>
      <c r="C203">
        <v>0</v>
      </c>
      <c r="D203">
        <v>0</v>
      </c>
      <c r="E203">
        <v>1</v>
      </c>
      <c r="F203">
        <v>0</v>
      </c>
      <c r="G203">
        <v>2</v>
      </c>
      <c r="H203">
        <v>1</v>
      </c>
      <c r="I203">
        <v>2</v>
      </c>
      <c r="J203">
        <v>0</v>
      </c>
      <c r="K203">
        <v>1.01</v>
      </c>
      <c r="L203">
        <v>12.81</v>
      </c>
      <c r="M203">
        <v>49.04</v>
      </c>
      <c r="N203">
        <v>49.04</v>
      </c>
      <c r="O203" t="s">
        <v>32</v>
      </c>
      <c r="Q203">
        <v>0</v>
      </c>
      <c r="R203">
        <v>2</v>
      </c>
      <c r="S203">
        <v>0</v>
      </c>
      <c r="T203">
        <v>1</v>
      </c>
    </row>
    <row r="204" spans="1:20">
      <c r="A204" s="2">
        <v>44124</v>
      </c>
      <c r="B204">
        <v>99</v>
      </c>
      <c r="C204">
        <v>0</v>
      </c>
      <c r="D204">
        <v>0</v>
      </c>
      <c r="E204">
        <v>0</v>
      </c>
      <c r="F204">
        <v>0</v>
      </c>
      <c r="G204">
        <v>0</v>
      </c>
      <c r="H204">
        <v>0</v>
      </c>
      <c r="I204">
        <v>1</v>
      </c>
      <c r="J204">
        <v>0</v>
      </c>
      <c r="K204">
        <v>0</v>
      </c>
      <c r="L204">
        <v>12.74</v>
      </c>
      <c r="N204">
        <v>0</v>
      </c>
      <c r="O204" t="s">
        <v>33</v>
      </c>
      <c r="Q204">
        <v>0</v>
      </c>
      <c r="R204">
        <v>0</v>
      </c>
      <c r="S204">
        <v>0</v>
      </c>
      <c r="T204">
        <v>1</v>
      </c>
    </row>
    <row r="205" spans="1:20">
      <c r="A205" s="2">
        <v>44125</v>
      </c>
      <c r="B205">
        <v>99</v>
      </c>
      <c r="C205">
        <v>0</v>
      </c>
      <c r="D205">
        <v>0</v>
      </c>
      <c r="E205">
        <v>0</v>
      </c>
      <c r="F205">
        <v>0</v>
      </c>
      <c r="G205">
        <v>0</v>
      </c>
      <c r="H205">
        <v>0</v>
      </c>
      <c r="I205">
        <v>0</v>
      </c>
      <c r="J205">
        <v>0</v>
      </c>
      <c r="K205">
        <v>0</v>
      </c>
      <c r="L205">
        <v>12.68</v>
      </c>
      <c r="N205">
        <v>0</v>
      </c>
      <c r="O205" t="s">
        <v>26</v>
      </c>
      <c r="Q205">
        <v>0</v>
      </c>
      <c r="R205">
        <v>0</v>
      </c>
      <c r="S205">
        <v>0</v>
      </c>
      <c r="T205">
        <v>1</v>
      </c>
    </row>
    <row r="206" spans="1:20">
      <c r="A206" s="2">
        <v>44126</v>
      </c>
      <c r="B206">
        <v>99</v>
      </c>
      <c r="C206">
        <v>0</v>
      </c>
      <c r="D206">
        <v>0</v>
      </c>
      <c r="E206">
        <v>0</v>
      </c>
      <c r="F206">
        <v>0</v>
      </c>
      <c r="G206">
        <v>0</v>
      </c>
      <c r="H206">
        <v>0</v>
      </c>
      <c r="I206">
        <v>0</v>
      </c>
      <c r="J206">
        <v>0</v>
      </c>
      <c r="K206">
        <v>0</v>
      </c>
      <c r="L206">
        <v>12.62</v>
      </c>
      <c r="N206">
        <v>0</v>
      </c>
      <c r="O206" t="s">
        <v>27</v>
      </c>
      <c r="Q206">
        <v>0</v>
      </c>
      <c r="R206">
        <v>0</v>
      </c>
      <c r="S206">
        <v>0</v>
      </c>
      <c r="T206">
        <v>1</v>
      </c>
    </row>
    <row r="207" spans="1:20">
      <c r="A207" s="2">
        <v>44127</v>
      </c>
      <c r="B207">
        <v>99</v>
      </c>
      <c r="C207">
        <v>0</v>
      </c>
      <c r="D207">
        <v>0</v>
      </c>
      <c r="E207">
        <v>0</v>
      </c>
      <c r="F207">
        <v>0</v>
      </c>
      <c r="G207">
        <v>0</v>
      </c>
      <c r="H207">
        <v>0</v>
      </c>
      <c r="I207">
        <v>0</v>
      </c>
      <c r="J207">
        <v>0</v>
      </c>
      <c r="K207">
        <v>0</v>
      </c>
      <c r="L207">
        <v>12.56</v>
      </c>
      <c r="N207">
        <v>0</v>
      </c>
      <c r="O207" t="s">
        <v>28</v>
      </c>
      <c r="Q207">
        <v>0</v>
      </c>
      <c r="R207">
        <v>0</v>
      </c>
      <c r="S207">
        <v>0</v>
      </c>
      <c r="T207">
        <v>1</v>
      </c>
    </row>
    <row r="208" spans="1:20">
      <c r="A208" s="2">
        <v>44128</v>
      </c>
      <c r="B208">
        <v>98</v>
      </c>
      <c r="C208">
        <v>0</v>
      </c>
      <c r="D208">
        <v>0</v>
      </c>
      <c r="E208">
        <v>1</v>
      </c>
      <c r="F208">
        <v>0</v>
      </c>
      <c r="G208">
        <v>2</v>
      </c>
      <c r="H208">
        <v>1</v>
      </c>
      <c r="I208">
        <v>0</v>
      </c>
      <c r="J208">
        <v>0</v>
      </c>
      <c r="K208">
        <v>1.01</v>
      </c>
      <c r="L208">
        <v>12.5</v>
      </c>
      <c r="M208">
        <v>46.34</v>
      </c>
      <c r="N208">
        <v>46.34</v>
      </c>
      <c r="O208" t="s">
        <v>30</v>
      </c>
      <c r="Q208">
        <v>0</v>
      </c>
      <c r="R208">
        <v>2</v>
      </c>
      <c r="S208">
        <v>0</v>
      </c>
      <c r="T208">
        <v>1</v>
      </c>
    </row>
    <row r="209" spans="1:20">
      <c r="A209" s="2">
        <v>44129</v>
      </c>
      <c r="B209">
        <v>99</v>
      </c>
      <c r="C209">
        <v>0</v>
      </c>
      <c r="D209">
        <v>0</v>
      </c>
      <c r="E209">
        <v>0</v>
      </c>
      <c r="F209">
        <v>0</v>
      </c>
      <c r="G209">
        <v>0</v>
      </c>
      <c r="H209">
        <v>0</v>
      </c>
      <c r="I209">
        <v>1</v>
      </c>
      <c r="J209">
        <v>0</v>
      </c>
      <c r="K209">
        <v>0</v>
      </c>
      <c r="L209">
        <v>12.44</v>
      </c>
      <c r="N209">
        <v>0</v>
      </c>
      <c r="O209" t="s">
        <v>31</v>
      </c>
      <c r="Q209">
        <v>0</v>
      </c>
      <c r="R209">
        <v>0</v>
      </c>
      <c r="S209">
        <v>0</v>
      </c>
      <c r="T209">
        <v>1</v>
      </c>
    </row>
    <row r="210" spans="1:20">
      <c r="A210" s="2">
        <v>44130</v>
      </c>
      <c r="B210">
        <v>99</v>
      </c>
      <c r="C210">
        <v>0</v>
      </c>
      <c r="D210">
        <v>0</v>
      </c>
      <c r="E210">
        <v>0</v>
      </c>
      <c r="F210">
        <v>0</v>
      </c>
      <c r="G210">
        <v>0</v>
      </c>
      <c r="H210">
        <v>0</v>
      </c>
      <c r="I210">
        <v>0</v>
      </c>
      <c r="J210">
        <v>0</v>
      </c>
      <c r="K210">
        <v>0</v>
      </c>
      <c r="L210">
        <v>12.38</v>
      </c>
      <c r="N210">
        <v>0</v>
      </c>
      <c r="O210" t="s">
        <v>32</v>
      </c>
      <c r="Q210">
        <v>0</v>
      </c>
      <c r="R210">
        <v>0</v>
      </c>
      <c r="S210">
        <v>0</v>
      </c>
      <c r="T210">
        <v>1</v>
      </c>
    </row>
    <row r="211" spans="1:20">
      <c r="A211" s="2">
        <v>44131</v>
      </c>
      <c r="B211">
        <v>74</v>
      </c>
      <c r="C211">
        <v>0</v>
      </c>
      <c r="D211">
        <v>0</v>
      </c>
      <c r="E211">
        <v>25</v>
      </c>
      <c r="F211">
        <v>0</v>
      </c>
      <c r="G211">
        <v>41</v>
      </c>
      <c r="H211">
        <v>25</v>
      </c>
      <c r="I211">
        <v>0</v>
      </c>
      <c r="J211">
        <v>0</v>
      </c>
      <c r="K211">
        <v>25.25</v>
      </c>
      <c r="L211">
        <v>12.44</v>
      </c>
      <c r="M211">
        <v>60.49</v>
      </c>
      <c r="N211">
        <v>1512.25</v>
      </c>
      <c r="O211" t="s">
        <v>33</v>
      </c>
      <c r="Q211">
        <v>0</v>
      </c>
      <c r="R211">
        <v>41</v>
      </c>
      <c r="S211">
        <v>0</v>
      </c>
      <c r="T211">
        <v>1</v>
      </c>
    </row>
    <row r="212" spans="1:20">
      <c r="A212" s="2">
        <v>44132</v>
      </c>
      <c r="B212">
        <v>76</v>
      </c>
      <c r="C212">
        <v>0</v>
      </c>
      <c r="D212">
        <v>0</v>
      </c>
      <c r="E212">
        <v>23</v>
      </c>
      <c r="F212">
        <v>0</v>
      </c>
      <c r="G212">
        <v>37</v>
      </c>
      <c r="H212">
        <v>0</v>
      </c>
      <c r="I212">
        <v>2</v>
      </c>
      <c r="J212">
        <v>23</v>
      </c>
      <c r="K212">
        <v>23.23</v>
      </c>
      <c r="L212">
        <v>12.49</v>
      </c>
      <c r="M212">
        <v>60.49</v>
      </c>
      <c r="N212">
        <v>1391.27</v>
      </c>
      <c r="O212" t="s">
        <v>26</v>
      </c>
      <c r="Q212">
        <v>0</v>
      </c>
      <c r="R212">
        <v>37</v>
      </c>
      <c r="S212">
        <v>0</v>
      </c>
      <c r="T212">
        <v>1</v>
      </c>
    </row>
    <row r="213" spans="1:20">
      <c r="A213" s="2">
        <v>44133</v>
      </c>
      <c r="B213">
        <v>67</v>
      </c>
      <c r="C213">
        <v>0</v>
      </c>
      <c r="D213">
        <v>0</v>
      </c>
      <c r="E213">
        <v>32</v>
      </c>
      <c r="F213">
        <v>0</v>
      </c>
      <c r="G213">
        <v>52</v>
      </c>
      <c r="H213">
        <v>9</v>
      </c>
      <c r="I213">
        <v>0</v>
      </c>
      <c r="J213">
        <v>23</v>
      </c>
      <c r="K213">
        <v>32.32</v>
      </c>
      <c r="L213">
        <v>12.59</v>
      </c>
      <c r="M213">
        <v>60.33</v>
      </c>
      <c r="N213">
        <v>1930.41</v>
      </c>
      <c r="O213" t="s">
        <v>27</v>
      </c>
      <c r="Q213">
        <v>0</v>
      </c>
      <c r="R213">
        <v>52</v>
      </c>
      <c r="S213">
        <v>0</v>
      </c>
      <c r="T213">
        <v>1</v>
      </c>
    </row>
    <row r="214" spans="1:20">
      <c r="A214" s="2">
        <v>44134</v>
      </c>
      <c r="B214">
        <v>63</v>
      </c>
      <c r="C214">
        <v>0</v>
      </c>
      <c r="D214">
        <v>0</v>
      </c>
      <c r="E214">
        <v>36</v>
      </c>
      <c r="F214">
        <v>0</v>
      </c>
      <c r="G214">
        <v>58</v>
      </c>
      <c r="H214">
        <v>6</v>
      </c>
      <c r="I214">
        <v>2</v>
      </c>
      <c r="J214">
        <v>30</v>
      </c>
      <c r="K214">
        <v>36.36</v>
      </c>
      <c r="L214">
        <v>12.7</v>
      </c>
      <c r="M214">
        <v>59.13</v>
      </c>
      <c r="N214">
        <v>2128.85</v>
      </c>
      <c r="O214" t="s">
        <v>28</v>
      </c>
      <c r="Q214">
        <v>0</v>
      </c>
      <c r="R214">
        <v>58</v>
      </c>
      <c r="S214">
        <v>0</v>
      </c>
      <c r="T214">
        <v>1</v>
      </c>
    </row>
    <row r="215" spans="1:20">
      <c r="A215" s="2">
        <v>44135</v>
      </c>
      <c r="B215">
        <v>88</v>
      </c>
      <c r="C215">
        <v>0</v>
      </c>
      <c r="D215">
        <v>0</v>
      </c>
      <c r="E215">
        <v>11</v>
      </c>
      <c r="F215">
        <v>0</v>
      </c>
      <c r="G215">
        <v>19</v>
      </c>
      <c r="H215">
        <v>6</v>
      </c>
      <c r="I215">
        <v>31</v>
      </c>
      <c r="J215">
        <v>5</v>
      </c>
      <c r="K215">
        <v>11.11</v>
      </c>
      <c r="L215">
        <v>12.69</v>
      </c>
      <c r="M215">
        <v>54.37</v>
      </c>
      <c r="N215">
        <v>598.04999999999995</v>
      </c>
      <c r="O215" t="s">
        <v>30</v>
      </c>
      <c r="Q215">
        <v>0</v>
      </c>
      <c r="R215">
        <v>19</v>
      </c>
      <c r="S215">
        <v>0</v>
      </c>
      <c r="T215">
        <v>1</v>
      </c>
    </row>
    <row r="216" spans="1:20">
      <c r="A216" s="2">
        <v>44136</v>
      </c>
      <c r="B216">
        <v>93</v>
      </c>
      <c r="C216">
        <v>0</v>
      </c>
      <c r="D216">
        <v>0</v>
      </c>
      <c r="E216">
        <v>6</v>
      </c>
      <c r="F216">
        <v>0</v>
      </c>
      <c r="G216">
        <v>12</v>
      </c>
      <c r="H216">
        <v>0</v>
      </c>
      <c r="I216">
        <v>5</v>
      </c>
      <c r="J216">
        <v>6</v>
      </c>
      <c r="K216">
        <v>6.06</v>
      </c>
      <c r="L216">
        <v>12.66</v>
      </c>
      <c r="M216">
        <v>54.27</v>
      </c>
      <c r="N216">
        <v>325.60000000000002</v>
      </c>
      <c r="O216" t="s">
        <v>31</v>
      </c>
      <c r="Q216">
        <v>0</v>
      </c>
      <c r="R216">
        <v>12</v>
      </c>
      <c r="S216">
        <v>0</v>
      </c>
      <c r="T216">
        <v>-1</v>
      </c>
    </row>
    <row r="217" spans="1:20">
      <c r="A217" s="2">
        <v>44137</v>
      </c>
      <c r="B217">
        <v>99</v>
      </c>
      <c r="C217">
        <v>0</v>
      </c>
      <c r="D217">
        <v>0</v>
      </c>
      <c r="E217">
        <v>0</v>
      </c>
      <c r="F217">
        <v>0</v>
      </c>
      <c r="G217">
        <v>0</v>
      </c>
      <c r="H217">
        <v>0</v>
      </c>
      <c r="I217">
        <v>6</v>
      </c>
      <c r="J217">
        <v>0</v>
      </c>
      <c r="K217">
        <v>0</v>
      </c>
      <c r="L217">
        <v>12.6</v>
      </c>
      <c r="N217">
        <v>0</v>
      </c>
      <c r="O217" t="s">
        <v>32</v>
      </c>
      <c r="Q217">
        <v>0</v>
      </c>
      <c r="R217">
        <v>0</v>
      </c>
      <c r="S217">
        <v>0</v>
      </c>
      <c r="T217">
        <v>-1</v>
      </c>
    </row>
    <row r="218" spans="1:20">
      <c r="A218" s="2">
        <v>44138</v>
      </c>
      <c r="B218">
        <v>99</v>
      </c>
      <c r="C218">
        <v>0</v>
      </c>
      <c r="D218">
        <v>0</v>
      </c>
      <c r="E218">
        <v>0</v>
      </c>
      <c r="F218">
        <v>0</v>
      </c>
      <c r="G218">
        <v>0</v>
      </c>
      <c r="H218">
        <v>0</v>
      </c>
      <c r="I218">
        <v>0</v>
      </c>
      <c r="J218">
        <v>0</v>
      </c>
      <c r="K218">
        <v>0</v>
      </c>
      <c r="L218">
        <v>12.54</v>
      </c>
      <c r="N218">
        <v>0</v>
      </c>
      <c r="O218" t="s">
        <v>33</v>
      </c>
      <c r="Q218">
        <v>0</v>
      </c>
      <c r="R218">
        <v>0</v>
      </c>
      <c r="S218">
        <v>0</v>
      </c>
      <c r="T218">
        <v>-1</v>
      </c>
    </row>
    <row r="219" spans="1:20">
      <c r="A219" s="2">
        <v>44139</v>
      </c>
      <c r="B219">
        <v>99</v>
      </c>
      <c r="C219">
        <v>0</v>
      </c>
      <c r="D219">
        <v>0</v>
      </c>
      <c r="E219">
        <v>0</v>
      </c>
      <c r="F219">
        <v>0</v>
      </c>
      <c r="G219">
        <v>0</v>
      </c>
      <c r="H219">
        <v>0</v>
      </c>
      <c r="I219">
        <v>0</v>
      </c>
      <c r="J219">
        <v>0</v>
      </c>
      <c r="K219">
        <v>0</v>
      </c>
      <c r="L219">
        <v>12.49</v>
      </c>
      <c r="N219">
        <v>0</v>
      </c>
      <c r="O219" t="s">
        <v>26</v>
      </c>
      <c r="Q219">
        <v>0</v>
      </c>
      <c r="R219">
        <v>0</v>
      </c>
      <c r="S219">
        <v>0</v>
      </c>
      <c r="T219">
        <v>-1</v>
      </c>
    </row>
    <row r="220" spans="1:20">
      <c r="A220" s="2">
        <v>44140</v>
      </c>
      <c r="B220">
        <v>99</v>
      </c>
      <c r="C220">
        <v>0</v>
      </c>
      <c r="D220">
        <v>0</v>
      </c>
      <c r="E220">
        <v>0</v>
      </c>
      <c r="F220">
        <v>0</v>
      </c>
      <c r="G220">
        <v>0</v>
      </c>
      <c r="H220">
        <v>0</v>
      </c>
      <c r="I220">
        <v>0</v>
      </c>
      <c r="J220">
        <v>0</v>
      </c>
      <c r="K220">
        <v>0</v>
      </c>
      <c r="L220">
        <v>12.43</v>
      </c>
      <c r="N220">
        <v>0</v>
      </c>
      <c r="O220" t="s">
        <v>27</v>
      </c>
      <c r="Q220">
        <v>0</v>
      </c>
      <c r="R220">
        <v>0</v>
      </c>
      <c r="S220">
        <v>0</v>
      </c>
      <c r="T220">
        <v>-1</v>
      </c>
    </row>
    <row r="221" spans="1:20">
      <c r="A221" s="2">
        <v>44141</v>
      </c>
      <c r="B221">
        <v>99</v>
      </c>
      <c r="C221">
        <v>0</v>
      </c>
      <c r="D221">
        <v>0</v>
      </c>
      <c r="E221">
        <v>0</v>
      </c>
      <c r="F221">
        <v>0</v>
      </c>
      <c r="G221">
        <v>0</v>
      </c>
      <c r="H221">
        <v>0</v>
      </c>
      <c r="I221">
        <v>0</v>
      </c>
      <c r="J221">
        <v>0</v>
      </c>
      <c r="K221">
        <v>0</v>
      </c>
      <c r="L221">
        <v>12.37</v>
      </c>
      <c r="N221">
        <v>0</v>
      </c>
      <c r="O221" t="s">
        <v>28</v>
      </c>
      <c r="Q221">
        <v>0</v>
      </c>
      <c r="R221">
        <v>0</v>
      </c>
      <c r="S221">
        <v>0</v>
      </c>
      <c r="T221">
        <v>-1</v>
      </c>
    </row>
    <row r="222" spans="1:20">
      <c r="A222" s="2">
        <v>44142</v>
      </c>
      <c r="B222">
        <v>99</v>
      </c>
      <c r="C222">
        <v>0</v>
      </c>
      <c r="D222">
        <v>0</v>
      </c>
      <c r="E222">
        <v>0</v>
      </c>
      <c r="F222">
        <v>0</v>
      </c>
      <c r="G222">
        <v>0</v>
      </c>
      <c r="H222">
        <v>0</v>
      </c>
      <c r="I222">
        <v>0</v>
      </c>
      <c r="J222">
        <v>0</v>
      </c>
      <c r="K222">
        <v>0</v>
      </c>
      <c r="L222">
        <v>12.32</v>
      </c>
      <c r="N222">
        <v>0</v>
      </c>
      <c r="O222" t="s">
        <v>30</v>
      </c>
      <c r="Q222">
        <v>0</v>
      </c>
      <c r="R222">
        <v>0</v>
      </c>
      <c r="S222">
        <v>0</v>
      </c>
      <c r="T222">
        <v>-1</v>
      </c>
    </row>
    <row r="223" spans="1:20">
      <c r="A223" s="2">
        <v>44143</v>
      </c>
      <c r="B223">
        <v>99</v>
      </c>
      <c r="C223">
        <v>0</v>
      </c>
      <c r="D223">
        <v>0</v>
      </c>
      <c r="E223">
        <v>0</v>
      </c>
      <c r="F223">
        <v>0</v>
      </c>
      <c r="G223">
        <v>0</v>
      </c>
      <c r="H223">
        <v>0</v>
      </c>
      <c r="I223">
        <v>0</v>
      </c>
      <c r="J223">
        <v>0</v>
      </c>
      <c r="K223">
        <v>0</v>
      </c>
      <c r="L223">
        <v>12.26</v>
      </c>
      <c r="N223">
        <v>0</v>
      </c>
      <c r="O223" t="s">
        <v>31</v>
      </c>
      <c r="Q223">
        <v>0</v>
      </c>
      <c r="R223">
        <v>0</v>
      </c>
      <c r="S223">
        <v>0</v>
      </c>
      <c r="T223">
        <v>-1</v>
      </c>
    </row>
    <row r="224" spans="1:20">
      <c r="A224" s="2">
        <v>44144</v>
      </c>
      <c r="B224">
        <v>99</v>
      </c>
      <c r="C224">
        <v>0</v>
      </c>
      <c r="D224">
        <v>0</v>
      </c>
      <c r="E224">
        <v>0</v>
      </c>
      <c r="F224">
        <v>0</v>
      </c>
      <c r="G224">
        <v>0</v>
      </c>
      <c r="H224">
        <v>0</v>
      </c>
      <c r="I224">
        <v>0</v>
      </c>
      <c r="J224">
        <v>0</v>
      </c>
      <c r="K224">
        <v>0</v>
      </c>
      <c r="L224">
        <v>12.21</v>
      </c>
      <c r="N224">
        <v>0</v>
      </c>
      <c r="O224" t="s">
        <v>32</v>
      </c>
      <c r="Q224">
        <v>0</v>
      </c>
      <c r="R224">
        <v>0</v>
      </c>
      <c r="S224">
        <v>0</v>
      </c>
      <c r="T224">
        <v>-1</v>
      </c>
    </row>
    <row r="225" spans="1:20">
      <c r="A225" s="2">
        <v>44145</v>
      </c>
      <c r="B225">
        <v>99</v>
      </c>
      <c r="C225">
        <v>0</v>
      </c>
      <c r="D225">
        <v>0</v>
      </c>
      <c r="E225">
        <v>0</v>
      </c>
      <c r="F225">
        <v>0</v>
      </c>
      <c r="G225">
        <v>0</v>
      </c>
      <c r="H225">
        <v>0</v>
      </c>
      <c r="I225">
        <v>0</v>
      </c>
      <c r="J225">
        <v>0</v>
      </c>
      <c r="K225">
        <v>0</v>
      </c>
      <c r="L225">
        <v>12.15</v>
      </c>
      <c r="N225">
        <v>0</v>
      </c>
      <c r="O225" t="s">
        <v>33</v>
      </c>
      <c r="Q225">
        <v>0</v>
      </c>
      <c r="R225">
        <v>0</v>
      </c>
      <c r="S225">
        <v>0</v>
      </c>
      <c r="T225">
        <v>-1</v>
      </c>
    </row>
    <row r="226" spans="1:20">
      <c r="A226" s="2">
        <v>44146</v>
      </c>
      <c r="B226">
        <v>99</v>
      </c>
      <c r="C226">
        <v>0</v>
      </c>
      <c r="D226">
        <v>0</v>
      </c>
      <c r="E226">
        <v>0</v>
      </c>
      <c r="F226">
        <v>0</v>
      </c>
      <c r="G226">
        <v>0</v>
      </c>
      <c r="H226">
        <v>0</v>
      </c>
      <c r="I226">
        <v>0</v>
      </c>
      <c r="J226">
        <v>0</v>
      </c>
      <c r="K226">
        <v>0</v>
      </c>
      <c r="L226">
        <v>12.1</v>
      </c>
      <c r="N226">
        <v>0</v>
      </c>
      <c r="O226" t="s">
        <v>26</v>
      </c>
      <c r="Q226">
        <v>0</v>
      </c>
      <c r="R226">
        <v>0</v>
      </c>
      <c r="S226">
        <v>0</v>
      </c>
      <c r="T226">
        <v>-1</v>
      </c>
    </row>
    <row r="227" spans="1:20">
      <c r="A227" s="2">
        <v>44147</v>
      </c>
      <c r="B227">
        <v>99</v>
      </c>
      <c r="C227">
        <v>0</v>
      </c>
      <c r="D227">
        <v>0</v>
      </c>
      <c r="E227">
        <v>0</v>
      </c>
      <c r="F227">
        <v>0</v>
      </c>
      <c r="G227">
        <v>0</v>
      </c>
      <c r="H227">
        <v>0</v>
      </c>
      <c r="I227">
        <v>0</v>
      </c>
      <c r="J227">
        <v>0</v>
      </c>
      <c r="K227">
        <v>0</v>
      </c>
      <c r="L227">
        <v>12.05</v>
      </c>
      <c r="N227">
        <v>0</v>
      </c>
      <c r="O227" t="s">
        <v>27</v>
      </c>
      <c r="Q227">
        <v>0</v>
      </c>
      <c r="R227">
        <v>0</v>
      </c>
      <c r="S227">
        <v>0</v>
      </c>
      <c r="T227">
        <v>-1</v>
      </c>
    </row>
    <row r="228" spans="1:20">
      <c r="A228" s="2">
        <v>44148</v>
      </c>
      <c r="B228">
        <v>99</v>
      </c>
      <c r="C228">
        <v>0</v>
      </c>
      <c r="D228">
        <v>0</v>
      </c>
      <c r="E228">
        <v>0</v>
      </c>
      <c r="F228">
        <v>0</v>
      </c>
      <c r="G228">
        <v>0</v>
      </c>
      <c r="H228">
        <v>0</v>
      </c>
      <c r="I228">
        <v>0</v>
      </c>
      <c r="J228">
        <v>0</v>
      </c>
      <c r="K228">
        <v>0</v>
      </c>
      <c r="L228">
        <v>11.99</v>
      </c>
      <c r="N228">
        <v>0</v>
      </c>
      <c r="O228" t="s">
        <v>28</v>
      </c>
      <c r="Q228">
        <v>0</v>
      </c>
      <c r="R228">
        <v>0</v>
      </c>
      <c r="S228">
        <v>0</v>
      </c>
      <c r="T228">
        <v>-1</v>
      </c>
    </row>
    <row r="229" spans="1:20">
      <c r="A229" s="2">
        <v>44149</v>
      </c>
      <c r="B229">
        <v>99</v>
      </c>
      <c r="C229">
        <v>0</v>
      </c>
      <c r="D229">
        <v>0</v>
      </c>
      <c r="E229">
        <v>0</v>
      </c>
      <c r="F229">
        <v>0</v>
      </c>
      <c r="G229">
        <v>0</v>
      </c>
      <c r="H229">
        <v>0</v>
      </c>
      <c r="I229">
        <v>0</v>
      </c>
      <c r="J229">
        <v>0</v>
      </c>
      <c r="K229">
        <v>0</v>
      </c>
      <c r="L229">
        <v>11.94</v>
      </c>
      <c r="N229">
        <v>0</v>
      </c>
      <c r="O229" t="s">
        <v>30</v>
      </c>
      <c r="Q229">
        <v>0</v>
      </c>
      <c r="R229">
        <v>0</v>
      </c>
      <c r="S229">
        <v>0</v>
      </c>
      <c r="T229">
        <v>-1</v>
      </c>
    </row>
    <row r="230" spans="1:20">
      <c r="A230" s="2">
        <v>44150</v>
      </c>
      <c r="B230">
        <v>99</v>
      </c>
      <c r="C230">
        <v>0</v>
      </c>
      <c r="D230">
        <v>0</v>
      </c>
      <c r="E230">
        <v>0</v>
      </c>
      <c r="F230">
        <v>0</v>
      </c>
      <c r="G230">
        <v>0</v>
      </c>
      <c r="H230">
        <v>0</v>
      </c>
      <c r="I230">
        <v>0</v>
      </c>
      <c r="J230">
        <v>0</v>
      </c>
      <c r="K230">
        <v>0</v>
      </c>
      <c r="L230">
        <v>11.89</v>
      </c>
      <c r="N230">
        <v>0</v>
      </c>
      <c r="O230" t="s">
        <v>31</v>
      </c>
      <c r="Q230">
        <v>0</v>
      </c>
      <c r="R230">
        <v>0</v>
      </c>
      <c r="S230">
        <v>0</v>
      </c>
      <c r="T230">
        <v>-1</v>
      </c>
    </row>
    <row r="231" spans="1:20">
      <c r="A231" s="2">
        <v>44151</v>
      </c>
      <c r="B231">
        <v>98</v>
      </c>
      <c r="C231">
        <v>0</v>
      </c>
      <c r="D231">
        <v>0</v>
      </c>
      <c r="E231">
        <v>1</v>
      </c>
      <c r="F231">
        <v>0</v>
      </c>
      <c r="G231">
        <v>2</v>
      </c>
      <c r="H231">
        <v>1</v>
      </c>
      <c r="I231">
        <v>0</v>
      </c>
      <c r="J231">
        <v>0</v>
      </c>
      <c r="K231">
        <v>1.01</v>
      </c>
      <c r="L231">
        <v>11.84</v>
      </c>
      <c r="M231">
        <v>49.97</v>
      </c>
      <c r="N231">
        <v>49.97</v>
      </c>
      <c r="O231" t="s">
        <v>32</v>
      </c>
      <c r="Q231">
        <v>0</v>
      </c>
      <c r="R231">
        <v>2</v>
      </c>
      <c r="S231">
        <v>0</v>
      </c>
      <c r="T231">
        <v>-1</v>
      </c>
    </row>
    <row r="232" spans="1:20">
      <c r="A232" s="2">
        <v>44152</v>
      </c>
      <c r="B232">
        <v>99</v>
      </c>
      <c r="C232">
        <v>0</v>
      </c>
      <c r="D232">
        <v>0</v>
      </c>
      <c r="E232">
        <v>0</v>
      </c>
      <c r="F232">
        <v>0</v>
      </c>
      <c r="G232">
        <v>0</v>
      </c>
      <c r="H232">
        <v>0</v>
      </c>
      <c r="I232">
        <v>1</v>
      </c>
      <c r="J232">
        <v>0</v>
      </c>
      <c r="K232">
        <v>0</v>
      </c>
      <c r="L232">
        <v>11.79</v>
      </c>
      <c r="N232">
        <v>0</v>
      </c>
      <c r="O232" t="s">
        <v>33</v>
      </c>
      <c r="Q232">
        <v>0</v>
      </c>
      <c r="R232">
        <v>0</v>
      </c>
      <c r="S232">
        <v>0</v>
      </c>
      <c r="T232">
        <v>0</v>
      </c>
    </row>
    <row r="233" spans="1:20">
      <c r="A233" s="2">
        <v>44153</v>
      </c>
      <c r="B233">
        <v>99</v>
      </c>
      <c r="C233">
        <v>0</v>
      </c>
      <c r="D233">
        <v>0</v>
      </c>
      <c r="E233">
        <v>0</v>
      </c>
      <c r="F233">
        <v>0</v>
      </c>
      <c r="G233">
        <v>0</v>
      </c>
      <c r="H233">
        <v>0</v>
      </c>
      <c r="I233">
        <v>0</v>
      </c>
      <c r="J233">
        <v>0</v>
      </c>
      <c r="K233">
        <v>0</v>
      </c>
      <c r="L233">
        <v>11.74</v>
      </c>
      <c r="N233">
        <v>0</v>
      </c>
      <c r="O233" t="s">
        <v>26</v>
      </c>
      <c r="Q233">
        <v>0</v>
      </c>
      <c r="R233">
        <v>0</v>
      </c>
      <c r="S233">
        <v>0</v>
      </c>
      <c r="T233">
        <v>1</v>
      </c>
    </row>
    <row r="234" spans="1:20">
      <c r="A234" s="2">
        <v>44154</v>
      </c>
      <c r="B234">
        <v>99</v>
      </c>
      <c r="C234">
        <v>0</v>
      </c>
      <c r="D234">
        <v>0</v>
      </c>
      <c r="E234">
        <v>0</v>
      </c>
      <c r="F234">
        <v>0</v>
      </c>
      <c r="G234">
        <v>0</v>
      </c>
      <c r="H234">
        <v>0</v>
      </c>
      <c r="I234">
        <v>0</v>
      </c>
      <c r="J234">
        <v>0</v>
      </c>
      <c r="K234">
        <v>0</v>
      </c>
      <c r="L234">
        <v>11.69</v>
      </c>
      <c r="N234">
        <v>0</v>
      </c>
      <c r="O234" t="s">
        <v>27</v>
      </c>
      <c r="Q234">
        <v>0</v>
      </c>
      <c r="R234">
        <v>0</v>
      </c>
      <c r="S234">
        <v>0</v>
      </c>
      <c r="T234">
        <v>1</v>
      </c>
    </row>
    <row r="235" spans="1:20">
      <c r="A235" s="2">
        <v>44155</v>
      </c>
      <c r="B235">
        <v>77</v>
      </c>
      <c r="C235">
        <v>0</v>
      </c>
      <c r="D235">
        <v>0</v>
      </c>
      <c r="E235">
        <v>22</v>
      </c>
      <c r="F235">
        <v>0</v>
      </c>
      <c r="G235">
        <v>22</v>
      </c>
      <c r="H235">
        <v>22</v>
      </c>
      <c r="I235">
        <v>0</v>
      </c>
      <c r="J235">
        <v>0</v>
      </c>
      <c r="K235">
        <v>22.22</v>
      </c>
      <c r="L235">
        <v>11.73</v>
      </c>
      <c r="M235">
        <v>57.49</v>
      </c>
      <c r="N235">
        <v>1264.78</v>
      </c>
      <c r="O235" t="s">
        <v>28</v>
      </c>
      <c r="Q235">
        <v>0</v>
      </c>
      <c r="R235">
        <v>22</v>
      </c>
      <c r="S235">
        <v>0</v>
      </c>
      <c r="T235">
        <v>1</v>
      </c>
    </row>
    <row r="236" spans="1:20">
      <c r="A236" s="2">
        <v>44156</v>
      </c>
      <c r="B236">
        <v>99</v>
      </c>
      <c r="C236">
        <v>0</v>
      </c>
      <c r="D236">
        <v>0</v>
      </c>
      <c r="E236">
        <v>0</v>
      </c>
      <c r="F236">
        <v>0</v>
      </c>
      <c r="G236">
        <v>0</v>
      </c>
      <c r="H236">
        <v>0</v>
      </c>
      <c r="I236">
        <v>22</v>
      </c>
      <c r="J236">
        <v>0</v>
      </c>
      <c r="K236">
        <v>0</v>
      </c>
      <c r="L236">
        <v>11.68</v>
      </c>
      <c r="N236">
        <v>0</v>
      </c>
      <c r="O236" t="s">
        <v>30</v>
      </c>
      <c r="Q236">
        <v>0</v>
      </c>
      <c r="R236">
        <v>0</v>
      </c>
      <c r="S236">
        <v>0</v>
      </c>
      <c r="T236">
        <v>1</v>
      </c>
    </row>
    <row r="237" spans="1:20">
      <c r="A237" s="2">
        <v>44157</v>
      </c>
      <c r="B237">
        <v>99</v>
      </c>
      <c r="C237">
        <v>0</v>
      </c>
      <c r="D237">
        <v>0</v>
      </c>
      <c r="E237">
        <v>0</v>
      </c>
      <c r="F237">
        <v>0</v>
      </c>
      <c r="G237">
        <v>0</v>
      </c>
      <c r="H237">
        <v>0</v>
      </c>
      <c r="I237">
        <v>0</v>
      </c>
      <c r="J237">
        <v>0</v>
      </c>
      <c r="K237">
        <v>0</v>
      </c>
      <c r="L237">
        <v>11.63</v>
      </c>
      <c r="N237">
        <v>0</v>
      </c>
      <c r="O237" t="s">
        <v>31</v>
      </c>
      <c r="Q237">
        <v>0</v>
      </c>
      <c r="R237">
        <v>0</v>
      </c>
      <c r="S237">
        <v>0</v>
      </c>
      <c r="T237">
        <v>1</v>
      </c>
    </row>
    <row r="238" spans="1:20">
      <c r="A238" s="2">
        <v>44158</v>
      </c>
      <c r="B238">
        <v>98</v>
      </c>
      <c r="C238">
        <v>0</v>
      </c>
      <c r="D238">
        <v>0</v>
      </c>
      <c r="E238">
        <v>1</v>
      </c>
      <c r="F238">
        <v>0</v>
      </c>
      <c r="G238">
        <v>1</v>
      </c>
      <c r="H238">
        <v>1</v>
      </c>
      <c r="I238">
        <v>0</v>
      </c>
      <c r="J238">
        <v>0</v>
      </c>
      <c r="K238">
        <v>1.01</v>
      </c>
      <c r="L238">
        <v>11.59</v>
      </c>
      <c r="M238">
        <v>57.49</v>
      </c>
      <c r="N238">
        <v>57.49</v>
      </c>
      <c r="O238" t="s">
        <v>32</v>
      </c>
      <c r="Q238">
        <v>0</v>
      </c>
      <c r="R238">
        <v>1</v>
      </c>
      <c r="S238">
        <v>0</v>
      </c>
      <c r="T238">
        <v>1</v>
      </c>
    </row>
    <row r="239" spans="1:20">
      <c r="A239" s="2">
        <v>44159</v>
      </c>
      <c r="B239">
        <v>98</v>
      </c>
      <c r="C239">
        <v>0</v>
      </c>
      <c r="D239">
        <v>0</v>
      </c>
      <c r="E239">
        <v>1</v>
      </c>
      <c r="F239">
        <v>0</v>
      </c>
      <c r="G239">
        <v>1</v>
      </c>
      <c r="H239">
        <v>0</v>
      </c>
      <c r="I239">
        <v>0</v>
      </c>
      <c r="J239">
        <v>1</v>
      </c>
      <c r="K239">
        <v>1.01</v>
      </c>
      <c r="L239">
        <v>11.54</v>
      </c>
      <c r="M239">
        <v>57.49</v>
      </c>
      <c r="N239">
        <v>57.49</v>
      </c>
      <c r="O239" t="s">
        <v>33</v>
      </c>
      <c r="Q239">
        <v>0</v>
      </c>
      <c r="R239">
        <v>1</v>
      </c>
      <c r="S239">
        <v>0</v>
      </c>
      <c r="T239">
        <v>1</v>
      </c>
    </row>
    <row r="240" spans="1:20">
      <c r="A240" s="2">
        <v>44160</v>
      </c>
      <c r="B240">
        <v>98</v>
      </c>
      <c r="C240">
        <v>0</v>
      </c>
      <c r="D240">
        <v>0</v>
      </c>
      <c r="E240">
        <v>1</v>
      </c>
      <c r="F240">
        <v>0</v>
      </c>
      <c r="G240">
        <v>1</v>
      </c>
      <c r="H240">
        <v>0</v>
      </c>
      <c r="I240">
        <v>0</v>
      </c>
      <c r="J240">
        <v>1</v>
      </c>
      <c r="K240">
        <v>1.01</v>
      </c>
      <c r="L240">
        <v>11.5</v>
      </c>
      <c r="M240">
        <v>57.49</v>
      </c>
      <c r="N240">
        <v>57.49</v>
      </c>
      <c r="O240" t="s">
        <v>26</v>
      </c>
      <c r="Q240">
        <v>0</v>
      </c>
      <c r="R240">
        <v>1</v>
      </c>
      <c r="S240">
        <v>0</v>
      </c>
      <c r="T240">
        <v>1</v>
      </c>
    </row>
    <row r="241" spans="1:20">
      <c r="A241" s="2">
        <v>44161</v>
      </c>
      <c r="B241">
        <v>99</v>
      </c>
      <c r="C241">
        <v>0</v>
      </c>
      <c r="D241">
        <v>0</v>
      </c>
      <c r="E241">
        <v>0</v>
      </c>
      <c r="F241">
        <v>0</v>
      </c>
      <c r="G241">
        <v>0</v>
      </c>
      <c r="H241">
        <v>0</v>
      </c>
      <c r="I241">
        <v>1</v>
      </c>
      <c r="J241">
        <v>0</v>
      </c>
      <c r="K241">
        <v>0</v>
      </c>
      <c r="L241">
        <v>11.45</v>
      </c>
      <c r="N241">
        <v>0</v>
      </c>
      <c r="O241" t="s">
        <v>27</v>
      </c>
      <c r="Q241">
        <v>0</v>
      </c>
      <c r="R241">
        <v>0</v>
      </c>
      <c r="S241">
        <v>0</v>
      </c>
      <c r="T241">
        <v>1</v>
      </c>
    </row>
    <row r="242" spans="1:20">
      <c r="A242" s="2">
        <v>44162</v>
      </c>
      <c r="B242">
        <v>99</v>
      </c>
      <c r="C242">
        <v>0</v>
      </c>
      <c r="D242">
        <v>0</v>
      </c>
      <c r="E242">
        <v>0</v>
      </c>
      <c r="F242">
        <v>0</v>
      </c>
      <c r="G242">
        <v>0</v>
      </c>
      <c r="H242">
        <v>0</v>
      </c>
      <c r="I242">
        <v>0</v>
      </c>
      <c r="J242">
        <v>0</v>
      </c>
      <c r="K242">
        <v>0</v>
      </c>
      <c r="L242">
        <v>11.4</v>
      </c>
      <c r="N242">
        <v>0</v>
      </c>
      <c r="O242" t="s">
        <v>28</v>
      </c>
      <c r="Q242">
        <v>0</v>
      </c>
      <c r="R242">
        <v>0</v>
      </c>
      <c r="S242">
        <v>0</v>
      </c>
      <c r="T242">
        <v>1</v>
      </c>
    </row>
    <row r="243" spans="1:20">
      <c r="A243" s="2">
        <v>44163</v>
      </c>
      <c r="B243">
        <v>99</v>
      </c>
      <c r="C243">
        <v>0</v>
      </c>
      <c r="D243">
        <v>0</v>
      </c>
      <c r="E243">
        <v>0</v>
      </c>
      <c r="F243">
        <v>0</v>
      </c>
      <c r="G243">
        <v>0</v>
      </c>
      <c r="H243">
        <v>0</v>
      </c>
      <c r="I243">
        <v>0</v>
      </c>
      <c r="J243">
        <v>0</v>
      </c>
      <c r="K243">
        <v>0</v>
      </c>
      <c r="L243">
        <v>11.36</v>
      </c>
      <c r="N243">
        <v>0</v>
      </c>
      <c r="O243" t="s">
        <v>30</v>
      </c>
      <c r="Q243">
        <v>0</v>
      </c>
      <c r="R243">
        <v>0</v>
      </c>
      <c r="S243">
        <v>0</v>
      </c>
      <c r="T243">
        <v>1</v>
      </c>
    </row>
    <row r="244" spans="1:20">
      <c r="A244" s="2">
        <v>44164</v>
      </c>
      <c r="B244">
        <v>99</v>
      </c>
      <c r="C244">
        <v>0</v>
      </c>
      <c r="D244">
        <v>0</v>
      </c>
      <c r="E244">
        <v>0</v>
      </c>
      <c r="F244">
        <v>0</v>
      </c>
      <c r="G244">
        <v>0</v>
      </c>
      <c r="H244">
        <v>0</v>
      </c>
      <c r="I244">
        <v>0</v>
      </c>
      <c r="J244">
        <v>0</v>
      </c>
      <c r="K244">
        <v>0</v>
      </c>
      <c r="L244">
        <v>11.31</v>
      </c>
      <c r="N244">
        <v>0</v>
      </c>
      <c r="O244" t="s">
        <v>31</v>
      </c>
      <c r="Q244">
        <v>0</v>
      </c>
      <c r="R244">
        <v>0</v>
      </c>
      <c r="S244">
        <v>0</v>
      </c>
      <c r="T244">
        <v>1</v>
      </c>
    </row>
    <row r="245" spans="1:20">
      <c r="A245" s="2">
        <v>44165</v>
      </c>
      <c r="B245">
        <v>99</v>
      </c>
      <c r="C245">
        <v>0</v>
      </c>
      <c r="D245">
        <v>0</v>
      </c>
      <c r="E245">
        <v>0</v>
      </c>
      <c r="F245">
        <v>0</v>
      </c>
      <c r="G245">
        <v>0</v>
      </c>
      <c r="H245">
        <v>0</v>
      </c>
      <c r="I245">
        <v>0</v>
      </c>
      <c r="J245">
        <v>0</v>
      </c>
      <c r="K245">
        <v>0</v>
      </c>
      <c r="L245">
        <v>11.26</v>
      </c>
      <c r="N245">
        <v>0</v>
      </c>
      <c r="O245" t="s">
        <v>32</v>
      </c>
      <c r="Q245">
        <v>0</v>
      </c>
      <c r="R245">
        <v>0</v>
      </c>
      <c r="S245">
        <v>0</v>
      </c>
      <c r="T245">
        <v>1</v>
      </c>
    </row>
    <row r="246" spans="1:20">
      <c r="A246" s="2">
        <v>44166</v>
      </c>
      <c r="B246">
        <v>99</v>
      </c>
      <c r="C246">
        <v>0</v>
      </c>
      <c r="D246">
        <v>0</v>
      </c>
      <c r="E246">
        <v>0</v>
      </c>
      <c r="F246">
        <v>0</v>
      </c>
      <c r="G246">
        <v>0</v>
      </c>
      <c r="H246">
        <v>0</v>
      </c>
      <c r="I246">
        <v>0</v>
      </c>
      <c r="J246">
        <v>0</v>
      </c>
      <c r="K246">
        <v>0</v>
      </c>
      <c r="L246">
        <v>11.22</v>
      </c>
      <c r="N246">
        <v>0</v>
      </c>
      <c r="O246" t="s">
        <v>33</v>
      </c>
      <c r="Q246">
        <v>0</v>
      </c>
      <c r="R246">
        <v>0</v>
      </c>
      <c r="S246">
        <v>0</v>
      </c>
      <c r="T246">
        <v>-1</v>
      </c>
    </row>
    <row r="247" spans="1:20">
      <c r="A247" s="2">
        <v>44167</v>
      </c>
      <c r="B247">
        <v>99</v>
      </c>
      <c r="C247">
        <v>0</v>
      </c>
      <c r="D247">
        <v>0</v>
      </c>
      <c r="E247">
        <v>0</v>
      </c>
      <c r="F247">
        <v>0</v>
      </c>
      <c r="G247">
        <v>0</v>
      </c>
      <c r="H247">
        <v>0</v>
      </c>
      <c r="I247">
        <v>0</v>
      </c>
      <c r="J247">
        <v>0</v>
      </c>
      <c r="K247">
        <v>0</v>
      </c>
      <c r="L247">
        <v>11.17</v>
      </c>
      <c r="N247">
        <v>0</v>
      </c>
      <c r="O247" t="s">
        <v>26</v>
      </c>
      <c r="Q247">
        <v>0</v>
      </c>
      <c r="R247">
        <v>0</v>
      </c>
      <c r="S247">
        <v>0</v>
      </c>
      <c r="T247">
        <v>-1</v>
      </c>
    </row>
    <row r="248" spans="1:20">
      <c r="A248" s="2">
        <v>44168</v>
      </c>
      <c r="B248">
        <v>99</v>
      </c>
      <c r="C248">
        <v>0</v>
      </c>
      <c r="D248">
        <v>0</v>
      </c>
      <c r="E248">
        <v>0</v>
      </c>
      <c r="F248">
        <v>0</v>
      </c>
      <c r="G248">
        <v>0</v>
      </c>
      <c r="H248">
        <v>0</v>
      </c>
      <c r="I248">
        <v>0</v>
      </c>
      <c r="J248">
        <v>0</v>
      </c>
      <c r="K248">
        <v>0</v>
      </c>
      <c r="L248">
        <v>11.13</v>
      </c>
      <c r="N248">
        <v>0</v>
      </c>
      <c r="O248" t="s">
        <v>27</v>
      </c>
      <c r="Q248">
        <v>0</v>
      </c>
      <c r="R248">
        <v>0</v>
      </c>
      <c r="S248">
        <v>0</v>
      </c>
      <c r="T248">
        <v>-1</v>
      </c>
    </row>
    <row r="249" spans="1:20">
      <c r="A249" s="2">
        <v>44169</v>
      </c>
      <c r="B249">
        <v>99</v>
      </c>
      <c r="C249">
        <v>0</v>
      </c>
      <c r="D249">
        <v>0</v>
      </c>
      <c r="E249">
        <v>0</v>
      </c>
      <c r="F249">
        <v>0</v>
      </c>
      <c r="G249">
        <v>0</v>
      </c>
      <c r="H249">
        <v>0</v>
      </c>
      <c r="I249">
        <v>0</v>
      </c>
      <c r="J249">
        <v>0</v>
      </c>
      <c r="K249">
        <v>0</v>
      </c>
      <c r="L249">
        <v>11.08</v>
      </c>
      <c r="N249">
        <v>0</v>
      </c>
      <c r="O249" t="s">
        <v>28</v>
      </c>
      <c r="Q249">
        <v>0</v>
      </c>
      <c r="R249">
        <v>0</v>
      </c>
      <c r="S249">
        <v>0</v>
      </c>
      <c r="T249">
        <v>-1</v>
      </c>
    </row>
    <row r="250" spans="1:20">
      <c r="A250" s="2">
        <v>44170</v>
      </c>
      <c r="B250">
        <v>99</v>
      </c>
      <c r="C250">
        <v>0</v>
      </c>
      <c r="D250">
        <v>0</v>
      </c>
      <c r="E250">
        <v>0</v>
      </c>
      <c r="F250">
        <v>0</v>
      </c>
      <c r="G250">
        <v>0</v>
      </c>
      <c r="H250">
        <v>0</v>
      </c>
      <c r="I250">
        <v>0</v>
      </c>
      <c r="J250">
        <v>0</v>
      </c>
      <c r="K250">
        <v>0</v>
      </c>
      <c r="L250">
        <v>11.04</v>
      </c>
      <c r="N250">
        <v>0</v>
      </c>
      <c r="O250" t="s">
        <v>30</v>
      </c>
      <c r="Q250">
        <v>0</v>
      </c>
      <c r="R250">
        <v>0</v>
      </c>
      <c r="S250">
        <v>0</v>
      </c>
      <c r="T250">
        <v>-1</v>
      </c>
    </row>
    <row r="251" spans="1:20">
      <c r="A251" s="2">
        <v>44171</v>
      </c>
      <c r="B251">
        <v>99</v>
      </c>
      <c r="C251">
        <v>0</v>
      </c>
      <c r="D251">
        <v>0</v>
      </c>
      <c r="E251">
        <v>0</v>
      </c>
      <c r="F251">
        <v>0</v>
      </c>
      <c r="G251">
        <v>0</v>
      </c>
      <c r="H251">
        <v>0</v>
      </c>
      <c r="I251">
        <v>0</v>
      </c>
      <c r="J251">
        <v>0</v>
      </c>
      <c r="K251">
        <v>0</v>
      </c>
      <c r="L251">
        <v>10.99</v>
      </c>
      <c r="N251">
        <v>0</v>
      </c>
      <c r="O251" t="s">
        <v>31</v>
      </c>
      <c r="Q251">
        <v>0</v>
      </c>
      <c r="R251">
        <v>0</v>
      </c>
      <c r="S251">
        <v>0</v>
      </c>
      <c r="T251">
        <v>-1</v>
      </c>
    </row>
    <row r="252" spans="1:20">
      <c r="A252" s="2">
        <v>44172</v>
      </c>
      <c r="B252">
        <v>99</v>
      </c>
      <c r="C252">
        <v>0</v>
      </c>
      <c r="D252">
        <v>0</v>
      </c>
      <c r="E252">
        <v>0</v>
      </c>
      <c r="F252">
        <v>0</v>
      </c>
      <c r="G252">
        <v>0</v>
      </c>
      <c r="H252">
        <v>0</v>
      </c>
      <c r="I252">
        <v>0</v>
      </c>
      <c r="J252">
        <v>0</v>
      </c>
      <c r="K252">
        <v>0</v>
      </c>
      <c r="L252">
        <v>10.95</v>
      </c>
      <c r="N252">
        <v>0</v>
      </c>
      <c r="O252" t="s">
        <v>32</v>
      </c>
      <c r="Q252">
        <v>0</v>
      </c>
      <c r="R252">
        <v>0</v>
      </c>
      <c r="S252">
        <v>0</v>
      </c>
      <c r="T252">
        <v>-1</v>
      </c>
    </row>
    <row r="253" spans="1:20">
      <c r="A253" s="2">
        <v>44173</v>
      </c>
      <c r="B253">
        <v>99</v>
      </c>
      <c r="C253">
        <v>0</v>
      </c>
      <c r="D253">
        <v>0</v>
      </c>
      <c r="E253">
        <v>0</v>
      </c>
      <c r="F253">
        <v>0</v>
      </c>
      <c r="G253">
        <v>0</v>
      </c>
      <c r="H253">
        <v>0</v>
      </c>
      <c r="I253">
        <v>0</v>
      </c>
      <c r="J253">
        <v>0</v>
      </c>
      <c r="K253">
        <v>0</v>
      </c>
      <c r="L253">
        <v>10.91</v>
      </c>
      <c r="N253">
        <v>0</v>
      </c>
      <c r="O253" t="s">
        <v>33</v>
      </c>
      <c r="Q253">
        <v>0</v>
      </c>
      <c r="R253">
        <v>0</v>
      </c>
      <c r="S253">
        <v>0</v>
      </c>
      <c r="T253">
        <v>-1</v>
      </c>
    </row>
    <row r="254" spans="1:20">
      <c r="A254" s="2">
        <v>44174</v>
      </c>
      <c r="B254">
        <v>99</v>
      </c>
      <c r="C254">
        <v>0</v>
      </c>
      <c r="D254">
        <v>0</v>
      </c>
      <c r="E254">
        <v>0</v>
      </c>
      <c r="F254">
        <v>0</v>
      </c>
      <c r="G254">
        <v>0</v>
      </c>
      <c r="H254">
        <v>0</v>
      </c>
      <c r="I254">
        <v>0</v>
      </c>
      <c r="J254">
        <v>0</v>
      </c>
      <c r="K254">
        <v>0</v>
      </c>
      <c r="L254">
        <v>10.86</v>
      </c>
      <c r="N254">
        <v>0</v>
      </c>
      <c r="O254" t="s">
        <v>26</v>
      </c>
      <c r="Q254">
        <v>0</v>
      </c>
      <c r="R254">
        <v>0</v>
      </c>
      <c r="S254">
        <v>0</v>
      </c>
      <c r="T254">
        <v>-1</v>
      </c>
    </row>
    <row r="255" spans="1:20">
      <c r="A255" s="2">
        <v>44175</v>
      </c>
      <c r="B255">
        <v>99</v>
      </c>
      <c r="C255">
        <v>0</v>
      </c>
      <c r="D255">
        <v>0</v>
      </c>
      <c r="E255">
        <v>0</v>
      </c>
      <c r="F255">
        <v>0</v>
      </c>
      <c r="G255">
        <v>0</v>
      </c>
      <c r="H255">
        <v>0</v>
      </c>
      <c r="I255">
        <v>0</v>
      </c>
      <c r="J255">
        <v>0</v>
      </c>
      <c r="K255">
        <v>0</v>
      </c>
      <c r="L255">
        <v>10.82</v>
      </c>
      <c r="N255">
        <v>0</v>
      </c>
      <c r="O255" t="s">
        <v>27</v>
      </c>
      <c r="Q255">
        <v>0</v>
      </c>
      <c r="R255">
        <v>0</v>
      </c>
      <c r="S255">
        <v>0</v>
      </c>
      <c r="T255">
        <v>-1</v>
      </c>
    </row>
    <row r="256" spans="1:20">
      <c r="A256" s="2">
        <v>44176</v>
      </c>
      <c r="B256">
        <v>99</v>
      </c>
      <c r="C256">
        <v>0</v>
      </c>
      <c r="D256">
        <v>0</v>
      </c>
      <c r="E256">
        <v>0</v>
      </c>
      <c r="F256">
        <v>0</v>
      </c>
      <c r="G256">
        <v>0</v>
      </c>
      <c r="H256">
        <v>0</v>
      </c>
      <c r="I256">
        <v>0</v>
      </c>
      <c r="J256">
        <v>0</v>
      </c>
      <c r="K256">
        <v>0</v>
      </c>
      <c r="L256">
        <v>10.78</v>
      </c>
      <c r="N256">
        <v>0</v>
      </c>
      <c r="O256" t="s">
        <v>28</v>
      </c>
      <c r="Q256">
        <v>0</v>
      </c>
      <c r="R256">
        <v>0</v>
      </c>
      <c r="S256">
        <v>0</v>
      </c>
      <c r="T256">
        <v>-1</v>
      </c>
    </row>
    <row r="257" spans="1:20">
      <c r="A257" s="2">
        <v>44177</v>
      </c>
      <c r="B257">
        <v>99</v>
      </c>
      <c r="C257">
        <v>0</v>
      </c>
      <c r="D257">
        <v>0</v>
      </c>
      <c r="E257">
        <v>0</v>
      </c>
      <c r="F257">
        <v>0</v>
      </c>
      <c r="G257">
        <v>0</v>
      </c>
      <c r="H257">
        <v>0</v>
      </c>
      <c r="I257">
        <v>0</v>
      </c>
      <c r="J257">
        <v>0</v>
      </c>
      <c r="K257">
        <v>0</v>
      </c>
      <c r="L257">
        <v>10.74</v>
      </c>
      <c r="N257">
        <v>0</v>
      </c>
      <c r="O257" t="s">
        <v>30</v>
      </c>
      <c r="Q257">
        <v>0</v>
      </c>
      <c r="R257">
        <v>0</v>
      </c>
      <c r="S257">
        <v>0</v>
      </c>
      <c r="T257">
        <v>-1</v>
      </c>
    </row>
    <row r="258" spans="1:20">
      <c r="A258" s="2">
        <v>44178</v>
      </c>
      <c r="B258">
        <v>99</v>
      </c>
      <c r="C258">
        <v>0</v>
      </c>
      <c r="D258">
        <v>0</v>
      </c>
      <c r="E258">
        <v>0</v>
      </c>
      <c r="F258">
        <v>0</v>
      </c>
      <c r="G258">
        <v>0</v>
      </c>
      <c r="H258">
        <v>0</v>
      </c>
      <c r="I258">
        <v>0</v>
      </c>
      <c r="J258">
        <v>0</v>
      </c>
      <c r="K258">
        <v>0</v>
      </c>
      <c r="L258">
        <v>10.69</v>
      </c>
      <c r="N258">
        <v>0</v>
      </c>
      <c r="O258" t="s">
        <v>31</v>
      </c>
      <c r="Q258">
        <v>0</v>
      </c>
      <c r="R258">
        <v>0</v>
      </c>
      <c r="S258">
        <v>0</v>
      </c>
      <c r="T258">
        <v>-1</v>
      </c>
    </row>
    <row r="259" spans="1:20">
      <c r="A259" s="2">
        <v>44179</v>
      </c>
      <c r="B259">
        <v>99</v>
      </c>
      <c r="C259">
        <v>0</v>
      </c>
      <c r="D259">
        <v>0</v>
      </c>
      <c r="E259">
        <v>0</v>
      </c>
      <c r="F259">
        <v>0</v>
      </c>
      <c r="G259">
        <v>0</v>
      </c>
      <c r="H259">
        <v>0</v>
      </c>
      <c r="I259">
        <v>0</v>
      </c>
      <c r="J259">
        <v>0</v>
      </c>
      <c r="K259">
        <v>0</v>
      </c>
      <c r="L259">
        <v>10.65</v>
      </c>
      <c r="N259">
        <v>0</v>
      </c>
      <c r="O259" t="s">
        <v>32</v>
      </c>
      <c r="Q259">
        <v>0</v>
      </c>
      <c r="R259">
        <v>0</v>
      </c>
      <c r="S259">
        <v>0</v>
      </c>
      <c r="T259">
        <v>-1</v>
      </c>
    </row>
    <row r="260" spans="1:20">
      <c r="A260" s="2">
        <v>44180</v>
      </c>
      <c r="B260">
        <v>99</v>
      </c>
      <c r="C260">
        <v>0</v>
      </c>
      <c r="D260">
        <v>0</v>
      </c>
      <c r="E260">
        <v>0</v>
      </c>
      <c r="F260">
        <v>0</v>
      </c>
      <c r="G260">
        <v>0</v>
      </c>
      <c r="H260">
        <v>0</v>
      </c>
      <c r="I260">
        <v>0</v>
      </c>
      <c r="J260">
        <v>0</v>
      </c>
      <c r="K260">
        <v>0</v>
      </c>
      <c r="L260">
        <v>10.61</v>
      </c>
      <c r="N260">
        <v>0</v>
      </c>
      <c r="O260" t="s">
        <v>33</v>
      </c>
      <c r="Q260">
        <v>0</v>
      </c>
      <c r="R260">
        <v>0</v>
      </c>
      <c r="S260">
        <v>0</v>
      </c>
      <c r="T260">
        <v>-1</v>
      </c>
    </row>
    <row r="261" spans="1:20">
      <c r="A261" s="2">
        <v>44181</v>
      </c>
      <c r="B261">
        <v>99</v>
      </c>
      <c r="C261">
        <v>0</v>
      </c>
      <c r="D261">
        <v>0</v>
      </c>
      <c r="E261">
        <v>0</v>
      </c>
      <c r="F261">
        <v>0</v>
      </c>
      <c r="G261">
        <v>0</v>
      </c>
      <c r="H261">
        <v>0</v>
      </c>
      <c r="I261">
        <v>0</v>
      </c>
      <c r="J261">
        <v>0</v>
      </c>
      <c r="K261">
        <v>0</v>
      </c>
      <c r="L261">
        <v>10.57</v>
      </c>
      <c r="N261">
        <v>0</v>
      </c>
      <c r="O261" t="s">
        <v>26</v>
      </c>
      <c r="Q261">
        <v>0</v>
      </c>
      <c r="R261">
        <v>0</v>
      </c>
      <c r="S261">
        <v>0</v>
      </c>
      <c r="T261">
        <v>-1</v>
      </c>
    </row>
    <row r="262" spans="1:20">
      <c r="A262" s="2">
        <v>44182</v>
      </c>
      <c r="B262">
        <v>99</v>
      </c>
      <c r="C262">
        <v>0</v>
      </c>
      <c r="D262">
        <v>0</v>
      </c>
      <c r="E262">
        <v>0</v>
      </c>
      <c r="F262">
        <v>0</v>
      </c>
      <c r="G262">
        <v>0</v>
      </c>
      <c r="H262">
        <v>0</v>
      </c>
      <c r="I262">
        <v>0</v>
      </c>
      <c r="J262">
        <v>0</v>
      </c>
      <c r="K262">
        <v>0</v>
      </c>
      <c r="L262">
        <v>10.53</v>
      </c>
      <c r="N262">
        <v>0</v>
      </c>
      <c r="O262" t="s">
        <v>27</v>
      </c>
      <c r="Q262">
        <v>0</v>
      </c>
      <c r="R262">
        <v>0</v>
      </c>
      <c r="S262">
        <v>0</v>
      </c>
      <c r="T262">
        <v>0</v>
      </c>
    </row>
    <row r="263" spans="1:20">
      <c r="A263" s="2">
        <v>44183</v>
      </c>
      <c r="B263">
        <v>99</v>
      </c>
      <c r="C263">
        <v>0</v>
      </c>
      <c r="D263">
        <v>0</v>
      </c>
      <c r="E263">
        <v>0</v>
      </c>
      <c r="F263">
        <v>0</v>
      </c>
      <c r="G263">
        <v>0</v>
      </c>
      <c r="H263">
        <v>0</v>
      </c>
      <c r="I263">
        <v>0</v>
      </c>
      <c r="J263">
        <v>0</v>
      </c>
      <c r="K263">
        <v>0</v>
      </c>
      <c r="L263">
        <v>10.49</v>
      </c>
      <c r="N263">
        <v>0</v>
      </c>
      <c r="O263" t="s">
        <v>28</v>
      </c>
      <c r="Q263">
        <v>0</v>
      </c>
      <c r="R263">
        <v>0</v>
      </c>
      <c r="S263">
        <v>0</v>
      </c>
      <c r="T263">
        <v>1</v>
      </c>
    </row>
    <row r="264" spans="1:20">
      <c r="A264" s="2">
        <v>44184</v>
      </c>
      <c r="B264">
        <v>99</v>
      </c>
      <c r="C264">
        <v>0</v>
      </c>
      <c r="D264">
        <v>0</v>
      </c>
      <c r="E264">
        <v>0</v>
      </c>
      <c r="F264">
        <v>0</v>
      </c>
      <c r="G264">
        <v>0</v>
      </c>
      <c r="H264">
        <v>0</v>
      </c>
      <c r="I264">
        <v>0</v>
      </c>
      <c r="J264">
        <v>0</v>
      </c>
      <c r="K264">
        <v>0</v>
      </c>
      <c r="L264">
        <v>10.45</v>
      </c>
      <c r="N264">
        <v>0</v>
      </c>
      <c r="O264" t="s">
        <v>30</v>
      </c>
      <c r="Q264">
        <v>0</v>
      </c>
      <c r="R264">
        <v>0</v>
      </c>
      <c r="S264">
        <v>0</v>
      </c>
      <c r="T264">
        <v>1</v>
      </c>
    </row>
    <row r="265" spans="1:20">
      <c r="A265" s="2">
        <v>44185</v>
      </c>
      <c r="B265">
        <v>99</v>
      </c>
      <c r="C265">
        <v>0</v>
      </c>
      <c r="D265">
        <v>0</v>
      </c>
      <c r="E265">
        <v>0</v>
      </c>
      <c r="F265">
        <v>0</v>
      </c>
      <c r="G265">
        <v>0</v>
      </c>
      <c r="H265">
        <v>0</v>
      </c>
      <c r="I265">
        <v>0</v>
      </c>
      <c r="J265">
        <v>0</v>
      </c>
      <c r="K265">
        <v>0</v>
      </c>
      <c r="L265">
        <v>10.41</v>
      </c>
      <c r="N265">
        <v>0</v>
      </c>
      <c r="O265" t="s">
        <v>31</v>
      </c>
      <c r="Q265">
        <v>0</v>
      </c>
      <c r="R265">
        <v>0</v>
      </c>
      <c r="S265">
        <v>0</v>
      </c>
      <c r="T265">
        <v>1</v>
      </c>
    </row>
    <row r="266" spans="1:20">
      <c r="A266" s="2">
        <v>44186</v>
      </c>
      <c r="B266">
        <v>99</v>
      </c>
      <c r="C266">
        <v>0</v>
      </c>
      <c r="D266">
        <v>0</v>
      </c>
      <c r="E266">
        <v>0</v>
      </c>
      <c r="F266">
        <v>0</v>
      </c>
      <c r="G266">
        <v>0</v>
      </c>
      <c r="H266">
        <v>0</v>
      </c>
      <c r="I266">
        <v>0</v>
      </c>
      <c r="J266">
        <v>0</v>
      </c>
      <c r="K266">
        <v>0</v>
      </c>
      <c r="L266">
        <v>10.37</v>
      </c>
      <c r="N266">
        <v>0</v>
      </c>
      <c r="O266" t="s">
        <v>32</v>
      </c>
      <c r="Q266">
        <v>0</v>
      </c>
      <c r="R266">
        <v>0</v>
      </c>
      <c r="S266">
        <v>0</v>
      </c>
      <c r="T266">
        <v>1</v>
      </c>
    </row>
    <row r="267" spans="1:20">
      <c r="A267" s="2">
        <v>44187</v>
      </c>
      <c r="B267">
        <v>99</v>
      </c>
      <c r="C267">
        <v>0</v>
      </c>
      <c r="D267">
        <v>0</v>
      </c>
      <c r="E267">
        <v>0</v>
      </c>
      <c r="F267">
        <v>0</v>
      </c>
      <c r="G267">
        <v>0</v>
      </c>
      <c r="H267">
        <v>0</v>
      </c>
      <c r="I267">
        <v>0</v>
      </c>
      <c r="J267">
        <v>0</v>
      </c>
      <c r="K267">
        <v>0</v>
      </c>
      <c r="L267">
        <v>10.33</v>
      </c>
      <c r="N267">
        <v>0</v>
      </c>
      <c r="O267" t="s">
        <v>33</v>
      </c>
      <c r="Q267">
        <v>0</v>
      </c>
      <c r="R267">
        <v>0</v>
      </c>
      <c r="S267">
        <v>0</v>
      </c>
      <c r="T267">
        <v>1</v>
      </c>
    </row>
    <row r="268" spans="1:20">
      <c r="A268" s="2">
        <v>44188</v>
      </c>
      <c r="B268">
        <v>99</v>
      </c>
      <c r="C268">
        <v>0</v>
      </c>
      <c r="D268">
        <v>0</v>
      </c>
      <c r="E268">
        <v>0</v>
      </c>
      <c r="F268">
        <v>0</v>
      </c>
      <c r="G268">
        <v>0</v>
      </c>
      <c r="H268">
        <v>0</v>
      </c>
      <c r="I268">
        <v>0</v>
      </c>
      <c r="J268">
        <v>0</v>
      </c>
      <c r="K268">
        <v>0</v>
      </c>
      <c r="L268">
        <v>10.29</v>
      </c>
      <c r="N268">
        <v>0</v>
      </c>
      <c r="O268" t="s">
        <v>26</v>
      </c>
      <c r="Q268">
        <v>0</v>
      </c>
      <c r="R268">
        <v>0</v>
      </c>
      <c r="S268">
        <v>0</v>
      </c>
      <c r="T268">
        <v>1</v>
      </c>
    </row>
    <row r="269" spans="1:20">
      <c r="A269" s="2">
        <v>44189</v>
      </c>
      <c r="B269">
        <v>99</v>
      </c>
      <c r="C269">
        <v>0</v>
      </c>
      <c r="D269">
        <v>0</v>
      </c>
      <c r="E269">
        <v>0</v>
      </c>
      <c r="F269">
        <v>0</v>
      </c>
      <c r="G269">
        <v>0</v>
      </c>
      <c r="H269">
        <v>0</v>
      </c>
      <c r="I269">
        <v>0</v>
      </c>
      <c r="J269">
        <v>0</v>
      </c>
      <c r="K269">
        <v>0</v>
      </c>
      <c r="L269">
        <v>10.26</v>
      </c>
      <c r="N269">
        <v>0</v>
      </c>
      <c r="O269" t="s">
        <v>27</v>
      </c>
      <c r="Q269">
        <v>0</v>
      </c>
      <c r="R269">
        <v>0</v>
      </c>
      <c r="S269">
        <v>0</v>
      </c>
      <c r="T269">
        <v>1</v>
      </c>
    </row>
    <row r="270" spans="1:20">
      <c r="A270" s="2">
        <v>44190</v>
      </c>
      <c r="B270">
        <v>99</v>
      </c>
      <c r="C270">
        <v>0</v>
      </c>
      <c r="D270">
        <v>0</v>
      </c>
      <c r="E270">
        <v>0</v>
      </c>
      <c r="F270">
        <v>0</v>
      </c>
      <c r="G270">
        <v>0</v>
      </c>
      <c r="H270">
        <v>0</v>
      </c>
      <c r="I270">
        <v>0</v>
      </c>
      <c r="J270">
        <v>0</v>
      </c>
      <c r="K270">
        <v>0</v>
      </c>
      <c r="L270">
        <v>10.220000000000001</v>
      </c>
      <c r="N270">
        <v>0</v>
      </c>
      <c r="O270" t="s">
        <v>28</v>
      </c>
      <c r="Q270">
        <v>0</v>
      </c>
      <c r="R270">
        <v>0</v>
      </c>
      <c r="S270">
        <v>0</v>
      </c>
      <c r="T270">
        <v>1</v>
      </c>
    </row>
    <row r="271" spans="1:20">
      <c r="A271" s="2">
        <v>44191</v>
      </c>
      <c r="B271">
        <v>99</v>
      </c>
      <c r="C271">
        <v>0</v>
      </c>
      <c r="D271">
        <v>0</v>
      </c>
      <c r="E271">
        <v>0</v>
      </c>
      <c r="F271">
        <v>0</v>
      </c>
      <c r="G271">
        <v>0</v>
      </c>
      <c r="H271">
        <v>0</v>
      </c>
      <c r="I271">
        <v>0</v>
      </c>
      <c r="J271">
        <v>0</v>
      </c>
      <c r="K271">
        <v>0</v>
      </c>
      <c r="L271">
        <v>10.18</v>
      </c>
      <c r="N271">
        <v>0</v>
      </c>
      <c r="O271" t="s">
        <v>30</v>
      </c>
      <c r="Q271">
        <v>0</v>
      </c>
      <c r="R271">
        <v>0</v>
      </c>
      <c r="S271">
        <v>0</v>
      </c>
      <c r="T271">
        <v>1</v>
      </c>
    </row>
    <row r="272" spans="1:20">
      <c r="A272" s="2">
        <v>44192</v>
      </c>
      <c r="B272">
        <v>99</v>
      </c>
      <c r="C272">
        <v>0</v>
      </c>
      <c r="D272">
        <v>0</v>
      </c>
      <c r="E272">
        <v>0</v>
      </c>
      <c r="F272">
        <v>0</v>
      </c>
      <c r="G272">
        <v>0</v>
      </c>
      <c r="H272">
        <v>0</v>
      </c>
      <c r="I272">
        <v>0</v>
      </c>
      <c r="J272">
        <v>0</v>
      </c>
      <c r="K272">
        <v>0</v>
      </c>
      <c r="L272">
        <v>10.14</v>
      </c>
      <c r="N272">
        <v>0</v>
      </c>
      <c r="O272" t="s">
        <v>31</v>
      </c>
      <c r="Q272">
        <v>0</v>
      </c>
      <c r="R272">
        <v>0</v>
      </c>
      <c r="S272">
        <v>0</v>
      </c>
      <c r="T272">
        <v>1</v>
      </c>
    </row>
    <row r="273" spans="1:20">
      <c r="A273" s="2">
        <v>44193</v>
      </c>
      <c r="B273">
        <v>99</v>
      </c>
      <c r="C273">
        <v>0</v>
      </c>
      <c r="D273">
        <v>0</v>
      </c>
      <c r="E273">
        <v>0</v>
      </c>
      <c r="F273">
        <v>0</v>
      </c>
      <c r="G273">
        <v>0</v>
      </c>
      <c r="H273">
        <v>0</v>
      </c>
      <c r="I273">
        <v>0</v>
      </c>
      <c r="J273">
        <v>0</v>
      </c>
      <c r="K273">
        <v>0</v>
      </c>
      <c r="L273">
        <v>10.1</v>
      </c>
      <c r="N273">
        <v>0</v>
      </c>
      <c r="O273" t="s">
        <v>32</v>
      </c>
      <c r="Q273">
        <v>0</v>
      </c>
      <c r="R273">
        <v>0</v>
      </c>
      <c r="S273">
        <v>0</v>
      </c>
      <c r="T273">
        <v>1</v>
      </c>
    </row>
    <row r="274" spans="1:20">
      <c r="A274" s="2">
        <v>44194</v>
      </c>
      <c r="B274">
        <v>98</v>
      </c>
      <c r="C274">
        <v>0</v>
      </c>
      <c r="D274">
        <v>0</v>
      </c>
      <c r="E274">
        <v>1</v>
      </c>
      <c r="F274">
        <v>0</v>
      </c>
      <c r="G274">
        <v>3</v>
      </c>
      <c r="H274">
        <v>1</v>
      </c>
      <c r="I274">
        <v>0</v>
      </c>
      <c r="J274">
        <v>0</v>
      </c>
      <c r="K274">
        <v>1.01</v>
      </c>
      <c r="L274">
        <v>10.07</v>
      </c>
      <c r="M274">
        <v>53.67</v>
      </c>
      <c r="N274">
        <v>53.67</v>
      </c>
      <c r="O274" t="s">
        <v>33</v>
      </c>
      <c r="Q274">
        <v>0</v>
      </c>
      <c r="R274">
        <v>3</v>
      </c>
      <c r="S274">
        <v>0</v>
      </c>
      <c r="T274">
        <v>1</v>
      </c>
    </row>
    <row r="275" spans="1:20">
      <c r="A275" s="2">
        <v>44195</v>
      </c>
      <c r="B275">
        <v>99</v>
      </c>
      <c r="C275">
        <v>0</v>
      </c>
      <c r="D275">
        <v>0</v>
      </c>
      <c r="E275">
        <v>0</v>
      </c>
      <c r="F275">
        <v>0</v>
      </c>
      <c r="G275">
        <v>0</v>
      </c>
      <c r="H275">
        <v>0</v>
      </c>
      <c r="I275">
        <v>1</v>
      </c>
      <c r="J275">
        <v>0</v>
      </c>
      <c r="K275">
        <v>0</v>
      </c>
      <c r="L275">
        <v>10.029999999999999</v>
      </c>
      <c r="N275">
        <v>0</v>
      </c>
      <c r="O275" t="s">
        <v>26</v>
      </c>
      <c r="Q275">
        <v>0</v>
      </c>
      <c r="R275">
        <v>0</v>
      </c>
      <c r="S275">
        <v>0</v>
      </c>
      <c r="T275">
        <v>1</v>
      </c>
    </row>
    <row r="276" spans="1:20">
      <c r="A276" s="2">
        <v>44196</v>
      </c>
      <c r="B276">
        <v>99</v>
      </c>
      <c r="C276">
        <v>0</v>
      </c>
      <c r="D276">
        <v>0</v>
      </c>
      <c r="E276">
        <v>0</v>
      </c>
      <c r="F276">
        <v>0</v>
      </c>
      <c r="G276">
        <v>0</v>
      </c>
      <c r="H276">
        <v>0</v>
      </c>
      <c r="I276">
        <v>0</v>
      </c>
      <c r="J276">
        <v>0</v>
      </c>
      <c r="K276">
        <v>0</v>
      </c>
      <c r="L276">
        <v>10</v>
      </c>
      <c r="N276">
        <v>0</v>
      </c>
      <c r="O276" t="s">
        <v>27</v>
      </c>
      <c r="Q276">
        <v>0</v>
      </c>
      <c r="R276">
        <v>0</v>
      </c>
      <c r="S276">
        <v>0</v>
      </c>
      <c r="T276">
        <v>1</v>
      </c>
    </row>
    <row r="277" spans="1:20">
      <c r="A277" s="2"/>
    </row>
    <row r="278" spans="1:20">
      <c r="A278" s="2"/>
    </row>
    <row r="279" spans="1:20">
      <c r="A279" s="2"/>
    </row>
    <row r="280" spans="1:20">
      <c r="A280" s="2"/>
    </row>
    <row r="281" spans="1:20">
      <c r="A281" s="2"/>
    </row>
    <row r="282" spans="1:20">
      <c r="A282" s="2"/>
    </row>
    <row r="283" spans="1:20">
      <c r="A283" s="2"/>
    </row>
    <row r="284" spans="1:20">
      <c r="A284" s="2"/>
    </row>
    <row r="285" spans="1:20">
      <c r="A285" s="2"/>
    </row>
    <row r="286" spans="1:20">
      <c r="A286" s="2"/>
    </row>
    <row r="287" spans="1:20">
      <c r="A287" s="2"/>
    </row>
    <row r="288" spans="1:20">
      <c r="A288" s="2"/>
    </row>
    <row r="289" spans="1:1">
      <c r="A289" s="2"/>
    </row>
    <row r="290" spans="1:1">
      <c r="A290" s="2"/>
    </row>
    <row r="291" spans="1:1">
      <c r="A291" s="2"/>
    </row>
    <row r="292" spans="1:1">
      <c r="A292" s="2"/>
    </row>
    <row r="293" spans="1:1">
      <c r="A293" s="2"/>
    </row>
    <row r="294" spans="1:1">
      <c r="A294" s="2"/>
    </row>
    <row r="295" spans="1:1">
      <c r="A295" s="2"/>
    </row>
    <row r="296" spans="1:1">
      <c r="A296" s="2"/>
    </row>
    <row r="297" spans="1:1">
      <c r="A297" s="2"/>
    </row>
    <row r="298" spans="1:1">
      <c r="A298" s="2"/>
    </row>
    <row r="299" spans="1:1">
      <c r="A299" s="2"/>
    </row>
    <row r="300" spans="1:1">
      <c r="A300" s="2"/>
    </row>
    <row r="301" spans="1:1">
      <c r="A301" s="2"/>
    </row>
    <row r="302" spans="1:1">
      <c r="A302" s="2"/>
    </row>
    <row r="303" spans="1:1">
      <c r="A303" s="2"/>
    </row>
    <row r="304" spans="1:1">
      <c r="A304" s="2"/>
    </row>
    <row r="305" spans="1:1">
      <c r="A305" s="2"/>
    </row>
    <row r="306" spans="1:1">
      <c r="A306" s="2"/>
    </row>
    <row r="307" spans="1:1">
      <c r="A307" s="2"/>
    </row>
    <row r="308" spans="1:1">
      <c r="A308" s="2"/>
    </row>
    <row r="309" spans="1:1">
      <c r="A309" s="2"/>
    </row>
    <row r="310" spans="1:1">
      <c r="A310" s="2"/>
    </row>
    <row r="311" spans="1:1">
      <c r="A311" s="2"/>
    </row>
    <row r="312" spans="1:1">
      <c r="A312" s="2"/>
    </row>
    <row r="313" spans="1:1">
      <c r="A313" s="2"/>
    </row>
    <row r="314" spans="1:1">
      <c r="A314" s="2"/>
    </row>
    <row r="315" spans="1:1">
      <c r="A315" s="2"/>
    </row>
    <row r="316" spans="1:1">
      <c r="A316" s="2"/>
    </row>
    <row r="317" spans="1:1">
      <c r="A317" s="2"/>
    </row>
    <row r="318" spans="1:1">
      <c r="A318" s="2"/>
    </row>
    <row r="319" spans="1:1">
      <c r="A319" s="2"/>
    </row>
    <row r="320" spans="1:1">
      <c r="A320" s="2"/>
    </row>
    <row r="321" spans="1:1">
      <c r="A321" s="2"/>
    </row>
    <row r="322" spans="1:1">
      <c r="A322" s="2"/>
    </row>
    <row r="323" spans="1:1">
      <c r="A323" s="2"/>
    </row>
    <row r="324" spans="1:1">
      <c r="A324" s="2"/>
    </row>
    <row r="325" spans="1:1">
      <c r="A325" s="2"/>
    </row>
    <row r="326" spans="1:1">
      <c r="A326" s="2"/>
    </row>
    <row r="327" spans="1:1">
      <c r="A327" s="2"/>
    </row>
    <row r="328" spans="1:1">
      <c r="A328" s="2"/>
    </row>
    <row r="329" spans="1:1">
      <c r="A329" s="2"/>
    </row>
    <row r="330" spans="1:1">
      <c r="A330" s="2"/>
    </row>
    <row r="331" spans="1:1">
      <c r="A331" s="2"/>
    </row>
    <row r="332" spans="1:1">
      <c r="A332" s="2"/>
    </row>
    <row r="333" spans="1:1">
      <c r="A333" s="2"/>
    </row>
    <row r="334" spans="1:1">
      <c r="A334" s="2"/>
    </row>
    <row r="335" spans="1:1">
      <c r="A335" s="2"/>
    </row>
    <row r="336" spans="1:1">
      <c r="A336" s="2"/>
    </row>
    <row r="337" spans="1:1">
      <c r="A337" s="2"/>
    </row>
    <row r="338" spans="1:1">
      <c r="A338" s="2"/>
    </row>
    <row r="339" spans="1:1">
      <c r="A339" s="2"/>
    </row>
    <row r="340" spans="1:1">
      <c r="A340" s="2"/>
    </row>
    <row r="341" spans="1:1">
      <c r="A341" s="2"/>
    </row>
    <row r="342" spans="1:1">
      <c r="A342" s="2"/>
    </row>
    <row r="343" spans="1:1">
      <c r="A343" s="2"/>
    </row>
    <row r="344" spans="1:1">
      <c r="A344" s="2"/>
    </row>
    <row r="345" spans="1:1">
      <c r="A345" s="2"/>
    </row>
    <row r="346" spans="1:1">
      <c r="A346" s="2"/>
    </row>
    <row r="347" spans="1:1">
      <c r="A347" s="2"/>
    </row>
    <row r="348" spans="1:1">
      <c r="A348" s="2"/>
    </row>
    <row r="349" spans="1:1">
      <c r="A349" s="2"/>
    </row>
    <row r="350" spans="1:1">
      <c r="A350" s="2"/>
    </row>
    <row r="351" spans="1:1">
      <c r="A351" s="2"/>
    </row>
    <row r="352" spans="1:1">
      <c r="A352" s="2"/>
    </row>
    <row r="353" spans="1:1">
      <c r="A353" s="2"/>
    </row>
    <row r="354" spans="1:1">
      <c r="A354" s="2"/>
    </row>
    <row r="355" spans="1:1">
      <c r="A355" s="2"/>
    </row>
    <row r="356" spans="1:1">
      <c r="A356" s="2"/>
    </row>
    <row r="357" spans="1:1">
      <c r="A357" s="2"/>
    </row>
    <row r="358" spans="1:1">
      <c r="A358" s="2"/>
    </row>
    <row r="359" spans="1:1">
      <c r="A359" s="2"/>
    </row>
    <row r="360" spans="1:1">
      <c r="A360" s="2"/>
    </row>
    <row r="361" spans="1:1">
      <c r="A361" s="2"/>
    </row>
    <row r="362" spans="1:1">
      <c r="A362" s="2"/>
    </row>
    <row r="363" spans="1:1">
      <c r="A363" s="2"/>
    </row>
    <row r="364" spans="1:1">
      <c r="A364" s="2"/>
    </row>
    <row r="365" spans="1:1">
      <c r="A365" s="2"/>
    </row>
    <row r="366" spans="1:1">
      <c r="A366" s="2"/>
    </row>
    <row r="367" spans="1:1">
      <c r="A367" s="2"/>
    </row>
    <row r="368" spans="1:1">
      <c r="A368" s="2"/>
    </row>
    <row r="369" spans="1:1">
      <c r="A369" s="2"/>
    </row>
    <row r="370" spans="1:1">
      <c r="A370" s="2"/>
    </row>
    <row r="371" spans="1:1">
      <c r="A371" s="2"/>
    </row>
    <row r="372" spans="1:1">
      <c r="A372" s="2"/>
    </row>
    <row r="373" spans="1:1">
      <c r="A373" s="2"/>
    </row>
    <row r="374" spans="1:1">
      <c r="A374" s="2"/>
    </row>
    <row r="375" spans="1:1">
      <c r="A375" s="2"/>
    </row>
    <row r="376" spans="1:1">
      <c r="A376" s="2"/>
    </row>
    <row r="377" spans="1:1">
      <c r="A377" s="2"/>
    </row>
    <row r="378" spans="1:1">
      <c r="A378" s="2"/>
    </row>
    <row r="379" spans="1:1">
      <c r="A379" s="2"/>
    </row>
    <row r="380" spans="1:1">
      <c r="A380" s="2"/>
    </row>
    <row r="381" spans="1:1">
      <c r="A381" s="2"/>
    </row>
    <row r="382" spans="1:1">
      <c r="A382" s="2"/>
    </row>
    <row r="383" spans="1:1">
      <c r="A383" s="2"/>
    </row>
    <row r="384" spans="1:1">
      <c r="A384" s="2"/>
    </row>
    <row r="385" spans="1:1">
      <c r="A385" s="2"/>
    </row>
    <row r="386" spans="1:1">
      <c r="A386" s="2"/>
    </row>
    <row r="387" spans="1:1">
      <c r="A387" s="2"/>
    </row>
    <row r="388" spans="1:1">
      <c r="A388" s="2"/>
    </row>
    <row r="389" spans="1:1">
      <c r="A389" s="2"/>
    </row>
    <row r="390" spans="1:1">
      <c r="A390" s="2"/>
    </row>
    <row r="391" spans="1:1">
      <c r="A391" s="2"/>
    </row>
    <row r="392" spans="1:1">
      <c r="A392" s="2"/>
    </row>
    <row r="393" spans="1:1">
      <c r="A393" s="2"/>
    </row>
    <row r="394" spans="1:1">
      <c r="A394" s="2"/>
    </row>
    <row r="395" spans="1:1">
      <c r="A395" s="2"/>
    </row>
    <row r="396" spans="1:1">
      <c r="A396" s="2"/>
    </row>
    <row r="397" spans="1:1">
      <c r="A397" s="2"/>
    </row>
    <row r="398" spans="1:1">
      <c r="A398" s="2"/>
    </row>
    <row r="399" spans="1:1">
      <c r="A399" s="2"/>
    </row>
    <row r="400" spans="1:1">
      <c r="A400" s="2"/>
    </row>
    <row r="401" spans="1:1">
      <c r="A401" s="2"/>
    </row>
    <row r="402" spans="1:1">
      <c r="A402" s="2"/>
    </row>
    <row r="403" spans="1:1">
      <c r="A403" s="2"/>
    </row>
    <row r="404" spans="1:1">
      <c r="A404" s="2"/>
    </row>
    <row r="405" spans="1:1">
      <c r="A405" s="2"/>
    </row>
    <row r="406" spans="1:1">
      <c r="A406" s="2"/>
    </row>
    <row r="407" spans="1:1">
      <c r="A407" s="2"/>
    </row>
    <row r="408" spans="1:1">
      <c r="A408" s="2"/>
    </row>
    <row r="409" spans="1:1">
      <c r="A409" s="2"/>
    </row>
    <row r="410" spans="1:1">
      <c r="A410" s="2"/>
    </row>
    <row r="411" spans="1:1">
      <c r="A411" s="2"/>
    </row>
    <row r="412" spans="1:1">
      <c r="A412" s="2"/>
    </row>
    <row r="413" spans="1:1">
      <c r="A413" s="2"/>
    </row>
    <row r="414" spans="1:1">
      <c r="A414" s="2"/>
    </row>
    <row r="415" spans="1:1">
      <c r="A415" s="2"/>
    </row>
    <row r="416" spans="1:1">
      <c r="A416" s="2"/>
    </row>
    <row r="417" spans="1:1">
      <c r="A417" s="2"/>
    </row>
    <row r="418" spans="1:1">
      <c r="A418" s="2"/>
    </row>
    <row r="419" spans="1:1">
      <c r="A419" s="2"/>
    </row>
    <row r="420" spans="1:1">
      <c r="A420" s="2"/>
    </row>
    <row r="421" spans="1:1">
      <c r="A421" s="2"/>
    </row>
    <row r="422" spans="1:1">
      <c r="A422" s="2"/>
    </row>
    <row r="423" spans="1:1">
      <c r="A423" s="2"/>
    </row>
    <row r="424" spans="1:1">
      <c r="A424" s="2"/>
    </row>
    <row r="425" spans="1:1">
      <c r="A425" s="2"/>
    </row>
    <row r="426" spans="1:1">
      <c r="A426" s="2"/>
    </row>
    <row r="427" spans="1:1">
      <c r="A427" s="2"/>
    </row>
    <row r="428" spans="1:1">
      <c r="A428" s="2"/>
    </row>
    <row r="429" spans="1:1">
      <c r="A429" s="2"/>
    </row>
    <row r="430" spans="1:1">
      <c r="A430" s="2"/>
    </row>
    <row r="431" spans="1:1">
      <c r="A431" s="2"/>
    </row>
    <row r="432" spans="1:1">
      <c r="A432" s="2"/>
    </row>
    <row r="433" spans="1:1">
      <c r="A433" s="2"/>
    </row>
    <row r="434" spans="1:1">
      <c r="A434" s="2"/>
    </row>
    <row r="435" spans="1:1">
      <c r="A435" s="2"/>
    </row>
    <row r="436" spans="1:1">
      <c r="A436" s="2"/>
    </row>
    <row r="437" spans="1:1">
      <c r="A437" s="2"/>
    </row>
    <row r="438" spans="1:1">
      <c r="A438" s="2"/>
    </row>
    <row r="439" spans="1:1">
      <c r="A439" s="2"/>
    </row>
    <row r="440" spans="1:1">
      <c r="A440" s="2"/>
    </row>
    <row r="441" spans="1:1">
      <c r="A441" s="2"/>
    </row>
    <row r="442" spans="1:1">
      <c r="A442" s="2"/>
    </row>
    <row r="443" spans="1:1">
      <c r="A443" s="2"/>
    </row>
    <row r="444" spans="1:1">
      <c r="A444" s="2"/>
    </row>
    <row r="445" spans="1:1">
      <c r="A445" s="2"/>
    </row>
    <row r="446" spans="1:1">
      <c r="A446" s="2"/>
    </row>
    <row r="447" spans="1:1">
      <c r="A447" s="2"/>
    </row>
    <row r="448" spans="1:1">
      <c r="A448" s="2"/>
    </row>
    <row r="449" spans="1:1">
      <c r="A449" s="2"/>
    </row>
    <row r="450" spans="1:1">
      <c r="A450" s="2"/>
    </row>
    <row r="451" spans="1:1">
      <c r="A451" s="2"/>
    </row>
    <row r="452" spans="1:1">
      <c r="A452" s="2"/>
    </row>
    <row r="453" spans="1:1">
      <c r="A453" s="2"/>
    </row>
    <row r="454" spans="1:1">
      <c r="A454" s="2"/>
    </row>
    <row r="455" spans="1:1">
      <c r="A455" s="2"/>
    </row>
    <row r="456" spans="1:1">
      <c r="A456" s="2"/>
    </row>
    <row r="457" spans="1:1">
      <c r="A457" s="2"/>
    </row>
    <row r="458" spans="1:1">
      <c r="A458" s="2"/>
    </row>
    <row r="459" spans="1:1">
      <c r="A459" s="2"/>
    </row>
    <row r="460" spans="1:1">
      <c r="A460" s="2"/>
    </row>
    <row r="461" spans="1:1">
      <c r="A461" s="2"/>
    </row>
    <row r="462" spans="1:1">
      <c r="A462" s="2"/>
    </row>
    <row r="463" spans="1:1">
      <c r="A463" s="2"/>
    </row>
    <row r="464" spans="1:1">
      <c r="A464" s="2"/>
    </row>
    <row r="465" spans="1:1">
      <c r="A465" s="2"/>
    </row>
    <row r="466" spans="1:1">
      <c r="A466" s="2"/>
    </row>
    <row r="467" spans="1:1">
      <c r="A467" s="2"/>
    </row>
    <row r="468" spans="1:1">
      <c r="A468" s="2"/>
    </row>
    <row r="469" spans="1:1">
      <c r="A469" s="2"/>
    </row>
    <row r="470" spans="1:1">
      <c r="A470" s="2"/>
    </row>
    <row r="471" spans="1:1">
      <c r="A471" s="2"/>
    </row>
    <row r="472" spans="1:1">
      <c r="A472" s="2"/>
    </row>
    <row r="473" spans="1:1">
      <c r="A473" s="2"/>
    </row>
    <row r="474" spans="1:1">
      <c r="A474" s="2"/>
    </row>
    <row r="475" spans="1:1">
      <c r="A475" s="2"/>
    </row>
    <row r="476" spans="1:1">
      <c r="A476" s="2"/>
    </row>
    <row r="477" spans="1:1">
      <c r="A477" s="2"/>
    </row>
    <row r="478" spans="1:1">
      <c r="A478" s="2"/>
    </row>
    <row r="479" spans="1:1">
      <c r="A479" s="2"/>
    </row>
    <row r="480" spans="1:1">
      <c r="A480" s="2"/>
    </row>
    <row r="481" spans="1:1">
      <c r="A481" s="2"/>
    </row>
    <row r="482" spans="1:1">
      <c r="A482" s="2"/>
    </row>
    <row r="483" spans="1:1">
      <c r="A483" s="2"/>
    </row>
    <row r="484" spans="1:1">
      <c r="A484" s="2"/>
    </row>
    <row r="485" spans="1:1">
      <c r="A485" s="2"/>
    </row>
    <row r="486" spans="1:1">
      <c r="A486" s="2"/>
    </row>
    <row r="487" spans="1:1">
      <c r="A487" s="2"/>
    </row>
    <row r="488" spans="1:1">
      <c r="A488" s="2"/>
    </row>
    <row r="489" spans="1:1">
      <c r="A489" s="2"/>
    </row>
    <row r="490" spans="1:1">
      <c r="A490" s="2"/>
    </row>
    <row r="491" spans="1:1">
      <c r="A491" s="2"/>
    </row>
    <row r="492" spans="1:1">
      <c r="A492" s="2"/>
    </row>
    <row r="493" spans="1:1">
      <c r="A493" s="2"/>
    </row>
    <row r="494" spans="1:1">
      <c r="A494" s="2"/>
    </row>
    <row r="495" spans="1:1">
      <c r="A495" s="2"/>
    </row>
    <row r="496" spans="1:1">
      <c r="A496" s="2"/>
    </row>
    <row r="497" spans="1:1">
      <c r="A497" s="2"/>
    </row>
    <row r="498" spans="1:1">
      <c r="A498" s="2"/>
    </row>
    <row r="499" spans="1:1">
      <c r="A499" s="2"/>
    </row>
    <row r="500" spans="1:1">
      <c r="A500" s="2"/>
    </row>
    <row r="501" spans="1:1">
      <c r="A501" s="2"/>
    </row>
    <row r="502" spans="1:1">
      <c r="A502" s="2"/>
    </row>
    <row r="503" spans="1:1">
      <c r="A503" s="2"/>
    </row>
    <row r="504" spans="1:1">
      <c r="A504" s="2"/>
    </row>
    <row r="505" spans="1:1">
      <c r="A505" s="2"/>
    </row>
    <row r="506" spans="1:1">
      <c r="A506" s="2"/>
    </row>
    <row r="507" spans="1:1">
      <c r="A507" s="2"/>
    </row>
    <row r="508" spans="1:1">
      <c r="A508" s="2"/>
    </row>
    <row r="509" spans="1:1">
      <c r="A509" s="2"/>
    </row>
    <row r="510" spans="1:1">
      <c r="A510" s="2"/>
    </row>
    <row r="511" spans="1:1">
      <c r="A511" s="2"/>
    </row>
    <row r="512" spans="1:1">
      <c r="A512" s="2"/>
    </row>
    <row r="513" spans="1:1">
      <c r="A513" s="2"/>
    </row>
    <row r="514" spans="1:1">
      <c r="A514" s="2"/>
    </row>
    <row r="515" spans="1:1">
      <c r="A515" s="2"/>
    </row>
    <row r="516" spans="1:1">
      <c r="A516" s="2"/>
    </row>
    <row r="517" spans="1:1">
      <c r="A517" s="2"/>
    </row>
    <row r="518" spans="1:1">
      <c r="A518" s="2"/>
    </row>
    <row r="519" spans="1:1">
      <c r="A519" s="2"/>
    </row>
    <row r="520" spans="1:1">
      <c r="A520" s="2"/>
    </row>
    <row r="521" spans="1:1">
      <c r="A521" s="2"/>
    </row>
    <row r="522" spans="1:1">
      <c r="A522" s="2"/>
    </row>
    <row r="523" spans="1:1">
      <c r="A523" s="2"/>
    </row>
    <row r="524" spans="1:1">
      <c r="A524" s="2"/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40013A-B582-4153-B48E-502A9098716F}">
  <sheetPr codeName="Feuil21">
    <tabColor rgb="FF00B0F0"/>
  </sheetPr>
  <dimension ref="A1:BE379"/>
  <sheetViews>
    <sheetView workbookViewId="0">
      <selection sqref="A1:XFD1048576"/>
    </sheetView>
  </sheetViews>
  <sheetFormatPr baseColWidth="10" defaultRowHeight="14.4"/>
  <cols>
    <col min="2" max="2" width="11.5546875" style="38"/>
  </cols>
  <sheetData>
    <row r="1" spans="1:57" ht="15" thickBot="1">
      <c r="B1" s="38" t="s">
        <v>71</v>
      </c>
      <c r="C1" t="s">
        <v>72</v>
      </c>
      <c r="D1" t="s">
        <v>73</v>
      </c>
      <c r="E1" t="s">
        <v>74</v>
      </c>
      <c r="F1" t="s">
        <v>75</v>
      </c>
      <c r="G1" t="s">
        <v>76</v>
      </c>
      <c r="H1" t="s">
        <v>77</v>
      </c>
      <c r="I1" t="s">
        <v>78</v>
      </c>
      <c r="J1" t="s">
        <v>79</v>
      </c>
      <c r="K1" t="s">
        <v>80</v>
      </c>
      <c r="L1" t="s">
        <v>76</v>
      </c>
      <c r="M1" t="s">
        <v>77</v>
      </c>
      <c r="N1" t="s">
        <v>78</v>
      </c>
      <c r="O1" t="s">
        <v>79</v>
      </c>
      <c r="Z1" s="1"/>
      <c r="AA1" s="11">
        <v>43952</v>
      </c>
      <c r="AB1" s="12">
        <v>43953</v>
      </c>
      <c r="AC1" s="12">
        <v>43954</v>
      </c>
      <c r="AD1" s="12">
        <v>43955</v>
      </c>
      <c r="AE1" s="12">
        <v>43956</v>
      </c>
      <c r="AF1" s="12">
        <v>43957</v>
      </c>
      <c r="AG1" s="12">
        <v>43958</v>
      </c>
      <c r="AH1" s="12">
        <v>43959</v>
      </c>
      <c r="AI1" s="12">
        <v>43960</v>
      </c>
      <c r="AJ1" s="12">
        <v>43961</v>
      </c>
      <c r="AK1" s="12">
        <v>43962</v>
      </c>
      <c r="AL1" s="12">
        <v>43963</v>
      </c>
      <c r="AM1" s="12">
        <v>43964</v>
      </c>
      <c r="AN1" s="12">
        <v>43965</v>
      </c>
      <c r="AO1" s="12">
        <v>43966</v>
      </c>
      <c r="AP1" s="12">
        <v>43967</v>
      </c>
      <c r="AQ1" s="12">
        <v>43968</v>
      </c>
      <c r="AR1" s="12">
        <v>43969</v>
      </c>
      <c r="AS1" s="12">
        <v>43970</v>
      </c>
      <c r="AT1" s="12">
        <v>43971</v>
      </c>
      <c r="AU1" s="12">
        <v>43972</v>
      </c>
      <c r="AV1" s="12">
        <v>43973</v>
      </c>
      <c r="AW1" s="12">
        <v>43974</v>
      </c>
      <c r="AX1" s="12">
        <v>43975</v>
      </c>
      <c r="AY1" s="12">
        <v>43976</v>
      </c>
      <c r="AZ1" s="12">
        <v>43977</v>
      </c>
      <c r="BA1" s="12">
        <v>43978</v>
      </c>
      <c r="BB1" s="12">
        <v>43979</v>
      </c>
      <c r="BC1" s="12">
        <v>43980</v>
      </c>
      <c r="BD1" s="12">
        <v>43981</v>
      </c>
      <c r="BE1" s="13">
        <v>43982</v>
      </c>
    </row>
    <row r="2" spans="1:57">
      <c r="A2" t="s">
        <v>81</v>
      </c>
      <c r="B2" s="38">
        <v>43831</v>
      </c>
      <c r="C2">
        <v>702.49</v>
      </c>
      <c r="D2">
        <v>513.29</v>
      </c>
      <c r="E2">
        <v>47</v>
      </c>
      <c r="F2">
        <v>11</v>
      </c>
      <c r="G2">
        <v>0.23399999999999999</v>
      </c>
      <c r="H2">
        <v>21</v>
      </c>
      <c r="I2">
        <v>1.91</v>
      </c>
      <c r="J2">
        <v>46.66</v>
      </c>
      <c r="K2">
        <v>11</v>
      </c>
      <c r="L2">
        <v>0.23399999999999999</v>
      </c>
      <c r="M2">
        <v>17</v>
      </c>
      <c r="N2">
        <v>1.55</v>
      </c>
      <c r="O2">
        <v>46.66</v>
      </c>
      <c r="Z2" s="17" t="s">
        <v>0</v>
      </c>
      <c r="AA2" s="14">
        <v>2</v>
      </c>
      <c r="AB2" s="30">
        <v>2</v>
      </c>
      <c r="AC2" s="30">
        <v>0</v>
      </c>
      <c r="AD2" s="30">
        <v>3</v>
      </c>
      <c r="AE2" s="30">
        <v>2</v>
      </c>
      <c r="AF2" s="30">
        <v>2</v>
      </c>
      <c r="AG2" s="30">
        <v>2</v>
      </c>
      <c r="AH2" s="30">
        <v>1</v>
      </c>
      <c r="AI2" s="30">
        <v>12</v>
      </c>
      <c r="AJ2" s="30">
        <v>1</v>
      </c>
      <c r="AK2" s="30">
        <v>1</v>
      </c>
      <c r="AL2" s="30">
        <v>1</v>
      </c>
      <c r="AM2" s="30">
        <v>0</v>
      </c>
      <c r="AN2" s="30">
        <v>0</v>
      </c>
      <c r="AO2" s="30">
        <v>1</v>
      </c>
      <c r="AP2" s="30">
        <v>1</v>
      </c>
      <c r="AQ2" s="30">
        <v>0</v>
      </c>
      <c r="AR2" s="30">
        <v>0</v>
      </c>
      <c r="AS2" s="30">
        <v>0</v>
      </c>
      <c r="AT2" s="30">
        <v>1</v>
      </c>
      <c r="AU2" s="30">
        <v>0</v>
      </c>
      <c r="AV2" s="30">
        <v>1</v>
      </c>
      <c r="AW2" s="30">
        <v>1</v>
      </c>
      <c r="AX2" s="30">
        <v>0</v>
      </c>
      <c r="AY2" s="30">
        <v>0</v>
      </c>
      <c r="AZ2" s="30">
        <v>0</v>
      </c>
      <c r="BA2" s="30">
        <v>0</v>
      </c>
      <c r="BB2" s="30">
        <v>0</v>
      </c>
      <c r="BC2" s="30">
        <v>1</v>
      </c>
      <c r="BD2" s="30">
        <v>4</v>
      </c>
      <c r="BE2" s="15">
        <v>0</v>
      </c>
    </row>
    <row r="3" spans="1:57" ht="15" thickBot="1">
      <c r="A3" t="s">
        <v>82</v>
      </c>
      <c r="B3" s="38">
        <v>43832</v>
      </c>
      <c r="C3">
        <v>1630.64</v>
      </c>
      <c r="D3">
        <v>1294.8399999999999</v>
      </c>
      <c r="E3">
        <v>47</v>
      </c>
      <c r="F3">
        <v>31</v>
      </c>
      <c r="G3">
        <v>0.65959999999999996</v>
      </c>
      <c r="H3">
        <v>49</v>
      </c>
      <c r="I3">
        <v>1.58</v>
      </c>
      <c r="J3">
        <v>41.77</v>
      </c>
      <c r="K3">
        <v>31</v>
      </c>
      <c r="L3">
        <v>0.65959999999999996</v>
      </c>
      <c r="M3">
        <v>42</v>
      </c>
      <c r="N3">
        <v>1.35</v>
      </c>
      <c r="O3">
        <v>41.77</v>
      </c>
      <c r="Z3" s="18" t="s">
        <v>1</v>
      </c>
      <c r="AA3" s="16">
        <v>124.2</v>
      </c>
      <c r="AB3" s="9">
        <v>138</v>
      </c>
      <c r="AC3" s="9">
        <v>0</v>
      </c>
      <c r="AD3" s="9">
        <v>260.70999999999998</v>
      </c>
      <c r="AE3" s="9">
        <v>198</v>
      </c>
      <c r="AF3" s="9">
        <v>198</v>
      </c>
      <c r="AG3" s="9">
        <v>138</v>
      </c>
      <c r="AH3" s="9">
        <v>52</v>
      </c>
      <c r="AI3" s="9">
        <v>828</v>
      </c>
      <c r="AJ3" s="9">
        <v>69</v>
      </c>
      <c r="AK3" s="9">
        <v>83.08</v>
      </c>
      <c r="AL3" s="9">
        <v>113.05</v>
      </c>
      <c r="AM3" s="9">
        <v>0</v>
      </c>
      <c r="AN3" s="9">
        <v>0</v>
      </c>
      <c r="AO3" s="9">
        <v>47.86</v>
      </c>
      <c r="AP3" s="9">
        <v>47.86</v>
      </c>
      <c r="AQ3" s="9">
        <v>0</v>
      </c>
      <c r="AR3" s="9">
        <v>0</v>
      </c>
      <c r="AS3" s="9">
        <v>0</v>
      </c>
      <c r="AT3" s="9">
        <v>70</v>
      </c>
      <c r="AU3" s="9">
        <v>0</v>
      </c>
      <c r="AV3" s="9">
        <v>55</v>
      </c>
      <c r="AW3" s="9">
        <v>55</v>
      </c>
      <c r="AX3" s="9">
        <v>0</v>
      </c>
      <c r="AY3" s="9">
        <v>0</v>
      </c>
      <c r="AZ3" s="9">
        <v>0</v>
      </c>
      <c r="BA3" s="9">
        <v>0</v>
      </c>
      <c r="BB3" s="9">
        <v>0</v>
      </c>
      <c r="BC3" s="9">
        <v>69</v>
      </c>
      <c r="BD3" s="9">
        <v>277</v>
      </c>
      <c r="BE3" s="10">
        <v>0</v>
      </c>
    </row>
    <row r="4" spans="1:57">
      <c r="A4" t="s">
        <v>83</v>
      </c>
      <c r="B4" s="38">
        <v>43833</v>
      </c>
      <c r="C4">
        <v>1593.16</v>
      </c>
      <c r="D4">
        <v>1287.56</v>
      </c>
      <c r="E4">
        <v>47</v>
      </c>
      <c r="F4">
        <v>27</v>
      </c>
      <c r="G4">
        <v>0.57450000000000001</v>
      </c>
      <c r="H4">
        <v>45</v>
      </c>
      <c r="I4">
        <v>1.67</v>
      </c>
      <c r="J4">
        <v>47.69</v>
      </c>
      <c r="K4">
        <v>27</v>
      </c>
      <c r="L4">
        <v>0.57450000000000001</v>
      </c>
      <c r="M4">
        <v>40</v>
      </c>
      <c r="N4">
        <v>1.48</v>
      </c>
      <c r="O4">
        <v>47.69</v>
      </c>
      <c r="Z4" s="5" t="s">
        <v>48</v>
      </c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7"/>
    </row>
    <row r="5" spans="1:57" ht="15" thickBot="1">
      <c r="A5" t="s">
        <v>84</v>
      </c>
      <c r="B5" s="38">
        <v>43834</v>
      </c>
      <c r="C5">
        <v>1138.52</v>
      </c>
      <c r="D5">
        <v>896.52</v>
      </c>
      <c r="E5">
        <v>47</v>
      </c>
      <c r="F5">
        <v>19</v>
      </c>
      <c r="G5">
        <v>0.40429999999999999</v>
      </c>
      <c r="H5">
        <v>27</v>
      </c>
      <c r="I5">
        <v>1.42</v>
      </c>
      <c r="J5">
        <v>47.19</v>
      </c>
      <c r="K5">
        <v>19</v>
      </c>
      <c r="L5">
        <v>0.40429999999999999</v>
      </c>
      <c r="M5">
        <v>29</v>
      </c>
      <c r="N5">
        <v>1.53</v>
      </c>
      <c r="O5">
        <v>47.19</v>
      </c>
      <c r="Z5" s="8" t="s">
        <v>49</v>
      </c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10"/>
    </row>
    <row r="6" spans="1:57" ht="15" thickBot="1">
      <c r="A6" t="s">
        <v>85</v>
      </c>
      <c r="B6" s="38">
        <v>43835</v>
      </c>
      <c r="C6">
        <v>1340.04</v>
      </c>
      <c r="D6">
        <v>1133.6400000000001</v>
      </c>
      <c r="E6">
        <v>47</v>
      </c>
      <c r="F6">
        <v>23</v>
      </c>
      <c r="G6">
        <v>0.4894</v>
      </c>
      <c r="H6">
        <v>28</v>
      </c>
      <c r="I6">
        <v>1.22</v>
      </c>
      <c r="J6">
        <v>49.29</v>
      </c>
      <c r="K6">
        <v>23</v>
      </c>
      <c r="L6">
        <v>0.4894</v>
      </c>
      <c r="M6">
        <v>25</v>
      </c>
      <c r="N6">
        <v>1.0900000000000001</v>
      </c>
      <c r="O6">
        <v>49.29</v>
      </c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</row>
    <row r="7" spans="1:57" ht="15" thickBot="1">
      <c r="A7" t="s">
        <v>86</v>
      </c>
      <c r="B7" s="38">
        <v>43836</v>
      </c>
      <c r="C7">
        <v>1611.29</v>
      </c>
      <c r="D7">
        <v>1401.59</v>
      </c>
      <c r="E7">
        <v>47</v>
      </c>
      <c r="F7">
        <v>22</v>
      </c>
      <c r="G7">
        <v>0.46810000000000002</v>
      </c>
      <c r="H7">
        <v>24</v>
      </c>
      <c r="I7">
        <v>1.0900000000000001</v>
      </c>
      <c r="J7">
        <v>63.71</v>
      </c>
      <c r="K7">
        <v>22</v>
      </c>
      <c r="L7">
        <v>0.46810000000000002</v>
      </c>
      <c r="M7">
        <v>24</v>
      </c>
      <c r="N7">
        <v>1.0900000000000001</v>
      </c>
      <c r="O7">
        <v>63.71</v>
      </c>
      <c r="Z7" s="1"/>
      <c r="AA7" s="11">
        <v>43983</v>
      </c>
      <c r="AB7" s="12">
        <v>43984</v>
      </c>
      <c r="AC7" s="12">
        <v>43985</v>
      </c>
      <c r="AD7" s="12">
        <v>43986</v>
      </c>
      <c r="AE7" s="12">
        <v>43987</v>
      </c>
      <c r="AF7" s="12">
        <v>43988</v>
      </c>
      <c r="AG7" s="12">
        <v>43989</v>
      </c>
      <c r="AH7" s="12">
        <v>43990</v>
      </c>
      <c r="AI7" s="12">
        <v>43991</v>
      </c>
      <c r="AJ7" s="12">
        <v>43992</v>
      </c>
      <c r="AK7" s="12">
        <v>43993</v>
      </c>
      <c r="AL7" s="12">
        <v>43994</v>
      </c>
      <c r="AM7" s="12">
        <v>43995</v>
      </c>
      <c r="AN7" s="12">
        <v>43996</v>
      </c>
      <c r="AO7" s="12">
        <v>43997</v>
      </c>
      <c r="AP7" s="12">
        <v>43998</v>
      </c>
      <c r="AQ7" s="12">
        <v>43999</v>
      </c>
      <c r="AR7" s="12">
        <v>44000</v>
      </c>
      <c r="AS7" s="12">
        <v>44001</v>
      </c>
      <c r="AT7" s="12">
        <v>44002</v>
      </c>
      <c r="AU7" s="12">
        <v>44003</v>
      </c>
      <c r="AV7" s="12">
        <v>44004</v>
      </c>
      <c r="AW7" s="12">
        <v>44005</v>
      </c>
      <c r="AX7" s="12">
        <v>44006</v>
      </c>
      <c r="AY7" s="12">
        <v>44007</v>
      </c>
      <c r="AZ7" s="12">
        <v>44008</v>
      </c>
      <c r="BA7" s="12">
        <v>44009</v>
      </c>
      <c r="BB7" s="12">
        <v>44010</v>
      </c>
      <c r="BC7" s="12">
        <v>44011</v>
      </c>
      <c r="BD7" s="12">
        <v>44012</v>
      </c>
      <c r="BE7" s="13"/>
    </row>
    <row r="8" spans="1:57">
      <c r="A8" t="s">
        <v>87</v>
      </c>
      <c r="B8" s="38">
        <v>43837</v>
      </c>
      <c r="C8">
        <v>2610.75</v>
      </c>
      <c r="D8">
        <v>2272.85</v>
      </c>
      <c r="E8">
        <v>47</v>
      </c>
      <c r="F8">
        <v>35</v>
      </c>
      <c r="G8">
        <v>0.74470000000000003</v>
      </c>
      <c r="H8">
        <v>38</v>
      </c>
      <c r="I8">
        <v>1.0900000000000001</v>
      </c>
      <c r="J8">
        <v>64.94</v>
      </c>
      <c r="K8">
        <v>35</v>
      </c>
      <c r="L8">
        <v>0.74470000000000003</v>
      </c>
      <c r="M8">
        <v>38</v>
      </c>
      <c r="N8">
        <v>1.0900000000000001</v>
      </c>
      <c r="O8">
        <v>64.94</v>
      </c>
      <c r="Z8" s="17" t="s">
        <v>0</v>
      </c>
      <c r="AA8" s="14">
        <v>1</v>
      </c>
      <c r="AB8" s="30">
        <v>0</v>
      </c>
      <c r="AC8" s="30">
        <v>56</v>
      </c>
      <c r="AD8" s="30">
        <v>1</v>
      </c>
      <c r="AE8" s="30">
        <v>55</v>
      </c>
      <c r="AF8" s="30">
        <v>0</v>
      </c>
      <c r="AG8" s="30">
        <v>2</v>
      </c>
      <c r="AH8" s="30">
        <v>0</v>
      </c>
      <c r="AI8" s="30">
        <v>2</v>
      </c>
      <c r="AJ8" s="30">
        <v>50</v>
      </c>
      <c r="AK8" s="30">
        <v>0</v>
      </c>
      <c r="AL8" s="30">
        <v>50</v>
      </c>
      <c r="AM8" s="30">
        <v>2</v>
      </c>
      <c r="AN8" s="30">
        <v>0</v>
      </c>
      <c r="AO8" s="30">
        <v>1</v>
      </c>
      <c r="AP8" s="30">
        <v>1</v>
      </c>
      <c r="AQ8" s="30">
        <v>0</v>
      </c>
      <c r="AR8" s="30">
        <v>0</v>
      </c>
      <c r="AS8" s="30">
        <v>0</v>
      </c>
      <c r="AT8" s="30">
        <v>30</v>
      </c>
      <c r="AU8" s="30">
        <v>0</v>
      </c>
      <c r="AV8" s="30">
        <v>1</v>
      </c>
      <c r="AW8" s="30">
        <v>1</v>
      </c>
      <c r="AX8" s="30">
        <v>1</v>
      </c>
      <c r="AY8" s="30">
        <v>0</v>
      </c>
      <c r="AZ8" s="30">
        <v>75</v>
      </c>
      <c r="BA8" s="30">
        <v>0</v>
      </c>
      <c r="BB8" s="30">
        <v>0</v>
      </c>
      <c r="BC8" s="30">
        <v>0</v>
      </c>
      <c r="BD8" s="30">
        <v>26</v>
      </c>
      <c r="BE8" s="15"/>
    </row>
    <row r="9" spans="1:57" ht="15" thickBot="1">
      <c r="A9" t="s">
        <v>81</v>
      </c>
      <c r="B9" s="38">
        <v>43838</v>
      </c>
      <c r="C9">
        <v>1994.66</v>
      </c>
      <c r="D9">
        <v>1761.51</v>
      </c>
      <c r="E9">
        <v>47</v>
      </c>
      <c r="F9">
        <v>28</v>
      </c>
      <c r="G9">
        <v>0.59570000000000001</v>
      </c>
      <c r="H9">
        <v>29</v>
      </c>
      <c r="I9">
        <v>1.04</v>
      </c>
      <c r="J9">
        <v>62.91</v>
      </c>
      <c r="K9">
        <v>28</v>
      </c>
      <c r="L9">
        <v>0.59570000000000001</v>
      </c>
      <c r="M9">
        <v>29</v>
      </c>
      <c r="N9">
        <v>1.04</v>
      </c>
      <c r="O9">
        <v>62.91</v>
      </c>
      <c r="Z9" s="18" t="s">
        <v>1</v>
      </c>
      <c r="AA9" s="16">
        <v>65.53</v>
      </c>
      <c r="AB9" s="9">
        <v>0</v>
      </c>
      <c r="AC9" s="9">
        <v>10024</v>
      </c>
      <c r="AD9" s="9">
        <v>179</v>
      </c>
      <c r="AE9" s="9">
        <v>8875</v>
      </c>
      <c r="AF9" s="9">
        <v>0</v>
      </c>
      <c r="AG9" s="9">
        <v>138</v>
      </c>
      <c r="AH9" s="9">
        <v>0</v>
      </c>
      <c r="AI9" s="9">
        <v>245.06</v>
      </c>
      <c r="AJ9" s="9">
        <v>7600</v>
      </c>
      <c r="AK9" s="9">
        <v>0</v>
      </c>
      <c r="AL9" s="9">
        <v>4650</v>
      </c>
      <c r="AM9" s="9">
        <v>95.72</v>
      </c>
      <c r="AN9" s="9">
        <v>0</v>
      </c>
      <c r="AO9" s="9">
        <v>101.75</v>
      </c>
      <c r="AP9" s="9">
        <v>129</v>
      </c>
      <c r="AQ9" s="9">
        <v>0</v>
      </c>
      <c r="AR9" s="9">
        <v>0</v>
      </c>
      <c r="AS9" s="9">
        <v>0</v>
      </c>
      <c r="AT9" s="9">
        <v>1200</v>
      </c>
      <c r="AU9" s="9">
        <v>0</v>
      </c>
      <c r="AV9" s="9">
        <v>107</v>
      </c>
      <c r="AW9" s="9">
        <v>120</v>
      </c>
      <c r="AX9" s="9">
        <v>120</v>
      </c>
      <c r="AY9" s="9">
        <v>0</v>
      </c>
      <c r="AZ9" s="9">
        <v>6037.5</v>
      </c>
      <c r="BA9" s="9">
        <v>0</v>
      </c>
      <c r="BB9" s="9">
        <v>0</v>
      </c>
      <c r="BC9" s="9">
        <v>0</v>
      </c>
      <c r="BD9" s="9">
        <v>3354</v>
      </c>
      <c r="BE9" s="10"/>
    </row>
    <row r="10" spans="1:57">
      <c r="A10" t="s">
        <v>82</v>
      </c>
      <c r="B10" s="38">
        <v>43839</v>
      </c>
      <c r="C10">
        <v>1128.17</v>
      </c>
      <c r="D10">
        <v>1007.37</v>
      </c>
      <c r="E10">
        <v>47</v>
      </c>
      <c r="F10">
        <v>15</v>
      </c>
      <c r="G10">
        <v>0.31909999999999999</v>
      </c>
      <c r="H10">
        <v>16</v>
      </c>
      <c r="I10">
        <v>1.07</v>
      </c>
      <c r="J10">
        <v>67.16</v>
      </c>
      <c r="K10">
        <v>15</v>
      </c>
      <c r="L10">
        <v>0.31909999999999999</v>
      </c>
      <c r="M10">
        <v>16</v>
      </c>
      <c r="N10">
        <v>1.07</v>
      </c>
      <c r="O10">
        <v>67.16</v>
      </c>
      <c r="Z10" s="5" t="s">
        <v>48</v>
      </c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7"/>
    </row>
    <row r="11" spans="1:57" ht="15" thickBot="1">
      <c r="A11" t="s">
        <v>83</v>
      </c>
      <c r="B11" s="38">
        <v>43840</v>
      </c>
      <c r="C11">
        <v>716.73</v>
      </c>
      <c r="D11">
        <v>603.33000000000004</v>
      </c>
      <c r="E11">
        <v>48</v>
      </c>
      <c r="F11">
        <v>12</v>
      </c>
      <c r="G11">
        <v>0.25</v>
      </c>
      <c r="H11">
        <v>18</v>
      </c>
      <c r="I11">
        <v>1.5</v>
      </c>
      <c r="J11">
        <v>50.28</v>
      </c>
      <c r="K11">
        <v>12</v>
      </c>
      <c r="L11">
        <v>0.25</v>
      </c>
      <c r="M11">
        <v>16</v>
      </c>
      <c r="N11">
        <v>1.33</v>
      </c>
      <c r="O11">
        <v>50.28</v>
      </c>
      <c r="Z11" s="8" t="s">
        <v>49</v>
      </c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10"/>
    </row>
    <row r="12" spans="1:57" ht="15" thickBot="1">
      <c r="A12" t="s">
        <v>84</v>
      </c>
      <c r="B12" s="38">
        <v>43841</v>
      </c>
      <c r="C12">
        <v>1179.75</v>
      </c>
      <c r="D12">
        <v>935.95</v>
      </c>
      <c r="E12">
        <v>48</v>
      </c>
      <c r="F12">
        <v>21</v>
      </c>
      <c r="G12">
        <v>0.4375</v>
      </c>
      <c r="H12">
        <v>34</v>
      </c>
      <c r="I12">
        <v>1.62</v>
      </c>
      <c r="J12">
        <v>44.57</v>
      </c>
      <c r="K12">
        <v>21</v>
      </c>
      <c r="L12">
        <v>0.4375</v>
      </c>
      <c r="M12">
        <v>27</v>
      </c>
      <c r="N12">
        <v>1.29</v>
      </c>
      <c r="O12">
        <v>44.57</v>
      </c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</row>
    <row r="13" spans="1:57" ht="15" thickBot="1">
      <c r="A13" t="s">
        <v>85</v>
      </c>
      <c r="B13" s="38">
        <v>43842</v>
      </c>
      <c r="C13">
        <v>1022.55</v>
      </c>
      <c r="D13">
        <v>885.2</v>
      </c>
      <c r="E13">
        <v>48</v>
      </c>
      <c r="F13">
        <v>17</v>
      </c>
      <c r="G13">
        <v>0.35420000000000001</v>
      </c>
      <c r="H13">
        <v>17</v>
      </c>
      <c r="I13">
        <v>1</v>
      </c>
      <c r="J13">
        <v>52.07</v>
      </c>
      <c r="K13">
        <v>17</v>
      </c>
      <c r="L13">
        <v>0.35420000000000001</v>
      </c>
      <c r="M13">
        <v>17</v>
      </c>
      <c r="N13">
        <v>1</v>
      </c>
      <c r="O13">
        <v>52.07</v>
      </c>
      <c r="Z13" s="1"/>
      <c r="AA13" s="11">
        <v>44013</v>
      </c>
      <c r="AB13" s="12">
        <v>44014</v>
      </c>
      <c r="AC13" s="12">
        <v>44015</v>
      </c>
      <c r="AD13" s="12">
        <v>44016</v>
      </c>
      <c r="AE13" s="12">
        <v>44017</v>
      </c>
      <c r="AF13" s="12">
        <v>44018</v>
      </c>
      <c r="AG13" s="12">
        <v>44019</v>
      </c>
      <c r="AH13" s="12">
        <v>44020</v>
      </c>
      <c r="AI13" s="12">
        <v>44021</v>
      </c>
      <c r="AJ13" s="12">
        <v>44022</v>
      </c>
      <c r="AK13" s="12">
        <v>44023</v>
      </c>
      <c r="AL13" s="12">
        <v>44024</v>
      </c>
      <c r="AM13" s="12">
        <v>44025</v>
      </c>
      <c r="AN13" s="12">
        <v>44026</v>
      </c>
      <c r="AO13" s="12">
        <v>44027</v>
      </c>
      <c r="AP13" s="12">
        <v>44028</v>
      </c>
      <c r="AQ13" s="12">
        <v>44029</v>
      </c>
      <c r="AR13" s="12">
        <v>44030</v>
      </c>
      <c r="AS13" s="12">
        <v>44031</v>
      </c>
      <c r="AT13" s="12">
        <v>44032</v>
      </c>
      <c r="AU13" s="12">
        <v>44033</v>
      </c>
      <c r="AV13" s="12">
        <v>44034</v>
      </c>
      <c r="AW13" s="12">
        <v>44035</v>
      </c>
      <c r="AX13" s="12">
        <v>44036</v>
      </c>
      <c r="AY13" s="12">
        <v>44037</v>
      </c>
      <c r="AZ13" s="12">
        <v>44038</v>
      </c>
      <c r="BA13" s="12">
        <v>44039</v>
      </c>
      <c r="BB13" s="12">
        <v>44040</v>
      </c>
      <c r="BC13" s="12">
        <v>44041</v>
      </c>
      <c r="BD13" s="12">
        <v>44042</v>
      </c>
      <c r="BE13" s="13">
        <v>44043</v>
      </c>
    </row>
    <row r="14" spans="1:57">
      <c r="A14" t="s">
        <v>86</v>
      </c>
      <c r="B14" s="38">
        <v>43843</v>
      </c>
      <c r="C14">
        <v>3643.69</v>
      </c>
      <c r="D14">
        <v>3061.09</v>
      </c>
      <c r="E14">
        <v>49</v>
      </c>
      <c r="F14">
        <v>47</v>
      </c>
      <c r="G14">
        <v>0.95920000000000005</v>
      </c>
      <c r="H14">
        <v>49</v>
      </c>
      <c r="I14">
        <v>1.04</v>
      </c>
      <c r="J14">
        <v>65.13</v>
      </c>
      <c r="K14">
        <v>47</v>
      </c>
      <c r="L14">
        <v>0.95920000000000005</v>
      </c>
      <c r="M14">
        <v>48</v>
      </c>
      <c r="N14">
        <v>1.02</v>
      </c>
      <c r="O14">
        <v>65.13</v>
      </c>
      <c r="Z14" s="17" t="s">
        <v>0</v>
      </c>
      <c r="AA14" s="14">
        <v>0</v>
      </c>
      <c r="AB14" s="30">
        <v>1</v>
      </c>
      <c r="AC14" s="30">
        <v>2</v>
      </c>
      <c r="AD14" s="30">
        <v>1</v>
      </c>
      <c r="AE14" s="30">
        <v>24</v>
      </c>
      <c r="AF14" s="30">
        <v>24</v>
      </c>
      <c r="AG14" s="30">
        <v>24</v>
      </c>
      <c r="AH14" s="30">
        <v>0</v>
      </c>
      <c r="AI14" s="30">
        <v>11</v>
      </c>
      <c r="AJ14" s="30">
        <v>7</v>
      </c>
      <c r="AK14" s="30">
        <v>1</v>
      </c>
      <c r="AL14" s="30">
        <v>0</v>
      </c>
      <c r="AM14" s="30">
        <v>0</v>
      </c>
      <c r="AN14" s="30">
        <v>0</v>
      </c>
      <c r="AO14" s="30">
        <v>0</v>
      </c>
      <c r="AP14" s="30">
        <v>32</v>
      </c>
      <c r="AQ14" s="30">
        <v>0</v>
      </c>
      <c r="AR14" s="30">
        <v>3</v>
      </c>
      <c r="AS14" s="30">
        <v>1</v>
      </c>
      <c r="AT14" s="30">
        <v>0</v>
      </c>
      <c r="AU14" s="30">
        <v>0</v>
      </c>
      <c r="AV14" s="30">
        <v>0</v>
      </c>
      <c r="AW14" s="30">
        <v>0</v>
      </c>
      <c r="AX14" s="30">
        <v>0</v>
      </c>
      <c r="AY14" s="30">
        <v>0</v>
      </c>
      <c r="AZ14" s="30">
        <v>0</v>
      </c>
      <c r="BA14" s="30">
        <v>0</v>
      </c>
      <c r="BB14" s="30">
        <v>0</v>
      </c>
      <c r="BC14" s="30">
        <v>0</v>
      </c>
      <c r="BD14" s="30">
        <v>0</v>
      </c>
      <c r="BE14" s="15">
        <v>2</v>
      </c>
    </row>
    <row r="15" spans="1:57" ht="15" thickBot="1">
      <c r="A15" t="s">
        <v>87</v>
      </c>
      <c r="B15" s="38">
        <v>43844</v>
      </c>
      <c r="C15">
        <v>3541.73</v>
      </c>
      <c r="D15">
        <v>3044.03</v>
      </c>
      <c r="E15">
        <v>50</v>
      </c>
      <c r="F15">
        <v>47</v>
      </c>
      <c r="G15">
        <v>0.94</v>
      </c>
      <c r="H15">
        <v>49</v>
      </c>
      <c r="I15">
        <v>1.04</v>
      </c>
      <c r="J15">
        <v>64.77</v>
      </c>
      <c r="K15">
        <v>47</v>
      </c>
      <c r="L15">
        <v>0.94</v>
      </c>
      <c r="M15">
        <v>48</v>
      </c>
      <c r="N15">
        <v>1.02</v>
      </c>
      <c r="O15">
        <v>64.77</v>
      </c>
      <c r="Z15" s="18" t="s">
        <v>1</v>
      </c>
      <c r="AA15" s="16">
        <v>0</v>
      </c>
      <c r="AB15" s="9">
        <v>68.599999999999994</v>
      </c>
      <c r="AC15" s="9">
        <v>138</v>
      </c>
      <c r="AD15" s="9">
        <v>49.4</v>
      </c>
      <c r="AE15" s="9">
        <v>960</v>
      </c>
      <c r="AF15" s="9">
        <v>1656</v>
      </c>
      <c r="AG15" s="9">
        <v>960</v>
      </c>
      <c r="AH15" s="9">
        <v>0</v>
      </c>
      <c r="AI15" s="9">
        <v>990</v>
      </c>
      <c r="AJ15" s="9">
        <v>763</v>
      </c>
      <c r="AK15" s="9">
        <v>98</v>
      </c>
      <c r="AL15" s="9">
        <v>0</v>
      </c>
      <c r="AM15" s="9">
        <v>0</v>
      </c>
      <c r="AN15" s="9">
        <v>0</v>
      </c>
      <c r="AO15" s="9">
        <v>0</v>
      </c>
      <c r="AP15" s="9">
        <v>3168</v>
      </c>
      <c r="AQ15" s="9">
        <v>0</v>
      </c>
      <c r="AR15" s="9">
        <v>162.33000000000001</v>
      </c>
      <c r="AS15" s="9">
        <v>50.93</v>
      </c>
      <c r="AT15" s="9">
        <v>0</v>
      </c>
      <c r="AU15" s="9">
        <v>0</v>
      </c>
      <c r="AV15" s="9">
        <v>0</v>
      </c>
      <c r="AW15" s="9">
        <v>0</v>
      </c>
      <c r="AX15" s="9">
        <v>0</v>
      </c>
      <c r="AY15" s="9">
        <v>0</v>
      </c>
      <c r="AZ15" s="9">
        <v>0</v>
      </c>
      <c r="BA15" s="9">
        <v>0</v>
      </c>
      <c r="BB15" s="9">
        <v>0</v>
      </c>
      <c r="BC15" s="9">
        <v>0</v>
      </c>
      <c r="BD15" s="9">
        <v>0</v>
      </c>
      <c r="BE15" s="10">
        <v>104</v>
      </c>
    </row>
    <row r="16" spans="1:57">
      <c r="A16" t="s">
        <v>81</v>
      </c>
      <c r="B16" s="38">
        <v>43845</v>
      </c>
      <c r="C16">
        <v>3380.71</v>
      </c>
      <c r="D16">
        <v>2848.9</v>
      </c>
      <c r="E16">
        <v>50</v>
      </c>
      <c r="F16">
        <v>44</v>
      </c>
      <c r="G16">
        <v>0.88</v>
      </c>
      <c r="H16">
        <v>47</v>
      </c>
      <c r="I16">
        <v>1.07</v>
      </c>
      <c r="J16">
        <v>64.75</v>
      </c>
      <c r="K16">
        <v>44</v>
      </c>
      <c r="L16">
        <v>0.88</v>
      </c>
      <c r="M16">
        <v>46</v>
      </c>
      <c r="N16">
        <v>1.05</v>
      </c>
      <c r="O16">
        <v>64.75</v>
      </c>
      <c r="Z16" s="5" t="s">
        <v>48</v>
      </c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7"/>
    </row>
    <row r="17" spans="1:57" ht="15" thickBot="1">
      <c r="A17" t="s">
        <v>82</v>
      </c>
      <c r="B17" s="38">
        <v>43846</v>
      </c>
      <c r="C17">
        <v>1812.07</v>
      </c>
      <c r="D17">
        <v>1505.67</v>
      </c>
      <c r="E17">
        <v>50</v>
      </c>
      <c r="F17">
        <v>22</v>
      </c>
      <c r="G17">
        <v>0.44</v>
      </c>
      <c r="H17">
        <v>23</v>
      </c>
      <c r="I17">
        <v>1.05</v>
      </c>
      <c r="J17">
        <v>68.44</v>
      </c>
      <c r="K17">
        <v>22</v>
      </c>
      <c r="L17">
        <v>0.44</v>
      </c>
      <c r="M17">
        <v>23</v>
      </c>
      <c r="N17">
        <v>1.05</v>
      </c>
      <c r="O17">
        <v>68.44</v>
      </c>
      <c r="Z17" s="8" t="s">
        <v>49</v>
      </c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  <c r="BE17" s="10"/>
    </row>
    <row r="18" spans="1:57" ht="15" thickBot="1">
      <c r="A18" t="s">
        <v>83</v>
      </c>
      <c r="B18" s="38">
        <v>43847</v>
      </c>
      <c r="C18">
        <v>1036.71</v>
      </c>
      <c r="D18">
        <v>811.71</v>
      </c>
      <c r="E18">
        <v>50</v>
      </c>
      <c r="F18">
        <v>16</v>
      </c>
      <c r="G18">
        <v>0.32</v>
      </c>
      <c r="H18">
        <v>23</v>
      </c>
      <c r="I18">
        <v>1.44</v>
      </c>
      <c r="J18">
        <v>50.73</v>
      </c>
      <c r="K18">
        <v>16</v>
      </c>
      <c r="L18">
        <v>0.32</v>
      </c>
      <c r="M18">
        <v>21</v>
      </c>
      <c r="N18">
        <v>1.31</v>
      </c>
      <c r="O18">
        <v>50.73</v>
      </c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</row>
    <row r="19" spans="1:57" ht="15" thickBot="1">
      <c r="A19" t="s">
        <v>84</v>
      </c>
      <c r="B19" s="38">
        <v>43848</v>
      </c>
      <c r="C19">
        <v>1339.22</v>
      </c>
      <c r="D19">
        <v>1097.02</v>
      </c>
      <c r="E19">
        <v>50</v>
      </c>
      <c r="F19">
        <v>21</v>
      </c>
      <c r="G19">
        <v>0.42</v>
      </c>
      <c r="H19">
        <v>34</v>
      </c>
      <c r="I19">
        <v>1.62</v>
      </c>
      <c r="J19">
        <v>52.24</v>
      </c>
      <c r="K19">
        <v>21</v>
      </c>
      <c r="L19">
        <v>0.42</v>
      </c>
      <c r="M19">
        <v>29</v>
      </c>
      <c r="N19">
        <v>1.38</v>
      </c>
      <c r="O19">
        <v>52.24</v>
      </c>
      <c r="Z19" s="1"/>
      <c r="AA19" s="11">
        <v>44044</v>
      </c>
      <c r="AB19" s="12">
        <v>44045</v>
      </c>
      <c r="AC19" s="12">
        <v>44046</v>
      </c>
      <c r="AD19" s="12">
        <v>44047</v>
      </c>
      <c r="AE19" s="12">
        <v>44048</v>
      </c>
      <c r="AF19" s="12">
        <v>44049</v>
      </c>
      <c r="AG19" s="12">
        <v>44050</v>
      </c>
      <c r="AH19" s="12">
        <v>44051</v>
      </c>
      <c r="AI19" s="12">
        <v>44052</v>
      </c>
      <c r="AJ19" s="12">
        <v>44053</v>
      </c>
      <c r="AK19" s="12">
        <v>44054</v>
      </c>
      <c r="AL19" s="12">
        <v>44055</v>
      </c>
      <c r="AM19" s="12">
        <v>44056</v>
      </c>
      <c r="AN19" s="12">
        <v>44057</v>
      </c>
      <c r="AO19" s="12">
        <v>44058</v>
      </c>
      <c r="AP19" s="12">
        <v>44059</v>
      </c>
      <c r="AQ19" s="12">
        <v>44060</v>
      </c>
      <c r="AR19" s="12">
        <v>44061</v>
      </c>
      <c r="AS19" s="12">
        <v>44062</v>
      </c>
      <c r="AT19" s="12">
        <v>44063</v>
      </c>
      <c r="AU19" s="12">
        <v>44064</v>
      </c>
      <c r="AV19" s="12">
        <v>44065</v>
      </c>
      <c r="AW19" s="12">
        <v>44066</v>
      </c>
      <c r="AX19" s="12">
        <v>44067</v>
      </c>
      <c r="AY19" s="12">
        <v>44068</v>
      </c>
      <c r="AZ19" s="12">
        <v>44069</v>
      </c>
      <c r="BA19" s="12">
        <v>44070</v>
      </c>
      <c r="BB19" s="12">
        <v>44071</v>
      </c>
      <c r="BC19" s="12">
        <v>44072</v>
      </c>
      <c r="BD19" s="12">
        <v>44073</v>
      </c>
      <c r="BE19" s="13">
        <v>44074</v>
      </c>
    </row>
    <row r="20" spans="1:57">
      <c r="A20" t="s">
        <v>85</v>
      </c>
      <c r="B20" s="38">
        <v>43849</v>
      </c>
      <c r="C20">
        <v>1422.86</v>
      </c>
      <c r="D20">
        <v>1228.46</v>
      </c>
      <c r="E20">
        <v>51</v>
      </c>
      <c r="F20">
        <v>23</v>
      </c>
      <c r="G20">
        <v>0.45100000000000001</v>
      </c>
      <c r="H20">
        <v>24</v>
      </c>
      <c r="I20">
        <v>1.04</v>
      </c>
      <c r="J20">
        <v>53.41</v>
      </c>
      <c r="K20">
        <v>23</v>
      </c>
      <c r="L20">
        <v>0.45100000000000001</v>
      </c>
      <c r="M20">
        <v>24</v>
      </c>
      <c r="N20">
        <v>1.04</v>
      </c>
      <c r="O20">
        <v>53.41</v>
      </c>
      <c r="Z20" s="17" t="s">
        <v>0</v>
      </c>
      <c r="AA20" s="14">
        <v>0</v>
      </c>
      <c r="AB20" s="30">
        <v>0</v>
      </c>
      <c r="AC20" s="30">
        <v>0</v>
      </c>
      <c r="AD20" s="30">
        <v>0</v>
      </c>
      <c r="AE20" s="30">
        <v>0</v>
      </c>
      <c r="AF20" s="30">
        <v>1</v>
      </c>
      <c r="AG20" s="30">
        <v>1</v>
      </c>
      <c r="AH20" s="30">
        <v>0</v>
      </c>
      <c r="AI20" s="30">
        <v>1</v>
      </c>
      <c r="AJ20" s="30">
        <v>1</v>
      </c>
      <c r="AK20" s="30">
        <v>0</v>
      </c>
      <c r="AL20" s="30">
        <v>0</v>
      </c>
      <c r="AM20" s="30">
        <v>0</v>
      </c>
      <c r="AN20" s="30">
        <v>0</v>
      </c>
      <c r="AO20" s="30">
        <v>0</v>
      </c>
      <c r="AP20" s="30">
        <v>0</v>
      </c>
      <c r="AQ20" s="30">
        <v>0</v>
      </c>
      <c r="AR20" s="30">
        <v>0</v>
      </c>
      <c r="AS20" s="30">
        <v>0</v>
      </c>
      <c r="AT20" s="30">
        <v>0</v>
      </c>
      <c r="AU20" s="30">
        <v>0</v>
      </c>
      <c r="AV20" s="30">
        <v>0</v>
      </c>
      <c r="AW20" s="30">
        <v>0</v>
      </c>
      <c r="AX20" s="30">
        <v>40</v>
      </c>
      <c r="AY20" s="30">
        <v>2</v>
      </c>
      <c r="AZ20" s="30">
        <v>1</v>
      </c>
      <c r="BA20" s="30">
        <v>23</v>
      </c>
      <c r="BB20" s="30">
        <v>0</v>
      </c>
      <c r="BC20" s="30">
        <v>0</v>
      </c>
      <c r="BD20" s="30">
        <v>0</v>
      </c>
      <c r="BE20" s="15">
        <v>0</v>
      </c>
    </row>
    <row r="21" spans="1:57" ht="15" thickBot="1">
      <c r="A21" t="s">
        <v>86</v>
      </c>
      <c r="B21" s="38">
        <v>43850</v>
      </c>
      <c r="C21">
        <v>2406.4</v>
      </c>
      <c r="D21">
        <v>2010.9</v>
      </c>
      <c r="E21">
        <v>51</v>
      </c>
      <c r="F21">
        <v>32</v>
      </c>
      <c r="G21">
        <v>0.62749999999999995</v>
      </c>
      <c r="H21">
        <v>32</v>
      </c>
      <c r="I21">
        <v>1</v>
      </c>
      <c r="J21">
        <v>62.84</v>
      </c>
      <c r="K21">
        <v>32</v>
      </c>
      <c r="L21">
        <v>0.62749999999999995</v>
      </c>
      <c r="M21">
        <v>32</v>
      </c>
      <c r="N21">
        <v>1</v>
      </c>
      <c r="O21">
        <v>62.84</v>
      </c>
      <c r="Z21" s="18" t="s">
        <v>1</v>
      </c>
      <c r="AA21" s="16">
        <v>0</v>
      </c>
      <c r="AB21" s="9">
        <v>0</v>
      </c>
      <c r="AC21" s="9">
        <v>0</v>
      </c>
      <c r="AD21" s="9">
        <v>0</v>
      </c>
      <c r="AE21" s="9">
        <v>0</v>
      </c>
      <c r="AF21" s="9">
        <v>52</v>
      </c>
      <c r="AG21" s="9">
        <v>52</v>
      </c>
      <c r="AH21" s="9">
        <v>0</v>
      </c>
      <c r="AI21" s="9">
        <v>52</v>
      </c>
      <c r="AJ21" s="9">
        <v>52</v>
      </c>
      <c r="AK21" s="9">
        <v>0</v>
      </c>
      <c r="AL21" s="9">
        <v>0</v>
      </c>
      <c r="AM21" s="9">
        <v>0</v>
      </c>
      <c r="AN21" s="9">
        <v>0</v>
      </c>
      <c r="AO21" s="9">
        <v>0</v>
      </c>
      <c r="AP21" s="9">
        <v>0</v>
      </c>
      <c r="AQ21" s="9">
        <v>0</v>
      </c>
      <c r="AR21" s="9">
        <v>0</v>
      </c>
      <c r="AS21" s="9">
        <v>0</v>
      </c>
      <c r="AT21" s="9">
        <v>0</v>
      </c>
      <c r="AU21" s="9">
        <v>0</v>
      </c>
      <c r="AV21" s="9">
        <v>0</v>
      </c>
      <c r="AW21" s="9">
        <v>0</v>
      </c>
      <c r="AX21" s="9">
        <v>5180</v>
      </c>
      <c r="AY21" s="9">
        <v>275.08</v>
      </c>
      <c r="AZ21" s="9">
        <v>122.53</v>
      </c>
      <c r="BA21" s="9">
        <v>2978.5</v>
      </c>
      <c r="BB21" s="9">
        <v>0</v>
      </c>
      <c r="BC21" s="9">
        <v>0</v>
      </c>
      <c r="BD21" s="9">
        <v>0</v>
      </c>
      <c r="BE21" s="10">
        <v>0</v>
      </c>
    </row>
    <row r="22" spans="1:57">
      <c r="A22" t="s">
        <v>87</v>
      </c>
      <c r="B22" s="38">
        <v>43851</v>
      </c>
      <c r="C22">
        <v>4140.96</v>
      </c>
      <c r="D22">
        <v>3589.81</v>
      </c>
      <c r="E22">
        <v>51</v>
      </c>
      <c r="F22">
        <v>50</v>
      </c>
      <c r="G22">
        <v>0.98040000000000005</v>
      </c>
      <c r="H22">
        <v>50</v>
      </c>
      <c r="I22">
        <v>1</v>
      </c>
      <c r="J22">
        <v>71.8</v>
      </c>
      <c r="K22">
        <v>50</v>
      </c>
      <c r="L22">
        <v>0.98040000000000005</v>
      </c>
      <c r="M22">
        <v>50</v>
      </c>
      <c r="N22">
        <v>1</v>
      </c>
      <c r="O22">
        <v>71.8</v>
      </c>
      <c r="Z22" s="5" t="s">
        <v>48</v>
      </c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7"/>
    </row>
    <row r="23" spans="1:57" ht="15" thickBot="1">
      <c r="A23" t="s">
        <v>81</v>
      </c>
      <c r="B23" s="38">
        <v>43852</v>
      </c>
      <c r="C23">
        <v>3804.78</v>
      </c>
      <c r="D23">
        <v>3117.68</v>
      </c>
      <c r="E23">
        <v>51</v>
      </c>
      <c r="F23">
        <v>45</v>
      </c>
      <c r="G23">
        <v>0.88239999999999996</v>
      </c>
      <c r="H23">
        <v>46</v>
      </c>
      <c r="I23">
        <v>1.02</v>
      </c>
      <c r="J23">
        <v>69.28</v>
      </c>
      <c r="K23">
        <v>45</v>
      </c>
      <c r="L23">
        <v>0.88239999999999996</v>
      </c>
      <c r="M23">
        <v>46</v>
      </c>
      <c r="N23">
        <v>1.02</v>
      </c>
      <c r="O23">
        <v>69.28</v>
      </c>
      <c r="Z23" s="8" t="s">
        <v>49</v>
      </c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9"/>
      <c r="AY23" s="9"/>
      <c r="AZ23" s="9"/>
      <c r="BA23" s="9"/>
      <c r="BB23" s="9"/>
      <c r="BC23" s="9"/>
      <c r="BD23" s="9"/>
      <c r="BE23" s="10"/>
    </row>
    <row r="24" spans="1:57" ht="15" thickBot="1">
      <c r="A24" t="s">
        <v>82</v>
      </c>
      <c r="B24" s="38">
        <v>43853</v>
      </c>
      <c r="C24">
        <v>3185.76</v>
      </c>
      <c r="D24">
        <v>2822.36</v>
      </c>
      <c r="E24">
        <v>51</v>
      </c>
      <c r="F24">
        <v>43</v>
      </c>
      <c r="G24">
        <v>0.84310000000000007</v>
      </c>
      <c r="H24">
        <v>45</v>
      </c>
      <c r="I24">
        <v>1.05</v>
      </c>
      <c r="J24">
        <v>65.64</v>
      </c>
      <c r="K24">
        <v>43</v>
      </c>
      <c r="L24">
        <v>0.84310000000000007</v>
      </c>
      <c r="M24">
        <v>45</v>
      </c>
      <c r="N24">
        <v>1.05</v>
      </c>
      <c r="O24">
        <v>65.64</v>
      </c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</row>
    <row r="25" spans="1:57" ht="15" thickBot="1">
      <c r="A25" t="s">
        <v>83</v>
      </c>
      <c r="B25" s="38">
        <v>43854</v>
      </c>
      <c r="C25">
        <v>1307.92</v>
      </c>
      <c r="D25">
        <v>1105.42</v>
      </c>
      <c r="E25">
        <v>51</v>
      </c>
      <c r="F25">
        <v>23</v>
      </c>
      <c r="G25">
        <v>0.45100000000000001</v>
      </c>
      <c r="H25">
        <v>30</v>
      </c>
      <c r="I25">
        <v>1.3</v>
      </c>
      <c r="J25">
        <v>48.06</v>
      </c>
      <c r="K25">
        <v>23</v>
      </c>
      <c r="L25">
        <v>0.45100000000000001</v>
      </c>
      <c r="M25">
        <v>25</v>
      </c>
      <c r="N25">
        <v>1.0900000000000001</v>
      </c>
      <c r="O25">
        <v>48.06</v>
      </c>
      <c r="Z25" s="1"/>
      <c r="AA25" s="11">
        <v>44075</v>
      </c>
      <c r="AB25" s="12">
        <v>44076</v>
      </c>
      <c r="AC25" s="12">
        <v>44077</v>
      </c>
      <c r="AD25" s="12">
        <v>44078</v>
      </c>
      <c r="AE25" s="12">
        <v>44079</v>
      </c>
      <c r="AF25" s="12">
        <v>44080</v>
      </c>
      <c r="AG25" s="12">
        <v>44081</v>
      </c>
      <c r="AH25" s="12">
        <v>44082</v>
      </c>
      <c r="AI25" s="12">
        <v>44083</v>
      </c>
      <c r="AJ25" s="12">
        <v>44084</v>
      </c>
      <c r="AK25" s="12">
        <v>44085</v>
      </c>
      <c r="AL25" s="12">
        <v>44086</v>
      </c>
      <c r="AM25" s="12">
        <v>44087</v>
      </c>
      <c r="AN25" s="12">
        <v>44088</v>
      </c>
      <c r="AO25" s="12">
        <v>44089</v>
      </c>
      <c r="AP25" s="12">
        <v>44090</v>
      </c>
      <c r="AQ25" s="12">
        <v>44091</v>
      </c>
      <c r="AR25" s="12">
        <v>44092</v>
      </c>
      <c r="AS25" s="12">
        <v>44093</v>
      </c>
      <c r="AT25" s="12">
        <v>44094</v>
      </c>
      <c r="AU25" s="12">
        <v>44095</v>
      </c>
      <c r="AV25" s="12">
        <v>44096</v>
      </c>
      <c r="AW25" s="12">
        <v>44097</v>
      </c>
      <c r="AX25" s="12">
        <v>44098</v>
      </c>
      <c r="AY25" s="12">
        <v>44099</v>
      </c>
      <c r="AZ25" s="12">
        <v>44100</v>
      </c>
      <c r="BA25" s="12">
        <v>44101</v>
      </c>
      <c r="BB25" s="12">
        <v>44102</v>
      </c>
      <c r="BC25" s="12">
        <v>44103</v>
      </c>
      <c r="BD25" s="12">
        <v>44104</v>
      </c>
      <c r="BE25" s="13"/>
    </row>
    <row r="26" spans="1:57">
      <c r="A26" t="s">
        <v>84</v>
      </c>
      <c r="B26" s="38">
        <v>43855</v>
      </c>
      <c r="C26">
        <v>1878.24</v>
      </c>
      <c r="D26">
        <v>1469.64</v>
      </c>
      <c r="E26">
        <v>51</v>
      </c>
      <c r="F26">
        <v>35</v>
      </c>
      <c r="G26">
        <v>0.68629999999999991</v>
      </c>
      <c r="H26">
        <v>53</v>
      </c>
      <c r="I26">
        <v>1.51</v>
      </c>
      <c r="J26">
        <v>41.99</v>
      </c>
      <c r="K26">
        <v>35</v>
      </c>
      <c r="L26">
        <v>0.68629999999999991</v>
      </c>
      <c r="M26">
        <v>50</v>
      </c>
      <c r="N26">
        <v>1.43</v>
      </c>
      <c r="O26">
        <v>41.99</v>
      </c>
      <c r="Z26" s="17" t="s">
        <v>0</v>
      </c>
      <c r="AA26" s="14">
        <v>0</v>
      </c>
      <c r="AB26" s="30">
        <v>2</v>
      </c>
      <c r="AC26" s="30">
        <v>10</v>
      </c>
      <c r="AD26" s="30">
        <v>0</v>
      </c>
      <c r="AE26" s="30">
        <v>1</v>
      </c>
      <c r="AF26" s="30">
        <v>0</v>
      </c>
      <c r="AG26" s="30">
        <v>20</v>
      </c>
      <c r="AH26" s="30">
        <v>20</v>
      </c>
      <c r="AI26" s="30">
        <v>20</v>
      </c>
      <c r="AJ26" s="30">
        <v>0</v>
      </c>
      <c r="AK26" s="30">
        <v>0</v>
      </c>
      <c r="AL26" s="30">
        <v>20</v>
      </c>
      <c r="AM26" s="30">
        <v>65</v>
      </c>
      <c r="AN26" s="30">
        <v>1</v>
      </c>
      <c r="AO26" s="30">
        <v>1</v>
      </c>
      <c r="AP26" s="30">
        <v>0</v>
      </c>
      <c r="AQ26" s="30">
        <v>1</v>
      </c>
      <c r="AR26" s="30">
        <v>1</v>
      </c>
      <c r="AS26" s="30">
        <v>1</v>
      </c>
      <c r="AT26" s="30">
        <v>1</v>
      </c>
      <c r="AU26" s="30">
        <v>1</v>
      </c>
      <c r="AV26" s="30">
        <v>1</v>
      </c>
      <c r="AW26" s="30">
        <v>0</v>
      </c>
      <c r="AX26" s="30">
        <v>20</v>
      </c>
      <c r="AY26" s="30">
        <v>20</v>
      </c>
      <c r="AZ26" s="30">
        <v>0</v>
      </c>
      <c r="BA26" s="30">
        <v>0</v>
      </c>
      <c r="BB26" s="30">
        <v>0</v>
      </c>
      <c r="BC26" s="30">
        <v>0</v>
      </c>
      <c r="BD26" s="30">
        <v>20</v>
      </c>
      <c r="BE26" s="15"/>
    </row>
    <row r="27" spans="1:57" ht="15" thickBot="1">
      <c r="A27" t="s">
        <v>85</v>
      </c>
      <c r="B27" s="38">
        <v>43856</v>
      </c>
      <c r="C27">
        <v>1598.21</v>
      </c>
      <c r="D27">
        <v>1264.6099999999999</v>
      </c>
      <c r="E27">
        <v>51</v>
      </c>
      <c r="F27">
        <v>29</v>
      </c>
      <c r="G27">
        <v>0.56859999999999999</v>
      </c>
      <c r="H27">
        <v>42</v>
      </c>
      <c r="I27">
        <v>1.45</v>
      </c>
      <c r="J27">
        <v>43.61</v>
      </c>
      <c r="K27">
        <v>29</v>
      </c>
      <c r="L27">
        <v>0.56859999999999999</v>
      </c>
      <c r="M27">
        <v>42</v>
      </c>
      <c r="N27">
        <v>1.45</v>
      </c>
      <c r="O27">
        <v>43.61</v>
      </c>
      <c r="Z27" s="18" t="s">
        <v>1</v>
      </c>
      <c r="AA27" s="16">
        <v>0</v>
      </c>
      <c r="AB27" s="9">
        <v>238</v>
      </c>
      <c r="AC27" s="9">
        <v>989.66</v>
      </c>
      <c r="AD27" s="9">
        <v>0</v>
      </c>
      <c r="AE27" s="9">
        <v>49.4</v>
      </c>
      <c r="AF27" s="9">
        <v>0</v>
      </c>
      <c r="AG27" s="9">
        <v>1380</v>
      </c>
      <c r="AH27" s="9">
        <v>800</v>
      </c>
      <c r="AI27" s="9">
        <v>800</v>
      </c>
      <c r="AJ27" s="9">
        <v>0</v>
      </c>
      <c r="AK27" s="9">
        <v>0</v>
      </c>
      <c r="AL27" s="9">
        <v>1380</v>
      </c>
      <c r="AM27" s="9">
        <v>5060</v>
      </c>
      <c r="AN27" s="9">
        <v>113.03</v>
      </c>
      <c r="AO27" s="9">
        <v>129</v>
      </c>
      <c r="AP27" s="9">
        <v>0</v>
      </c>
      <c r="AQ27" s="9">
        <v>119</v>
      </c>
      <c r="AR27" s="9">
        <v>179</v>
      </c>
      <c r="AS27" s="9">
        <v>179</v>
      </c>
      <c r="AT27" s="9">
        <v>179</v>
      </c>
      <c r="AU27" s="9">
        <v>179</v>
      </c>
      <c r="AV27" s="9">
        <v>129</v>
      </c>
      <c r="AW27" s="9">
        <v>0</v>
      </c>
      <c r="AX27" s="9">
        <v>2129</v>
      </c>
      <c r="AY27" s="9">
        <v>1089</v>
      </c>
      <c r="AZ27" s="9">
        <v>0</v>
      </c>
      <c r="BA27" s="9">
        <v>0</v>
      </c>
      <c r="BB27" s="9">
        <v>0</v>
      </c>
      <c r="BC27" s="9">
        <v>0</v>
      </c>
      <c r="BD27" s="9">
        <v>3800</v>
      </c>
      <c r="BE27" s="10"/>
    </row>
    <row r="28" spans="1:57">
      <c r="A28" t="s">
        <v>86</v>
      </c>
      <c r="B28" s="38">
        <v>43857</v>
      </c>
      <c r="C28">
        <v>3695.9</v>
      </c>
      <c r="D28">
        <v>3213.5</v>
      </c>
      <c r="E28">
        <v>51</v>
      </c>
      <c r="F28">
        <v>46</v>
      </c>
      <c r="G28">
        <v>0.90200000000000002</v>
      </c>
      <c r="H28">
        <v>56</v>
      </c>
      <c r="I28">
        <v>1.22</v>
      </c>
      <c r="J28">
        <v>69.86</v>
      </c>
      <c r="K28">
        <v>46</v>
      </c>
      <c r="L28">
        <v>0.90200000000000002</v>
      </c>
      <c r="M28">
        <v>55</v>
      </c>
      <c r="N28">
        <v>1.2</v>
      </c>
      <c r="O28">
        <v>69.86</v>
      </c>
      <c r="Z28" s="5" t="s">
        <v>48</v>
      </c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7"/>
    </row>
    <row r="29" spans="1:57" ht="15" thickBot="1">
      <c r="A29" t="s">
        <v>87</v>
      </c>
      <c r="B29" s="38">
        <v>43858</v>
      </c>
      <c r="C29">
        <v>4203.82</v>
      </c>
      <c r="D29">
        <v>3624.77</v>
      </c>
      <c r="E29">
        <v>51</v>
      </c>
      <c r="F29">
        <v>54</v>
      </c>
      <c r="G29">
        <v>1.0588</v>
      </c>
      <c r="H29">
        <v>63</v>
      </c>
      <c r="I29">
        <v>1.17</v>
      </c>
      <c r="J29">
        <v>67.13</v>
      </c>
      <c r="K29">
        <v>54</v>
      </c>
      <c r="L29">
        <v>1.0588</v>
      </c>
      <c r="M29">
        <v>62</v>
      </c>
      <c r="N29">
        <v>1.1499999999999999</v>
      </c>
      <c r="O29">
        <v>67.13</v>
      </c>
      <c r="Z29" s="8" t="s">
        <v>49</v>
      </c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9"/>
      <c r="AU29" s="9"/>
      <c r="AV29" s="9"/>
      <c r="AW29" s="9"/>
      <c r="AX29" s="9"/>
      <c r="AY29" s="9"/>
      <c r="AZ29" s="9"/>
      <c r="BA29" s="9"/>
      <c r="BB29" s="9"/>
      <c r="BC29" s="9"/>
      <c r="BD29" s="9"/>
      <c r="BE29" s="10"/>
    </row>
    <row r="30" spans="1:57">
      <c r="A30" t="s">
        <v>81</v>
      </c>
      <c r="B30" s="38">
        <v>43859</v>
      </c>
      <c r="C30">
        <v>3860.65</v>
      </c>
      <c r="D30">
        <v>3475.35</v>
      </c>
      <c r="E30">
        <v>51</v>
      </c>
      <c r="F30">
        <v>47</v>
      </c>
      <c r="G30">
        <v>0.92159999999999997</v>
      </c>
      <c r="H30">
        <v>49</v>
      </c>
      <c r="I30">
        <v>1.04</v>
      </c>
      <c r="J30">
        <v>73.94</v>
      </c>
      <c r="K30">
        <v>47</v>
      </c>
      <c r="L30">
        <v>0.92159999999999997</v>
      </c>
      <c r="M30">
        <v>46</v>
      </c>
      <c r="N30">
        <v>0.98</v>
      </c>
      <c r="O30">
        <v>73.94</v>
      </c>
    </row>
    <row r="32" spans="1:57">
      <c r="A32" t="s">
        <v>82</v>
      </c>
      <c r="B32" s="38">
        <v>43860</v>
      </c>
      <c r="C32">
        <v>2356.16</v>
      </c>
      <c r="D32">
        <v>2080.36</v>
      </c>
      <c r="E32">
        <v>51</v>
      </c>
      <c r="F32">
        <v>32</v>
      </c>
      <c r="G32">
        <v>0.62749999999999995</v>
      </c>
      <c r="H32">
        <v>33</v>
      </c>
      <c r="I32">
        <v>1.03</v>
      </c>
      <c r="J32">
        <v>65.010000000000005</v>
      </c>
      <c r="K32">
        <v>32</v>
      </c>
      <c r="L32">
        <v>0.62749999999999995</v>
      </c>
      <c r="M32">
        <v>33</v>
      </c>
      <c r="N32">
        <v>1.03</v>
      </c>
      <c r="O32">
        <v>65.010000000000005</v>
      </c>
    </row>
    <row r="33" spans="1:15">
      <c r="A33" t="s">
        <v>83</v>
      </c>
      <c r="B33" s="38">
        <v>43861</v>
      </c>
      <c r="C33">
        <v>1929.05</v>
      </c>
      <c r="D33">
        <v>1511.15</v>
      </c>
      <c r="E33">
        <v>51</v>
      </c>
      <c r="F33">
        <v>36</v>
      </c>
      <c r="G33">
        <v>0.70590000000000008</v>
      </c>
      <c r="H33">
        <v>52</v>
      </c>
      <c r="I33">
        <v>1.44</v>
      </c>
      <c r="J33">
        <v>41.98</v>
      </c>
      <c r="K33">
        <v>36</v>
      </c>
      <c r="L33">
        <v>0.70590000000000008</v>
      </c>
      <c r="M33">
        <v>52</v>
      </c>
      <c r="N33">
        <v>1.44</v>
      </c>
      <c r="O33">
        <v>41.98</v>
      </c>
    </row>
    <row r="34" spans="1:15">
      <c r="A34" t="s">
        <v>84</v>
      </c>
      <c r="B34" s="38">
        <v>43862</v>
      </c>
      <c r="C34">
        <v>769.33</v>
      </c>
      <c r="D34">
        <v>562.03</v>
      </c>
      <c r="E34">
        <v>51</v>
      </c>
      <c r="F34">
        <v>13</v>
      </c>
      <c r="G34">
        <v>0.25489999999999996</v>
      </c>
      <c r="H34">
        <v>23</v>
      </c>
      <c r="I34">
        <v>1.77</v>
      </c>
      <c r="J34">
        <v>43.23</v>
      </c>
      <c r="K34">
        <v>13</v>
      </c>
      <c r="L34">
        <v>0.25489999999999996</v>
      </c>
      <c r="M34">
        <v>23</v>
      </c>
      <c r="N34">
        <v>1.77</v>
      </c>
      <c r="O34">
        <v>43.23</v>
      </c>
    </row>
    <row r="35" spans="1:15">
      <c r="A35" t="s">
        <v>85</v>
      </c>
      <c r="B35" s="38">
        <v>43863</v>
      </c>
      <c r="C35">
        <v>1417.05</v>
      </c>
      <c r="D35">
        <v>1101.6500000000001</v>
      </c>
      <c r="E35">
        <v>51</v>
      </c>
      <c r="F35">
        <v>27</v>
      </c>
      <c r="G35">
        <v>0.52939999999999998</v>
      </c>
      <c r="H35">
        <v>39</v>
      </c>
      <c r="I35">
        <v>1.44</v>
      </c>
      <c r="J35">
        <v>40.799999999999997</v>
      </c>
      <c r="K35">
        <v>27</v>
      </c>
      <c r="L35">
        <v>0.52939999999999998</v>
      </c>
      <c r="M35">
        <v>37</v>
      </c>
      <c r="N35">
        <v>1.37</v>
      </c>
      <c r="O35">
        <v>40.799999999999997</v>
      </c>
    </row>
    <row r="36" spans="1:15">
      <c r="A36" t="s">
        <v>86</v>
      </c>
      <c r="B36" s="38">
        <v>43864</v>
      </c>
      <c r="C36">
        <v>2014.22</v>
      </c>
      <c r="D36">
        <v>1749.52</v>
      </c>
      <c r="E36">
        <v>50</v>
      </c>
      <c r="F36">
        <v>28</v>
      </c>
      <c r="G36">
        <v>0.56000000000000005</v>
      </c>
      <c r="H36">
        <v>30</v>
      </c>
      <c r="I36">
        <v>1.07</v>
      </c>
      <c r="J36">
        <v>62.48</v>
      </c>
      <c r="K36">
        <v>28</v>
      </c>
      <c r="L36">
        <v>0.56000000000000005</v>
      </c>
      <c r="M36">
        <v>30</v>
      </c>
      <c r="N36">
        <v>1.07</v>
      </c>
      <c r="O36">
        <v>62.48</v>
      </c>
    </row>
    <row r="37" spans="1:15">
      <c r="A37" t="s">
        <v>87</v>
      </c>
      <c r="B37" s="38">
        <v>43865</v>
      </c>
      <c r="C37">
        <v>3610.87</v>
      </c>
      <c r="D37">
        <v>3176.37</v>
      </c>
      <c r="E37">
        <v>51</v>
      </c>
      <c r="F37">
        <v>46</v>
      </c>
      <c r="G37">
        <v>0.90200000000000002</v>
      </c>
      <c r="H37">
        <v>46</v>
      </c>
      <c r="I37">
        <v>1</v>
      </c>
      <c r="J37">
        <v>69.05</v>
      </c>
      <c r="K37">
        <v>46</v>
      </c>
      <c r="L37">
        <v>0.90200000000000002</v>
      </c>
      <c r="M37">
        <v>47</v>
      </c>
      <c r="N37">
        <v>1.02</v>
      </c>
      <c r="O37">
        <v>69.05</v>
      </c>
    </row>
    <row r="38" spans="1:15">
      <c r="A38" t="s">
        <v>81</v>
      </c>
      <c r="B38" s="38">
        <v>43866</v>
      </c>
      <c r="C38">
        <v>2816.72</v>
      </c>
      <c r="D38">
        <v>2472.17</v>
      </c>
      <c r="E38">
        <v>51</v>
      </c>
      <c r="F38">
        <v>39</v>
      </c>
      <c r="G38">
        <v>0.76469999999999994</v>
      </c>
      <c r="H38">
        <v>39</v>
      </c>
      <c r="I38">
        <v>1</v>
      </c>
      <c r="J38">
        <v>63.39</v>
      </c>
      <c r="K38">
        <v>39</v>
      </c>
      <c r="L38">
        <v>0.76469999999999994</v>
      </c>
      <c r="M38">
        <v>39</v>
      </c>
      <c r="N38">
        <v>1</v>
      </c>
      <c r="O38">
        <v>63.39</v>
      </c>
    </row>
    <row r="39" spans="1:15">
      <c r="A39" t="s">
        <v>82</v>
      </c>
      <c r="B39" s="38">
        <v>43867</v>
      </c>
      <c r="C39">
        <v>1966.15</v>
      </c>
      <c r="D39">
        <v>1705.65</v>
      </c>
      <c r="E39">
        <v>51</v>
      </c>
      <c r="F39">
        <v>27</v>
      </c>
      <c r="G39">
        <v>0.52939999999999998</v>
      </c>
      <c r="H39">
        <v>30</v>
      </c>
      <c r="I39">
        <v>1.1100000000000001</v>
      </c>
      <c r="J39">
        <v>63.17</v>
      </c>
      <c r="K39">
        <v>27</v>
      </c>
      <c r="L39">
        <v>0.52939999999999998</v>
      </c>
      <c r="M39">
        <v>30</v>
      </c>
      <c r="N39">
        <v>1.1100000000000001</v>
      </c>
      <c r="O39">
        <v>63.17</v>
      </c>
    </row>
    <row r="40" spans="1:15">
      <c r="A40" t="s">
        <v>83</v>
      </c>
      <c r="B40" s="38">
        <v>43868</v>
      </c>
      <c r="C40">
        <v>2489.14</v>
      </c>
      <c r="D40">
        <v>2008.34</v>
      </c>
      <c r="E40">
        <v>50</v>
      </c>
      <c r="F40">
        <v>39</v>
      </c>
      <c r="G40">
        <v>0.78</v>
      </c>
      <c r="H40">
        <v>58</v>
      </c>
      <c r="I40">
        <v>1.49</v>
      </c>
      <c r="J40">
        <v>51.5</v>
      </c>
      <c r="K40">
        <v>39</v>
      </c>
      <c r="L40">
        <v>0.78</v>
      </c>
      <c r="M40">
        <v>55</v>
      </c>
      <c r="N40">
        <v>1.41</v>
      </c>
      <c r="O40">
        <v>51.5</v>
      </c>
    </row>
    <row r="41" spans="1:15">
      <c r="A41" t="s">
        <v>84</v>
      </c>
      <c r="B41" s="38">
        <v>43869</v>
      </c>
      <c r="C41">
        <v>2037.55</v>
      </c>
      <c r="D41">
        <v>1695.05</v>
      </c>
      <c r="E41">
        <v>50</v>
      </c>
      <c r="F41">
        <v>35</v>
      </c>
      <c r="G41">
        <v>0.7</v>
      </c>
      <c r="H41">
        <v>45</v>
      </c>
      <c r="I41">
        <v>1.29</v>
      </c>
      <c r="J41">
        <v>48.43</v>
      </c>
      <c r="K41">
        <v>34</v>
      </c>
      <c r="L41">
        <v>0.68</v>
      </c>
      <c r="M41">
        <v>41</v>
      </c>
      <c r="N41">
        <v>1.21</v>
      </c>
      <c r="O41">
        <v>49.85</v>
      </c>
    </row>
    <row r="42" spans="1:15">
      <c r="A42" t="s">
        <v>85</v>
      </c>
      <c r="B42" s="38">
        <v>43870</v>
      </c>
      <c r="C42">
        <v>1533.55</v>
      </c>
      <c r="D42">
        <v>1201.95</v>
      </c>
      <c r="E42">
        <v>50</v>
      </c>
      <c r="F42">
        <v>28</v>
      </c>
      <c r="G42">
        <v>0.56000000000000005</v>
      </c>
      <c r="H42">
        <v>40</v>
      </c>
      <c r="I42">
        <v>1.43</v>
      </c>
      <c r="J42">
        <v>42.93</v>
      </c>
      <c r="K42">
        <v>28</v>
      </c>
      <c r="L42">
        <v>0.56000000000000005</v>
      </c>
      <c r="M42">
        <v>39</v>
      </c>
      <c r="N42">
        <v>1.39</v>
      </c>
      <c r="O42">
        <v>42.93</v>
      </c>
    </row>
    <row r="43" spans="1:15">
      <c r="A43" t="s">
        <v>86</v>
      </c>
      <c r="B43" s="38">
        <v>43871</v>
      </c>
      <c r="C43">
        <v>3514.91</v>
      </c>
      <c r="D43">
        <v>3132.46</v>
      </c>
      <c r="E43">
        <v>50</v>
      </c>
      <c r="F43">
        <v>44</v>
      </c>
      <c r="G43">
        <v>0.88</v>
      </c>
      <c r="H43">
        <v>47</v>
      </c>
      <c r="I43">
        <v>1.07</v>
      </c>
      <c r="J43">
        <v>71.19</v>
      </c>
      <c r="K43">
        <v>44</v>
      </c>
      <c r="L43">
        <v>0.88</v>
      </c>
      <c r="M43">
        <v>46</v>
      </c>
      <c r="N43">
        <v>1.05</v>
      </c>
      <c r="O43">
        <v>71.19</v>
      </c>
    </row>
    <row r="44" spans="1:15">
      <c r="A44" t="s">
        <v>87</v>
      </c>
      <c r="B44" s="38">
        <v>43872</v>
      </c>
      <c r="C44">
        <v>3650.73</v>
      </c>
      <c r="D44">
        <v>3224.83</v>
      </c>
      <c r="E44">
        <v>51</v>
      </c>
      <c r="F44">
        <v>50</v>
      </c>
      <c r="G44">
        <v>0.98040000000000005</v>
      </c>
      <c r="H44">
        <v>51</v>
      </c>
      <c r="I44">
        <v>1.02</v>
      </c>
      <c r="J44">
        <v>64.5</v>
      </c>
      <c r="K44">
        <v>50</v>
      </c>
      <c r="L44">
        <v>0.98040000000000005</v>
      </c>
      <c r="M44">
        <v>51</v>
      </c>
      <c r="N44">
        <v>1.02</v>
      </c>
      <c r="O44">
        <v>64.5</v>
      </c>
    </row>
    <row r="45" spans="1:15">
      <c r="A45" t="s">
        <v>81</v>
      </c>
      <c r="B45" s="38">
        <v>43873</v>
      </c>
      <c r="C45">
        <v>4189.2700000000004</v>
      </c>
      <c r="D45">
        <v>3741.47</v>
      </c>
      <c r="E45">
        <v>51</v>
      </c>
      <c r="F45">
        <v>51</v>
      </c>
      <c r="G45">
        <v>1</v>
      </c>
      <c r="H45">
        <v>51</v>
      </c>
      <c r="I45">
        <v>1</v>
      </c>
      <c r="J45">
        <v>73.36</v>
      </c>
      <c r="K45">
        <v>51</v>
      </c>
      <c r="L45">
        <v>1</v>
      </c>
      <c r="M45">
        <v>51</v>
      </c>
      <c r="N45">
        <v>1</v>
      </c>
      <c r="O45">
        <v>73.36</v>
      </c>
    </row>
    <row r="46" spans="1:15">
      <c r="A46" t="s">
        <v>82</v>
      </c>
      <c r="B46" s="38">
        <v>43874</v>
      </c>
      <c r="C46">
        <v>1307.19</v>
      </c>
      <c r="D46">
        <v>1141.19</v>
      </c>
      <c r="E46">
        <v>51</v>
      </c>
      <c r="F46">
        <v>17</v>
      </c>
      <c r="G46">
        <v>0.33329999999999999</v>
      </c>
      <c r="H46">
        <v>17</v>
      </c>
      <c r="I46">
        <v>1</v>
      </c>
      <c r="J46">
        <v>67.13</v>
      </c>
      <c r="K46">
        <v>17</v>
      </c>
      <c r="L46">
        <v>0.33329999999999999</v>
      </c>
      <c r="M46">
        <v>18</v>
      </c>
      <c r="N46">
        <v>1.06</v>
      </c>
      <c r="O46">
        <v>67.13</v>
      </c>
    </row>
    <row r="47" spans="1:15">
      <c r="A47" t="s">
        <v>83</v>
      </c>
      <c r="B47" s="38">
        <v>43875</v>
      </c>
      <c r="C47">
        <v>1386.32</v>
      </c>
      <c r="D47">
        <v>1160.22</v>
      </c>
      <c r="E47">
        <v>51</v>
      </c>
      <c r="F47">
        <v>22</v>
      </c>
      <c r="G47">
        <v>0.43140000000000001</v>
      </c>
      <c r="H47">
        <v>29</v>
      </c>
      <c r="I47">
        <v>1.32</v>
      </c>
      <c r="J47">
        <v>52.74</v>
      </c>
      <c r="K47">
        <v>21</v>
      </c>
      <c r="L47">
        <v>0.4118</v>
      </c>
      <c r="M47">
        <v>23</v>
      </c>
      <c r="N47">
        <v>1.1000000000000001</v>
      </c>
      <c r="O47">
        <v>55.25</v>
      </c>
    </row>
    <row r="48" spans="1:15">
      <c r="A48" t="s">
        <v>84</v>
      </c>
      <c r="B48" s="38">
        <v>43876</v>
      </c>
      <c r="C48">
        <v>1391.61</v>
      </c>
      <c r="D48">
        <v>1145.71</v>
      </c>
      <c r="E48">
        <v>51</v>
      </c>
      <c r="F48">
        <v>23</v>
      </c>
      <c r="G48">
        <v>0.45100000000000001</v>
      </c>
      <c r="H48">
        <v>35</v>
      </c>
      <c r="I48">
        <v>1.52</v>
      </c>
      <c r="J48">
        <v>49.81</v>
      </c>
      <c r="K48">
        <v>23</v>
      </c>
      <c r="L48">
        <v>0.45100000000000001</v>
      </c>
      <c r="M48">
        <v>28</v>
      </c>
      <c r="N48">
        <v>1.22</v>
      </c>
      <c r="O48">
        <v>49.81</v>
      </c>
    </row>
    <row r="49" spans="1:15">
      <c r="A49" t="s">
        <v>85</v>
      </c>
      <c r="B49" s="38">
        <v>43877</v>
      </c>
      <c r="C49">
        <v>1617.35</v>
      </c>
      <c r="D49">
        <v>1333.45</v>
      </c>
      <c r="E49">
        <v>51</v>
      </c>
      <c r="F49">
        <v>28</v>
      </c>
      <c r="G49">
        <v>0.54899999999999993</v>
      </c>
      <c r="H49">
        <v>36</v>
      </c>
      <c r="I49">
        <v>1.29</v>
      </c>
      <c r="J49">
        <v>47.62</v>
      </c>
      <c r="K49">
        <v>28</v>
      </c>
      <c r="L49">
        <v>0.54899999999999993</v>
      </c>
      <c r="M49">
        <v>36</v>
      </c>
      <c r="N49">
        <v>1.29</v>
      </c>
      <c r="O49">
        <v>47.62</v>
      </c>
    </row>
    <row r="50" spans="1:15">
      <c r="A50" t="s">
        <v>86</v>
      </c>
      <c r="B50" s="38">
        <v>43878</v>
      </c>
      <c r="C50">
        <v>2799.98</v>
      </c>
      <c r="D50">
        <v>2473.7800000000002</v>
      </c>
      <c r="E50">
        <v>51</v>
      </c>
      <c r="F50">
        <v>36</v>
      </c>
      <c r="G50">
        <v>0.70590000000000008</v>
      </c>
      <c r="H50">
        <v>41</v>
      </c>
      <c r="I50">
        <v>1.1399999999999999</v>
      </c>
      <c r="J50">
        <v>68.72</v>
      </c>
      <c r="K50">
        <v>36</v>
      </c>
      <c r="L50">
        <v>0.70590000000000008</v>
      </c>
      <c r="M50">
        <v>39</v>
      </c>
      <c r="N50">
        <v>1.08</v>
      </c>
      <c r="O50">
        <v>68.72</v>
      </c>
    </row>
    <row r="51" spans="1:15">
      <c r="A51" t="s">
        <v>87</v>
      </c>
      <c r="B51" s="38">
        <v>43879</v>
      </c>
      <c r="C51">
        <v>3614.07</v>
      </c>
      <c r="D51">
        <v>3210.67</v>
      </c>
      <c r="E51">
        <v>51</v>
      </c>
      <c r="F51">
        <v>46</v>
      </c>
      <c r="G51">
        <v>0.90200000000000002</v>
      </c>
      <c r="H51">
        <v>50</v>
      </c>
      <c r="I51">
        <v>1.0900000000000001</v>
      </c>
      <c r="J51">
        <v>69.8</v>
      </c>
      <c r="K51">
        <v>46</v>
      </c>
      <c r="L51">
        <v>0.90200000000000002</v>
      </c>
      <c r="M51">
        <v>47</v>
      </c>
      <c r="N51">
        <v>1.02</v>
      </c>
      <c r="O51">
        <v>69.8</v>
      </c>
    </row>
    <row r="52" spans="1:15">
      <c r="A52" t="s">
        <v>81</v>
      </c>
      <c r="B52" s="38">
        <v>43880</v>
      </c>
      <c r="C52">
        <v>3254.43</v>
      </c>
      <c r="D52">
        <v>2903.13</v>
      </c>
      <c r="E52">
        <v>51</v>
      </c>
      <c r="F52">
        <v>42</v>
      </c>
      <c r="G52">
        <v>0.8234999999999999</v>
      </c>
      <c r="H52">
        <v>45</v>
      </c>
      <c r="I52">
        <v>1.07</v>
      </c>
      <c r="J52">
        <v>69.12</v>
      </c>
      <c r="K52">
        <v>42</v>
      </c>
      <c r="L52">
        <v>0.8234999999999999</v>
      </c>
      <c r="M52">
        <v>42</v>
      </c>
      <c r="N52">
        <v>1</v>
      </c>
      <c r="O52">
        <v>69.12</v>
      </c>
    </row>
    <row r="53" spans="1:15">
      <c r="A53" t="s">
        <v>82</v>
      </c>
      <c r="B53" s="38">
        <v>43881</v>
      </c>
      <c r="C53">
        <v>2152.23</v>
      </c>
      <c r="D53">
        <v>1876.83</v>
      </c>
      <c r="E53">
        <v>51</v>
      </c>
      <c r="F53">
        <v>30</v>
      </c>
      <c r="G53">
        <v>0.58820000000000006</v>
      </c>
      <c r="H53">
        <v>37</v>
      </c>
      <c r="I53">
        <v>1.23</v>
      </c>
      <c r="J53">
        <v>62.56</v>
      </c>
      <c r="K53">
        <v>30</v>
      </c>
      <c r="L53">
        <v>0.58820000000000006</v>
      </c>
      <c r="M53">
        <v>34</v>
      </c>
      <c r="N53">
        <v>1.1299999999999999</v>
      </c>
      <c r="O53">
        <v>62.56</v>
      </c>
    </row>
    <row r="54" spans="1:15">
      <c r="A54" t="s">
        <v>83</v>
      </c>
      <c r="B54" s="38">
        <v>43882</v>
      </c>
      <c r="C54">
        <v>1074.8399999999999</v>
      </c>
      <c r="D54">
        <v>910.84</v>
      </c>
      <c r="E54">
        <v>51</v>
      </c>
      <c r="F54">
        <v>20</v>
      </c>
      <c r="G54">
        <v>0.39219999999999999</v>
      </c>
      <c r="H54">
        <v>26</v>
      </c>
      <c r="I54">
        <v>1.3</v>
      </c>
      <c r="J54">
        <v>45.54</v>
      </c>
      <c r="K54">
        <v>18</v>
      </c>
      <c r="L54">
        <v>0.35289999999999999</v>
      </c>
      <c r="M54">
        <v>20</v>
      </c>
      <c r="N54">
        <v>1.1100000000000001</v>
      </c>
      <c r="O54">
        <v>50.6</v>
      </c>
    </row>
    <row r="55" spans="1:15">
      <c r="A55" t="s">
        <v>84</v>
      </c>
      <c r="B55" s="38">
        <v>43883</v>
      </c>
      <c r="C55">
        <v>1303.1600000000001</v>
      </c>
      <c r="D55">
        <v>1031.06</v>
      </c>
      <c r="E55">
        <v>51</v>
      </c>
      <c r="F55">
        <v>25</v>
      </c>
      <c r="G55">
        <v>0.49020000000000002</v>
      </c>
      <c r="H55">
        <v>36</v>
      </c>
      <c r="I55">
        <v>1.44</v>
      </c>
      <c r="J55">
        <v>41.24</v>
      </c>
      <c r="K55">
        <v>25</v>
      </c>
      <c r="L55">
        <v>0.49020000000000002</v>
      </c>
      <c r="M55">
        <v>34</v>
      </c>
      <c r="N55">
        <v>1.36</v>
      </c>
      <c r="O55">
        <v>41.24</v>
      </c>
    </row>
    <row r="56" spans="1:15">
      <c r="A56" t="s">
        <v>85</v>
      </c>
      <c r="B56" s="38">
        <v>43884</v>
      </c>
      <c r="C56">
        <v>1255.82</v>
      </c>
      <c r="D56">
        <v>991.52</v>
      </c>
      <c r="E56">
        <v>51</v>
      </c>
      <c r="F56">
        <v>23</v>
      </c>
      <c r="G56">
        <v>0.45100000000000001</v>
      </c>
      <c r="H56">
        <v>34</v>
      </c>
      <c r="I56">
        <v>1.48</v>
      </c>
      <c r="J56">
        <v>43.11</v>
      </c>
      <c r="K56">
        <v>23</v>
      </c>
      <c r="L56">
        <v>0.45100000000000001</v>
      </c>
      <c r="M56">
        <v>32</v>
      </c>
      <c r="N56">
        <v>1.39</v>
      </c>
      <c r="O56">
        <v>43.11</v>
      </c>
    </row>
    <row r="57" spans="1:15">
      <c r="A57" t="s">
        <v>86</v>
      </c>
      <c r="B57" s="38">
        <v>43885</v>
      </c>
      <c r="C57">
        <v>2260.13</v>
      </c>
      <c r="D57">
        <v>2011.33</v>
      </c>
      <c r="E57">
        <v>51</v>
      </c>
      <c r="F57">
        <v>29</v>
      </c>
      <c r="G57">
        <v>0.56859999999999999</v>
      </c>
      <c r="H57">
        <v>29</v>
      </c>
      <c r="I57">
        <v>1</v>
      </c>
      <c r="J57">
        <v>69.36</v>
      </c>
      <c r="K57">
        <v>29</v>
      </c>
      <c r="L57">
        <v>0.56859999999999999</v>
      </c>
      <c r="M57">
        <v>28</v>
      </c>
      <c r="N57">
        <v>0.97</v>
      </c>
      <c r="O57">
        <v>69.36</v>
      </c>
    </row>
    <row r="58" spans="1:15">
      <c r="A58" t="s">
        <v>87</v>
      </c>
      <c r="B58" s="38">
        <v>43886</v>
      </c>
      <c r="C58">
        <v>2204.85</v>
      </c>
      <c r="D58">
        <v>1915.13</v>
      </c>
      <c r="E58">
        <v>51</v>
      </c>
      <c r="F58">
        <v>29</v>
      </c>
      <c r="G58">
        <v>0.56859999999999999</v>
      </c>
      <c r="H58">
        <v>31</v>
      </c>
      <c r="I58">
        <v>1.07</v>
      </c>
      <c r="J58">
        <v>66.040000000000006</v>
      </c>
      <c r="K58">
        <v>29</v>
      </c>
      <c r="L58">
        <v>0.56859999999999999</v>
      </c>
      <c r="M58">
        <v>31</v>
      </c>
      <c r="N58">
        <v>1.07</v>
      </c>
      <c r="O58">
        <v>66.040000000000006</v>
      </c>
    </row>
    <row r="59" spans="1:15">
      <c r="A59" t="s">
        <v>81</v>
      </c>
      <c r="B59" s="38">
        <v>43887</v>
      </c>
      <c r="C59">
        <v>2172.9699999999998</v>
      </c>
      <c r="D59">
        <v>1883.47</v>
      </c>
      <c r="E59">
        <v>51</v>
      </c>
      <c r="F59">
        <v>28</v>
      </c>
      <c r="G59">
        <v>0.54899999999999993</v>
      </c>
      <c r="H59">
        <v>34</v>
      </c>
      <c r="I59">
        <v>1.21</v>
      </c>
      <c r="J59">
        <v>67.27</v>
      </c>
      <c r="K59">
        <v>28</v>
      </c>
      <c r="L59">
        <v>0.54899999999999993</v>
      </c>
      <c r="M59">
        <v>33</v>
      </c>
      <c r="N59">
        <v>1.18</v>
      </c>
      <c r="O59">
        <v>67.27</v>
      </c>
    </row>
    <row r="60" spans="1:15">
      <c r="A60" t="s">
        <v>82</v>
      </c>
      <c r="B60" s="38">
        <v>43888</v>
      </c>
      <c r="C60">
        <v>1845.12</v>
      </c>
      <c r="D60">
        <v>1591.12</v>
      </c>
      <c r="E60">
        <v>51</v>
      </c>
      <c r="F60">
        <v>26</v>
      </c>
      <c r="G60">
        <v>0.50979999999999992</v>
      </c>
      <c r="H60">
        <v>34</v>
      </c>
      <c r="I60">
        <v>1.31</v>
      </c>
      <c r="J60">
        <v>61.2</v>
      </c>
      <c r="K60">
        <v>25</v>
      </c>
      <c r="L60">
        <v>0.49020000000000002</v>
      </c>
      <c r="M60">
        <v>31</v>
      </c>
      <c r="N60">
        <v>1.24</v>
      </c>
      <c r="O60">
        <v>63.64</v>
      </c>
    </row>
    <row r="62" spans="1:15">
      <c r="A62" t="s">
        <v>83</v>
      </c>
      <c r="B62" s="38">
        <v>43889</v>
      </c>
      <c r="C62">
        <v>501.27</v>
      </c>
      <c r="D62">
        <v>365.67</v>
      </c>
      <c r="E62">
        <v>51</v>
      </c>
      <c r="F62">
        <v>8</v>
      </c>
      <c r="G62">
        <v>0.15689999999999998</v>
      </c>
      <c r="H62">
        <v>16</v>
      </c>
      <c r="I62">
        <v>2</v>
      </c>
      <c r="J62">
        <v>45.71</v>
      </c>
      <c r="K62">
        <v>8</v>
      </c>
      <c r="L62">
        <v>0.15689999999999998</v>
      </c>
      <c r="M62">
        <v>14</v>
      </c>
      <c r="N62">
        <v>1.75</v>
      </c>
      <c r="O62">
        <v>45.71</v>
      </c>
    </row>
    <row r="63" spans="1:15">
      <c r="A63" t="s">
        <v>84</v>
      </c>
      <c r="B63" s="38">
        <v>43890</v>
      </c>
      <c r="C63">
        <v>1158.9100000000001</v>
      </c>
      <c r="D63">
        <v>904.81</v>
      </c>
      <c r="E63">
        <v>51</v>
      </c>
      <c r="F63">
        <v>19</v>
      </c>
      <c r="G63">
        <v>0.3725</v>
      </c>
      <c r="H63">
        <v>34</v>
      </c>
      <c r="I63">
        <v>1.79</v>
      </c>
      <c r="J63">
        <v>47.62</v>
      </c>
      <c r="K63">
        <v>19</v>
      </c>
      <c r="L63">
        <v>0.3725</v>
      </c>
      <c r="M63">
        <v>28</v>
      </c>
      <c r="N63">
        <v>1.47</v>
      </c>
      <c r="O63">
        <v>47.62</v>
      </c>
    </row>
    <row r="64" spans="1:15">
      <c r="A64" t="s">
        <v>85</v>
      </c>
      <c r="B64" s="38">
        <v>43891</v>
      </c>
      <c r="C64">
        <v>484.71</v>
      </c>
      <c r="D64">
        <v>428.01</v>
      </c>
      <c r="E64">
        <v>51</v>
      </c>
      <c r="F64">
        <v>8</v>
      </c>
      <c r="G64">
        <v>0.15689999999999998</v>
      </c>
      <c r="H64">
        <v>9</v>
      </c>
      <c r="I64">
        <v>1.1299999999999999</v>
      </c>
      <c r="J64">
        <v>53.5</v>
      </c>
      <c r="K64">
        <v>8</v>
      </c>
      <c r="L64">
        <v>0.15689999999999998</v>
      </c>
      <c r="M64">
        <v>9</v>
      </c>
      <c r="N64">
        <v>1.1299999999999999</v>
      </c>
      <c r="O64">
        <v>53.5</v>
      </c>
    </row>
    <row r="65" spans="1:15">
      <c r="A65" t="s">
        <v>86</v>
      </c>
      <c r="B65" s="38">
        <v>43892</v>
      </c>
      <c r="C65">
        <v>1693.25</v>
      </c>
      <c r="D65">
        <v>1480.15</v>
      </c>
      <c r="E65">
        <v>51</v>
      </c>
      <c r="F65">
        <v>23</v>
      </c>
      <c r="G65">
        <v>0.45100000000000001</v>
      </c>
      <c r="H65">
        <v>23</v>
      </c>
      <c r="I65">
        <v>1</v>
      </c>
      <c r="J65">
        <v>64.349999999999994</v>
      </c>
      <c r="K65">
        <v>23</v>
      </c>
      <c r="L65">
        <v>0.45100000000000001</v>
      </c>
      <c r="M65">
        <v>23</v>
      </c>
      <c r="N65">
        <v>1</v>
      </c>
      <c r="O65">
        <v>64.349999999999994</v>
      </c>
    </row>
    <row r="66" spans="1:15">
      <c r="A66" t="s">
        <v>87</v>
      </c>
      <c r="B66" s="38">
        <v>43893</v>
      </c>
      <c r="C66">
        <v>2050.8000000000002</v>
      </c>
      <c r="D66">
        <v>1792.65</v>
      </c>
      <c r="E66">
        <v>51</v>
      </c>
      <c r="F66">
        <v>25</v>
      </c>
      <c r="G66">
        <v>0.49020000000000002</v>
      </c>
      <c r="H66">
        <v>26</v>
      </c>
      <c r="I66">
        <v>1.04</v>
      </c>
      <c r="J66">
        <v>71.709999999999994</v>
      </c>
      <c r="K66">
        <v>25</v>
      </c>
      <c r="L66">
        <v>0.49020000000000002</v>
      </c>
      <c r="M66">
        <v>25</v>
      </c>
      <c r="N66">
        <v>1</v>
      </c>
      <c r="O66">
        <v>71.709999999999994</v>
      </c>
    </row>
    <row r="67" spans="1:15">
      <c r="A67" t="s">
        <v>81</v>
      </c>
      <c r="B67" s="38">
        <v>43894</v>
      </c>
      <c r="C67">
        <v>2804.63</v>
      </c>
      <c r="D67">
        <v>2470.66</v>
      </c>
      <c r="E67">
        <v>51</v>
      </c>
      <c r="F67">
        <v>34</v>
      </c>
      <c r="G67">
        <v>0.66670000000000007</v>
      </c>
      <c r="H67">
        <v>34</v>
      </c>
      <c r="I67">
        <v>1</v>
      </c>
      <c r="J67">
        <v>72.67</v>
      </c>
      <c r="K67">
        <v>34</v>
      </c>
      <c r="L67">
        <v>0.66670000000000007</v>
      </c>
      <c r="M67">
        <v>33</v>
      </c>
      <c r="N67">
        <v>0.97</v>
      </c>
      <c r="O67">
        <v>72.67</v>
      </c>
    </row>
    <row r="68" spans="1:15">
      <c r="A68" t="s">
        <v>82</v>
      </c>
      <c r="B68" s="38">
        <v>43895</v>
      </c>
      <c r="C68">
        <v>1109.26</v>
      </c>
      <c r="D68">
        <v>944.66</v>
      </c>
      <c r="E68">
        <v>51</v>
      </c>
      <c r="F68">
        <v>15</v>
      </c>
      <c r="G68">
        <v>0.29410000000000003</v>
      </c>
      <c r="H68">
        <v>16</v>
      </c>
      <c r="I68">
        <v>1.07</v>
      </c>
      <c r="J68">
        <v>62.98</v>
      </c>
      <c r="K68">
        <v>15</v>
      </c>
      <c r="L68">
        <v>0.29410000000000003</v>
      </c>
      <c r="M68">
        <v>15</v>
      </c>
      <c r="N68">
        <v>1</v>
      </c>
      <c r="O68">
        <v>62.98</v>
      </c>
    </row>
    <row r="69" spans="1:15">
      <c r="A69" t="s">
        <v>83</v>
      </c>
      <c r="B69" s="38">
        <v>43896</v>
      </c>
      <c r="C69">
        <v>520.65</v>
      </c>
      <c r="D69">
        <v>392.35</v>
      </c>
      <c r="E69">
        <v>51</v>
      </c>
      <c r="F69">
        <v>8</v>
      </c>
      <c r="G69">
        <v>0.15689999999999998</v>
      </c>
      <c r="H69">
        <v>12</v>
      </c>
      <c r="I69">
        <v>1.5</v>
      </c>
      <c r="J69">
        <v>49.04</v>
      </c>
      <c r="K69">
        <v>8</v>
      </c>
      <c r="L69">
        <v>0.15689999999999998</v>
      </c>
      <c r="M69">
        <v>11</v>
      </c>
      <c r="N69">
        <v>1.38</v>
      </c>
      <c r="O69">
        <v>49.04</v>
      </c>
    </row>
    <row r="70" spans="1:15">
      <c r="A70" t="s">
        <v>84</v>
      </c>
      <c r="B70" s="38">
        <v>43897</v>
      </c>
      <c r="C70">
        <v>1501.54</v>
      </c>
      <c r="D70">
        <v>1166.8399999999999</v>
      </c>
      <c r="E70">
        <v>51</v>
      </c>
      <c r="F70">
        <v>25</v>
      </c>
      <c r="G70">
        <v>0.49020000000000002</v>
      </c>
      <c r="H70">
        <v>36</v>
      </c>
      <c r="I70">
        <v>1.44</v>
      </c>
      <c r="J70">
        <v>46.67</v>
      </c>
      <c r="K70">
        <v>25</v>
      </c>
      <c r="L70">
        <v>0.49020000000000002</v>
      </c>
      <c r="M70">
        <v>33</v>
      </c>
      <c r="N70">
        <v>1.32</v>
      </c>
      <c r="O70">
        <v>46.67</v>
      </c>
    </row>
    <row r="71" spans="1:15">
      <c r="A71" t="s">
        <v>85</v>
      </c>
      <c r="B71" s="38">
        <v>43898</v>
      </c>
      <c r="C71">
        <v>551.59</v>
      </c>
      <c r="D71">
        <v>430.99</v>
      </c>
      <c r="E71">
        <v>51</v>
      </c>
      <c r="F71">
        <v>9</v>
      </c>
      <c r="G71">
        <v>0.17649999999999999</v>
      </c>
      <c r="H71">
        <v>13</v>
      </c>
      <c r="I71">
        <v>1.44</v>
      </c>
      <c r="J71">
        <v>47.89</v>
      </c>
      <c r="K71">
        <v>9</v>
      </c>
      <c r="L71">
        <v>0.17649999999999999</v>
      </c>
      <c r="M71">
        <v>12</v>
      </c>
      <c r="N71">
        <v>1.33</v>
      </c>
      <c r="O71">
        <v>47.89</v>
      </c>
    </row>
    <row r="72" spans="1:15">
      <c r="A72" t="s">
        <v>86</v>
      </c>
      <c r="B72" s="38">
        <v>43899</v>
      </c>
      <c r="C72">
        <v>1741.51</v>
      </c>
      <c r="D72">
        <v>1511.11</v>
      </c>
      <c r="E72">
        <v>51</v>
      </c>
      <c r="F72">
        <v>23</v>
      </c>
      <c r="G72">
        <v>0.45100000000000001</v>
      </c>
      <c r="H72">
        <v>24</v>
      </c>
      <c r="I72">
        <v>1.04</v>
      </c>
      <c r="J72">
        <v>65.7</v>
      </c>
      <c r="K72">
        <v>23</v>
      </c>
      <c r="L72">
        <v>0.45100000000000001</v>
      </c>
      <c r="M72">
        <v>24</v>
      </c>
      <c r="N72">
        <v>1.04</v>
      </c>
      <c r="O72">
        <v>65.7</v>
      </c>
    </row>
    <row r="73" spans="1:15">
      <c r="A73" t="s">
        <v>87</v>
      </c>
      <c r="B73" s="38">
        <v>43900</v>
      </c>
      <c r="C73">
        <v>2075.27</v>
      </c>
      <c r="D73">
        <v>1771.52</v>
      </c>
      <c r="E73">
        <v>51</v>
      </c>
      <c r="F73">
        <v>27</v>
      </c>
      <c r="G73">
        <v>0.52939999999999998</v>
      </c>
      <c r="H73">
        <v>27</v>
      </c>
      <c r="I73">
        <v>1</v>
      </c>
      <c r="J73">
        <v>65.61</v>
      </c>
      <c r="K73">
        <v>27</v>
      </c>
      <c r="L73">
        <v>0.52939999999999998</v>
      </c>
      <c r="M73">
        <v>27</v>
      </c>
      <c r="N73">
        <v>1</v>
      </c>
      <c r="O73">
        <v>65.61</v>
      </c>
    </row>
    <row r="74" spans="1:15">
      <c r="A74" t="s">
        <v>81</v>
      </c>
      <c r="B74" s="38">
        <v>43901</v>
      </c>
      <c r="C74">
        <v>1493.85</v>
      </c>
      <c r="D74">
        <v>1310.05</v>
      </c>
      <c r="E74">
        <v>51</v>
      </c>
      <c r="F74">
        <v>20</v>
      </c>
      <c r="G74">
        <v>0.39219999999999999</v>
      </c>
      <c r="H74">
        <v>21</v>
      </c>
      <c r="I74">
        <v>1.05</v>
      </c>
      <c r="J74">
        <v>65.5</v>
      </c>
      <c r="K74">
        <v>20</v>
      </c>
      <c r="L74">
        <v>0.39219999999999999</v>
      </c>
      <c r="M74">
        <v>21</v>
      </c>
      <c r="N74">
        <v>1.05</v>
      </c>
      <c r="O74">
        <v>65.5</v>
      </c>
    </row>
    <row r="75" spans="1:15">
      <c r="A75" t="s">
        <v>82</v>
      </c>
      <c r="B75" s="38">
        <v>43902</v>
      </c>
      <c r="C75">
        <v>1086.97</v>
      </c>
      <c r="D75">
        <v>926.07</v>
      </c>
      <c r="E75">
        <v>51</v>
      </c>
      <c r="F75">
        <v>15</v>
      </c>
      <c r="G75">
        <v>0.29410000000000003</v>
      </c>
      <c r="H75">
        <v>16</v>
      </c>
      <c r="I75">
        <v>1.07</v>
      </c>
      <c r="J75">
        <v>61.74</v>
      </c>
      <c r="K75">
        <v>15</v>
      </c>
      <c r="L75">
        <v>0.29410000000000003</v>
      </c>
      <c r="M75">
        <v>16</v>
      </c>
      <c r="N75">
        <v>1.07</v>
      </c>
      <c r="O75">
        <v>61.74</v>
      </c>
    </row>
    <row r="76" spans="1:15">
      <c r="A76" t="s">
        <v>83</v>
      </c>
      <c r="B76" s="38">
        <v>43903</v>
      </c>
      <c r="C76">
        <v>477.53</v>
      </c>
      <c r="D76">
        <v>398.93</v>
      </c>
      <c r="E76">
        <v>51</v>
      </c>
      <c r="F76">
        <v>8</v>
      </c>
      <c r="G76">
        <v>0.15689999999999998</v>
      </c>
      <c r="H76">
        <v>10</v>
      </c>
      <c r="I76">
        <v>1.25</v>
      </c>
      <c r="J76">
        <v>49.87</v>
      </c>
      <c r="K76">
        <v>8</v>
      </c>
      <c r="L76">
        <v>0.15689999999999998</v>
      </c>
      <c r="M76">
        <v>9</v>
      </c>
      <c r="N76">
        <v>1.1299999999999999</v>
      </c>
      <c r="O76">
        <v>49.87</v>
      </c>
    </row>
    <row r="77" spans="1:15">
      <c r="A77" t="s">
        <v>84</v>
      </c>
      <c r="B77" s="38">
        <v>43904</v>
      </c>
      <c r="C77">
        <v>419.72</v>
      </c>
      <c r="D77">
        <v>351.22</v>
      </c>
      <c r="E77">
        <v>51</v>
      </c>
      <c r="F77">
        <v>7</v>
      </c>
      <c r="G77">
        <v>0.13730000000000001</v>
      </c>
      <c r="H77">
        <v>9</v>
      </c>
      <c r="I77">
        <v>1.29</v>
      </c>
      <c r="J77">
        <v>50.17</v>
      </c>
      <c r="K77">
        <v>7</v>
      </c>
      <c r="L77">
        <v>0.13730000000000001</v>
      </c>
      <c r="M77">
        <v>8</v>
      </c>
      <c r="N77">
        <v>1.1399999999999999</v>
      </c>
      <c r="O77">
        <v>50.17</v>
      </c>
    </row>
    <row r="78" spans="1:15">
      <c r="A78" t="s">
        <v>85</v>
      </c>
      <c r="B78" s="38">
        <v>43905</v>
      </c>
      <c r="C78">
        <v>421.29</v>
      </c>
      <c r="D78">
        <v>380.49</v>
      </c>
      <c r="E78">
        <v>51</v>
      </c>
      <c r="F78">
        <v>7</v>
      </c>
      <c r="G78">
        <v>0.13730000000000001</v>
      </c>
      <c r="H78">
        <v>9</v>
      </c>
      <c r="I78">
        <v>1.29</v>
      </c>
      <c r="J78">
        <v>54.36</v>
      </c>
      <c r="K78">
        <v>7</v>
      </c>
      <c r="L78">
        <v>0.13730000000000001</v>
      </c>
      <c r="M78">
        <v>7</v>
      </c>
      <c r="N78">
        <v>1</v>
      </c>
      <c r="O78">
        <v>54.36</v>
      </c>
    </row>
    <row r="79" spans="1:15">
      <c r="A79" t="s">
        <v>86</v>
      </c>
      <c r="B79" s="38">
        <v>43906</v>
      </c>
      <c r="C79">
        <v>935.17</v>
      </c>
      <c r="D79">
        <v>798.77</v>
      </c>
      <c r="E79">
        <v>51</v>
      </c>
      <c r="F79">
        <v>16</v>
      </c>
      <c r="G79">
        <v>0.31370000000000003</v>
      </c>
      <c r="H79">
        <v>21</v>
      </c>
      <c r="I79">
        <v>1.31</v>
      </c>
      <c r="J79">
        <v>49.92</v>
      </c>
      <c r="K79">
        <v>16</v>
      </c>
      <c r="L79">
        <v>0.31370000000000003</v>
      </c>
      <c r="M79">
        <v>18</v>
      </c>
      <c r="N79">
        <v>1.1299999999999999</v>
      </c>
      <c r="O79">
        <v>49.92</v>
      </c>
    </row>
    <row r="80" spans="1:15">
      <c r="A80" t="s">
        <v>87</v>
      </c>
      <c r="B80" s="38">
        <v>43907</v>
      </c>
      <c r="C80">
        <v>157.19999999999999</v>
      </c>
      <c r="D80">
        <v>135.80000000000001</v>
      </c>
      <c r="E80">
        <v>51</v>
      </c>
      <c r="F80">
        <v>2</v>
      </c>
      <c r="G80">
        <v>3.9199999999999999E-2</v>
      </c>
      <c r="H80">
        <v>2</v>
      </c>
      <c r="I80">
        <v>1</v>
      </c>
      <c r="J80">
        <v>67.900000000000006</v>
      </c>
      <c r="K80">
        <v>2</v>
      </c>
      <c r="L80">
        <v>3.9199999999999999E-2</v>
      </c>
      <c r="M80">
        <v>2</v>
      </c>
      <c r="N80">
        <v>1</v>
      </c>
      <c r="O80">
        <v>67.900000000000006</v>
      </c>
    </row>
    <row r="81" spans="1:15">
      <c r="A81" t="s">
        <v>81</v>
      </c>
      <c r="B81" s="38">
        <v>43908</v>
      </c>
      <c r="C81">
        <v>150</v>
      </c>
      <c r="D81">
        <v>135.80000000000001</v>
      </c>
      <c r="E81">
        <v>51</v>
      </c>
      <c r="F81">
        <v>2</v>
      </c>
      <c r="G81">
        <v>3.9199999999999999E-2</v>
      </c>
      <c r="H81">
        <v>2</v>
      </c>
      <c r="I81">
        <v>1</v>
      </c>
      <c r="J81">
        <v>67.900000000000006</v>
      </c>
      <c r="K81">
        <v>2</v>
      </c>
      <c r="L81">
        <v>3.9199999999999999E-2</v>
      </c>
      <c r="M81">
        <v>2</v>
      </c>
      <c r="N81">
        <v>1</v>
      </c>
      <c r="O81">
        <v>67.900000000000006</v>
      </c>
    </row>
    <row r="82" spans="1:15">
      <c r="A82" t="s">
        <v>82</v>
      </c>
      <c r="B82" s="38">
        <v>43909</v>
      </c>
      <c r="C82">
        <v>150</v>
      </c>
      <c r="D82">
        <v>135.80000000000001</v>
      </c>
      <c r="E82">
        <v>50</v>
      </c>
      <c r="F82">
        <v>2</v>
      </c>
      <c r="G82">
        <v>0.04</v>
      </c>
      <c r="H82">
        <v>2</v>
      </c>
      <c r="I82">
        <v>1</v>
      </c>
      <c r="J82">
        <v>67.900000000000006</v>
      </c>
      <c r="K82">
        <v>2</v>
      </c>
      <c r="L82">
        <v>0.04</v>
      </c>
      <c r="M82">
        <v>2</v>
      </c>
      <c r="N82">
        <v>1</v>
      </c>
      <c r="O82">
        <v>67.900000000000006</v>
      </c>
    </row>
    <row r="83" spans="1:15">
      <c r="A83" t="s">
        <v>83</v>
      </c>
      <c r="B83" s="38">
        <v>43910</v>
      </c>
      <c r="C83">
        <v>0</v>
      </c>
      <c r="D83">
        <v>0</v>
      </c>
      <c r="E83">
        <v>50</v>
      </c>
      <c r="F83">
        <v>0</v>
      </c>
      <c r="G83">
        <v>0</v>
      </c>
      <c r="H83">
        <v>0</v>
      </c>
      <c r="I83">
        <v>0</v>
      </c>
      <c r="J83">
        <v>0</v>
      </c>
      <c r="K83">
        <v>0</v>
      </c>
      <c r="L83">
        <v>0</v>
      </c>
      <c r="M83">
        <v>0</v>
      </c>
      <c r="N83">
        <v>0</v>
      </c>
      <c r="O83">
        <v>0</v>
      </c>
    </row>
    <row r="84" spans="1:15">
      <c r="A84" t="s">
        <v>84</v>
      </c>
      <c r="B84" s="38">
        <v>43911</v>
      </c>
      <c r="C84">
        <v>0</v>
      </c>
      <c r="D84">
        <v>0</v>
      </c>
      <c r="E84">
        <v>50</v>
      </c>
      <c r="F84">
        <v>0</v>
      </c>
      <c r="G84">
        <v>0</v>
      </c>
      <c r="H84">
        <v>0</v>
      </c>
      <c r="I84">
        <v>0</v>
      </c>
      <c r="J84">
        <v>0</v>
      </c>
      <c r="K84">
        <v>0</v>
      </c>
      <c r="L84">
        <v>0</v>
      </c>
      <c r="M84">
        <v>0</v>
      </c>
      <c r="N84">
        <v>0</v>
      </c>
      <c r="O84">
        <v>0</v>
      </c>
    </row>
    <row r="85" spans="1:15">
      <c r="A85" t="s">
        <v>85</v>
      </c>
      <c r="B85" s="38">
        <v>43912</v>
      </c>
      <c r="C85">
        <v>0</v>
      </c>
      <c r="D85">
        <v>0</v>
      </c>
      <c r="E85">
        <v>50</v>
      </c>
      <c r="F85">
        <v>0</v>
      </c>
      <c r="G85">
        <v>0</v>
      </c>
      <c r="H85">
        <v>0</v>
      </c>
      <c r="I85">
        <v>0</v>
      </c>
      <c r="J85">
        <v>0</v>
      </c>
      <c r="K85">
        <v>0</v>
      </c>
      <c r="L85">
        <v>0</v>
      </c>
      <c r="M85">
        <v>0</v>
      </c>
      <c r="N85">
        <v>0</v>
      </c>
      <c r="O85">
        <v>0</v>
      </c>
    </row>
    <row r="86" spans="1:15">
      <c r="A86" t="s">
        <v>86</v>
      </c>
      <c r="B86" s="38">
        <v>43913</v>
      </c>
      <c r="C86">
        <v>0</v>
      </c>
      <c r="D86">
        <v>0</v>
      </c>
      <c r="E86">
        <v>50</v>
      </c>
      <c r="F86">
        <v>0</v>
      </c>
      <c r="G86">
        <v>0</v>
      </c>
      <c r="H86">
        <v>0</v>
      </c>
      <c r="I86">
        <v>0</v>
      </c>
      <c r="J86">
        <v>0</v>
      </c>
      <c r="K86">
        <v>0</v>
      </c>
      <c r="L86">
        <v>0</v>
      </c>
      <c r="M86">
        <v>0</v>
      </c>
      <c r="N86">
        <v>0</v>
      </c>
      <c r="O86">
        <v>0</v>
      </c>
    </row>
    <row r="87" spans="1:15">
      <c r="A87" t="s">
        <v>87</v>
      </c>
      <c r="B87" s="38">
        <v>43914</v>
      </c>
      <c r="C87">
        <v>0</v>
      </c>
      <c r="D87">
        <v>0</v>
      </c>
      <c r="E87">
        <v>50</v>
      </c>
      <c r="F87">
        <v>0</v>
      </c>
      <c r="G87">
        <v>0</v>
      </c>
      <c r="H87">
        <v>0</v>
      </c>
      <c r="I87">
        <v>0</v>
      </c>
      <c r="J87">
        <v>0</v>
      </c>
      <c r="K87">
        <v>0</v>
      </c>
      <c r="L87">
        <v>0</v>
      </c>
      <c r="M87">
        <v>0</v>
      </c>
      <c r="N87">
        <v>0</v>
      </c>
      <c r="O87">
        <v>0</v>
      </c>
    </row>
    <row r="88" spans="1:15">
      <c r="A88" t="s">
        <v>81</v>
      </c>
      <c r="B88" s="38">
        <v>43915</v>
      </c>
      <c r="C88">
        <v>76.08</v>
      </c>
      <c r="D88">
        <v>59.88</v>
      </c>
      <c r="E88">
        <v>50</v>
      </c>
      <c r="F88">
        <v>1</v>
      </c>
      <c r="G88">
        <v>0.02</v>
      </c>
      <c r="H88">
        <v>2</v>
      </c>
      <c r="I88">
        <v>2</v>
      </c>
      <c r="J88">
        <v>59.88</v>
      </c>
      <c r="K88">
        <v>1</v>
      </c>
      <c r="L88">
        <v>0.02</v>
      </c>
      <c r="M88">
        <v>2</v>
      </c>
      <c r="N88">
        <v>2</v>
      </c>
      <c r="O88">
        <v>59.88</v>
      </c>
    </row>
    <row r="89" spans="1:15">
      <c r="A89" t="s">
        <v>82</v>
      </c>
      <c r="B89" s="38">
        <v>43916</v>
      </c>
      <c r="C89">
        <v>76.08</v>
      </c>
      <c r="D89">
        <v>59.88</v>
      </c>
      <c r="E89">
        <v>50</v>
      </c>
      <c r="F89">
        <v>1</v>
      </c>
      <c r="G89">
        <v>0.02</v>
      </c>
      <c r="H89">
        <v>2</v>
      </c>
      <c r="I89">
        <v>2</v>
      </c>
      <c r="J89">
        <v>59.88</v>
      </c>
      <c r="K89">
        <v>1</v>
      </c>
      <c r="L89">
        <v>0.02</v>
      </c>
      <c r="M89">
        <v>2</v>
      </c>
      <c r="N89">
        <v>2</v>
      </c>
      <c r="O89">
        <v>59.88</v>
      </c>
    </row>
    <row r="90" spans="1:15">
      <c r="A90" t="s">
        <v>83</v>
      </c>
      <c r="B90" s="38">
        <v>43917</v>
      </c>
      <c r="C90">
        <v>61.31</v>
      </c>
      <c r="D90">
        <v>45.11</v>
      </c>
      <c r="E90">
        <v>50</v>
      </c>
      <c r="F90">
        <v>1</v>
      </c>
      <c r="G90">
        <v>0.02</v>
      </c>
      <c r="H90">
        <v>2</v>
      </c>
      <c r="I90">
        <v>2</v>
      </c>
      <c r="J90">
        <v>45.11</v>
      </c>
      <c r="K90">
        <v>1</v>
      </c>
      <c r="L90">
        <v>0.02</v>
      </c>
      <c r="M90">
        <v>2</v>
      </c>
      <c r="N90">
        <v>2</v>
      </c>
      <c r="O90">
        <v>45.11</v>
      </c>
    </row>
    <row r="92" spans="1:15">
      <c r="A92" t="s">
        <v>84</v>
      </c>
      <c r="B92" s="38">
        <v>43918</v>
      </c>
      <c r="C92">
        <v>369.51</v>
      </c>
      <c r="D92">
        <v>280.41000000000003</v>
      </c>
      <c r="E92">
        <v>50</v>
      </c>
      <c r="F92">
        <v>6</v>
      </c>
      <c r="G92">
        <v>0.12</v>
      </c>
      <c r="H92">
        <v>11</v>
      </c>
      <c r="I92">
        <v>1.83</v>
      </c>
      <c r="J92">
        <v>46.74</v>
      </c>
      <c r="K92">
        <v>6</v>
      </c>
      <c r="L92">
        <v>0.12</v>
      </c>
      <c r="M92">
        <v>11</v>
      </c>
      <c r="N92">
        <v>1.83</v>
      </c>
      <c r="O92">
        <v>46.74</v>
      </c>
    </row>
    <row r="93" spans="1:15">
      <c r="A93" t="s">
        <v>85</v>
      </c>
      <c r="B93" s="38">
        <v>43919</v>
      </c>
      <c r="C93">
        <v>61.31</v>
      </c>
      <c r="D93">
        <v>45.11</v>
      </c>
      <c r="E93">
        <v>50</v>
      </c>
      <c r="F93">
        <v>1</v>
      </c>
      <c r="G93">
        <v>0.02</v>
      </c>
      <c r="H93">
        <v>2</v>
      </c>
      <c r="I93">
        <v>2</v>
      </c>
      <c r="J93">
        <v>45.11</v>
      </c>
      <c r="K93">
        <v>1</v>
      </c>
      <c r="L93">
        <v>0.02</v>
      </c>
      <c r="M93">
        <v>2</v>
      </c>
      <c r="N93">
        <v>2</v>
      </c>
      <c r="O93">
        <v>45.11</v>
      </c>
    </row>
    <row r="94" spans="1:15">
      <c r="A94" t="s">
        <v>86</v>
      </c>
      <c r="B94" s="38">
        <v>43920</v>
      </c>
      <c r="C94">
        <v>76.08</v>
      </c>
      <c r="D94">
        <v>59.88</v>
      </c>
      <c r="E94">
        <v>50</v>
      </c>
      <c r="F94">
        <v>1</v>
      </c>
      <c r="G94">
        <v>0.02</v>
      </c>
      <c r="H94">
        <v>2</v>
      </c>
      <c r="I94">
        <v>2</v>
      </c>
      <c r="J94">
        <v>59.88</v>
      </c>
      <c r="K94">
        <v>1</v>
      </c>
      <c r="L94">
        <v>0.02</v>
      </c>
      <c r="M94">
        <v>2</v>
      </c>
      <c r="N94">
        <v>2</v>
      </c>
      <c r="O94">
        <v>59.88</v>
      </c>
    </row>
    <row r="95" spans="1:15">
      <c r="A95" t="s">
        <v>87</v>
      </c>
      <c r="B95" s="38">
        <v>43921</v>
      </c>
      <c r="C95">
        <v>0</v>
      </c>
      <c r="D95">
        <v>0</v>
      </c>
      <c r="E95">
        <v>50</v>
      </c>
      <c r="F95">
        <v>0</v>
      </c>
      <c r="G95">
        <v>0</v>
      </c>
      <c r="H95">
        <v>0</v>
      </c>
      <c r="I95">
        <v>0</v>
      </c>
      <c r="J95">
        <v>0</v>
      </c>
      <c r="K95">
        <v>0</v>
      </c>
      <c r="L95">
        <v>0</v>
      </c>
      <c r="M95">
        <v>0</v>
      </c>
      <c r="N95">
        <v>0</v>
      </c>
      <c r="O95">
        <v>0</v>
      </c>
    </row>
    <row r="96" spans="1:15">
      <c r="A96" t="s">
        <v>81</v>
      </c>
      <c r="B96" s="38">
        <v>43922</v>
      </c>
      <c r="C96">
        <v>82.59</v>
      </c>
      <c r="D96">
        <v>74.489999999999995</v>
      </c>
      <c r="E96">
        <v>50</v>
      </c>
      <c r="F96">
        <v>1</v>
      </c>
      <c r="G96">
        <v>0.02</v>
      </c>
      <c r="H96">
        <v>1</v>
      </c>
      <c r="I96">
        <v>1</v>
      </c>
      <c r="J96">
        <v>74.489999999999995</v>
      </c>
      <c r="K96">
        <v>1</v>
      </c>
      <c r="L96">
        <v>0.02</v>
      </c>
      <c r="M96">
        <v>1</v>
      </c>
      <c r="N96">
        <v>1</v>
      </c>
      <c r="O96">
        <v>74.489999999999995</v>
      </c>
    </row>
    <row r="97" spans="1:15">
      <c r="A97" t="s">
        <v>82</v>
      </c>
      <c r="B97" s="38">
        <v>43923</v>
      </c>
      <c r="C97">
        <v>72.819999999999993</v>
      </c>
      <c r="D97">
        <v>64.72</v>
      </c>
      <c r="E97">
        <v>50</v>
      </c>
      <c r="F97">
        <v>1</v>
      </c>
      <c r="G97">
        <v>0.02</v>
      </c>
      <c r="H97">
        <v>1</v>
      </c>
      <c r="I97">
        <v>1</v>
      </c>
      <c r="J97">
        <v>64.72</v>
      </c>
      <c r="K97">
        <v>1</v>
      </c>
      <c r="L97">
        <v>0.02</v>
      </c>
      <c r="M97">
        <v>1</v>
      </c>
      <c r="N97">
        <v>1</v>
      </c>
      <c r="O97">
        <v>64.72</v>
      </c>
    </row>
    <row r="98" spans="1:15">
      <c r="A98" t="s">
        <v>83</v>
      </c>
      <c r="B98" s="38">
        <v>43924</v>
      </c>
      <c r="C98">
        <v>47.7</v>
      </c>
      <c r="D98">
        <v>39.6</v>
      </c>
      <c r="E98">
        <v>50</v>
      </c>
      <c r="F98">
        <v>1</v>
      </c>
      <c r="G98">
        <v>0.02</v>
      </c>
      <c r="H98">
        <v>1</v>
      </c>
      <c r="I98">
        <v>1</v>
      </c>
      <c r="J98">
        <v>39.6</v>
      </c>
      <c r="K98">
        <v>1</v>
      </c>
      <c r="L98">
        <v>0.02</v>
      </c>
      <c r="M98">
        <v>1</v>
      </c>
      <c r="N98">
        <v>1</v>
      </c>
      <c r="O98">
        <v>39.6</v>
      </c>
    </row>
    <row r="99" spans="1:15">
      <c r="A99" t="s">
        <v>84</v>
      </c>
      <c r="B99" s="38">
        <v>43925</v>
      </c>
      <c r="C99">
        <v>112.12</v>
      </c>
      <c r="D99">
        <v>87.82</v>
      </c>
      <c r="E99">
        <v>50</v>
      </c>
      <c r="F99">
        <v>2</v>
      </c>
      <c r="G99">
        <v>0.04</v>
      </c>
      <c r="H99">
        <v>3</v>
      </c>
      <c r="I99">
        <v>1.5</v>
      </c>
      <c r="J99">
        <v>43.91</v>
      </c>
      <c r="K99">
        <v>2</v>
      </c>
      <c r="L99">
        <v>0.04</v>
      </c>
      <c r="M99">
        <v>3</v>
      </c>
      <c r="N99">
        <v>1.5</v>
      </c>
      <c r="O99">
        <v>43.91</v>
      </c>
    </row>
    <row r="100" spans="1:15">
      <c r="A100" t="s">
        <v>85</v>
      </c>
      <c r="B100" s="38">
        <v>43926</v>
      </c>
      <c r="C100">
        <v>107.22</v>
      </c>
      <c r="D100">
        <v>91.02</v>
      </c>
      <c r="E100">
        <v>50</v>
      </c>
      <c r="F100">
        <v>2</v>
      </c>
      <c r="G100">
        <v>0.04</v>
      </c>
      <c r="H100">
        <v>2</v>
      </c>
      <c r="I100">
        <v>1</v>
      </c>
      <c r="J100">
        <v>45.51</v>
      </c>
      <c r="K100">
        <v>2</v>
      </c>
      <c r="L100">
        <v>0.04</v>
      </c>
      <c r="M100">
        <v>2</v>
      </c>
      <c r="N100">
        <v>1</v>
      </c>
      <c r="O100">
        <v>45.51</v>
      </c>
    </row>
    <row r="101" spans="1:15">
      <c r="A101" t="s">
        <v>86</v>
      </c>
      <c r="B101" s="38">
        <v>43927</v>
      </c>
      <c r="C101">
        <v>124.32</v>
      </c>
      <c r="D101">
        <v>108.12</v>
      </c>
      <c r="E101">
        <v>50</v>
      </c>
      <c r="F101">
        <v>2</v>
      </c>
      <c r="G101">
        <v>0.04</v>
      </c>
      <c r="H101">
        <v>2</v>
      </c>
      <c r="I101">
        <v>1</v>
      </c>
      <c r="J101">
        <v>54.06</v>
      </c>
      <c r="K101">
        <v>2</v>
      </c>
      <c r="L101">
        <v>0.04</v>
      </c>
      <c r="M101">
        <v>2</v>
      </c>
      <c r="N101">
        <v>1</v>
      </c>
      <c r="O101">
        <v>54.06</v>
      </c>
    </row>
    <row r="102" spans="1:15">
      <c r="A102" t="s">
        <v>87</v>
      </c>
      <c r="B102" s="38">
        <v>43928</v>
      </c>
      <c r="C102">
        <v>126.22</v>
      </c>
      <c r="D102">
        <v>110.02</v>
      </c>
      <c r="E102">
        <v>50</v>
      </c>
      <c r="F102">
        <v>2</v>
      </c>
      <c r="G102">
        <v>0.04</v>
      </c>
      <c r="H102">
        <v>2</v>
      </c>
      <c r="I102">
        <v>1</v>
      </c>
      <c r="J102">
        <v>55.01</v>
      </c>
      <c r="K102">
        <v>2</v>
      </c>
      <c r="L102">
        <v>0.04</v>
      </c>
      <c r="M102">
        <v>2</v>
      </c>
      <c r="N102">
        <v>1</v>
      </c>
      <c r="O102">
        <v>55.01</v>
      </c>
    </row>
    <row r="103" spans="1:15">
      <c r="A103" t="s">
        <v>81</v>
      </c>
      <c r="B103" s="38">
        <v>43929</v>
      </c>
      <c r="C103">
        <v>205.82</v>
      </c>
      <c r="D103">
        <v>181.52</v>
      </c>
      <c r="E103">
        <v>50</v>
      </c>
      <c r="F103">
        <v>3</v>
      </c>
      <c r="G103">
        <v>0.06</v>
      </c>
      <c r="H103">
        <v>3</v>
      </c>
      <c r="I103">
        <v>1</v>
      </c>
      <c r="J103">
        <v>60.51</v>
      </c>
      <c r="K103">
        <v>3</v>
      </c>
      <c r="L103">
        <v>0.06</v>
      </c>
      <c r="M103">
        <v>3</v>
      </c>
      <c r="N103">
        <v>1</v>
      </c>
      <c r="O103">
        <v>60.51</v>
      </c>
    </row>
    <row r="104" spans="1:15">
      <c r="A104" t="s">
        <v>82</v>
      </c>
      <c r="B104" s="38">
        <v>43930</v>
      </c>
      <c r="C104">
        <v>195.9</v>
      </c>
      <c r="D104">
        <v>171.6</v>
      </c>
      <c r="E104">
        <v>50</v>
      </c>
      <c r="F104">
        <v>3</v>
      </c>
      <c r="G104">
        <v>0.06</v>
      </c>
      <c r="H104">
        <v>3</v>
      </c>
      <c r="I104">
        <v>1</v>
      </c>
      <c r="J104">
        <v>57.2</v>
      </c>
      <c r="K104">
        <v>3</v>
      </c>
      <c r="L104">
        <v>0.06</v>
      </c>
      <c r="M104">
        <v>3</v>
      </c>
      <c r="N104">
        <v>1</v>
      </c>
      <c r="O104">
        <v>57.2</v>
      </c>
    </row>
    <row r="105" spans="1:15">
      <c r="A105" t="s">
        <v>83</v>
      </c>
      <c r="B105" s="38">
        <v>43931</v>
      </c>
      <c r="C105">
        <v>216.07</v>
      </c>
      <c r="D105">
        <v>166.47</v>
      </c>
      <c r="E105">
        <v>50</v>
      </c>
      <c r="F105">
        <v>4</v>
      </c>
      <c r="G105">
        <v>0.08</v>
      </c>
      <c r="H105">
        <v>6</v>
      </c>
      <c r="I105">
        <v>1.5</v>
      </c>
      <c r="J105">
        <v>41.62</v>
      </c>
      <c r="K105">
        <v>4</v>
      </c>
      <c r="L105">
        <v>0.08</v>
      </c>
      <c r="M105">
        <v>6</v>
      </c>
      <c r="N105">
        <v>1.5</v>
      </c>
      <c r="O105">
        <v>41.62</v>
      </c>
    </row>
    <row r="106" spans="1:15">
      <c r="A106" t="s">
        <v>84</v>
      </c>
      <c r="B106" s="38">
        <v>43932</v>
      </c>
      <c r="C106">
        <v>231.02</v>
      </c>
      <c r="D106">
        <v>172.12</v>
      </c>
      <c r="E106">
        <v>50</v>
      </c>
      <c r="F106">
        <v>6</v>
      </c>
      <c r="G106">
        <v>0.12</v>
      </c>
      <c r="H106">
        <v>8</v>
      </c>
      <c r="I106">
        <v>1.33</v>
      </c>
      <c r="J106">
        <v>28.69</v>
      </c>
      <c r="K106">
        <v>5</v>
      </c>
      <c r="L106">
        <v>0.1</v>
      </c>
      <c r="M106">
        <v>7</v>
      </c>
      <c r="N106">
        <v>1.4</v>
      </c>
      <c r="O106">
        <v>34.42</v>
      </c>
    </row>
    <row r="107" spans="1:15">
      <c r="A107" t="s">
        <v>85</v>
      </c>
      <c r="B107" s="38">
        <v>43933</v>
      </c>
      <c r="C107">
        <v>211.8</v>
      </c>
      <c r="D107">
        <v>163.19999999999999</v>
      </c>
      <c r="E107">
        <v>50</v>
      </c>
      <c r="F107">
        <v>4</v>
      </c>
      <c r="G107">
        <v>0.08</v>
      </c>
      <c r="H107">
        <v>6</v>
      </c>
      <c r="I107">
        <v>1.5</v>
      </c>
      <c r="J107">
        <v>40.799999999999997</v>
      </c>
      <c r="K107">
        <v>4</v>
      </c>
      <c r="L107">
        <v>0.08</v>
      </c>
      <c r="M107">
        <v>6</v>
      </c>
      <c r="N107">
        <v>1.5</v>
      </c>
      <c r="O107">
        <v>40.799999999999997</v>
      </c>
    </row>
    <row r="108" spans="1:15">
      <c r="A108" t="s">
        <v>86</v>
      </c>
      <c r="B108" s="38">
        <v>43934</v>
      </c>
      <c r="C108">
        <v>67.69</v>
      </c>
      <c r="D108">
        <v>51.49</v>
      </c>
      <c r="E108">
        <v>50</v>
      </c>
      <c r="F108">
        <v>1</v>
      </c>
      <c r="G108">
        <v>0.02</v>
      </c>
      <c r="H108">
        <v>2</v>
      </c>
      <c r="I108">
        <v>2</v>
      </c>
      <c r="J108">
        <v>51.49</v>
      </c>
      <c r="K108">
        <v>1</v>
      </c>
      <c r="L108">
        <v>0.02</v>
      </c>
      <c r="M108">
        <v>2</v>
      </c>
      <c r="N108">
        <v>2</v>
      </c>
      <c r="O108">
        <v>51.49</v>
      </c>
    </row>
    <row r="109" spans="1:15">
      <c r="A109" t="s">
        <v>87</v>
      </c>
      <c r="B109" s="38">
        <v>43935</v>
      </c>
      <c r="C109">
        <v>97.69</v>
      </c>
      <c r="D109">
        <v>81.489999999999995</v>
      </c>
      <c r="E109">
        <v>50</v>
      </c>
      <c r="F109">
        <v>1</v>
      </c>
      <c r="G109">
        <v>0.02</v>
      </c>
      <c r="H109">
        <v>2</v>
      </c>
      <c r="I109">
        <v>2</v>
      </c>
      <c r="J109">
        <v>81.489999999999995</v>
      </c>
      <c r="K109">
        <v>1</v>
      </c>
      <c r="L109">
        <v>0.02</v>
      </c>
      <c r="M109">
        <v>2</v>
      </c>
      <c r="N109">
        <v>2</v>
      </c>
      <c r="O109">
        <v>81.489999999999995</v>
      </c>
    </row>
    <row r="110" spans="1:15">
      <c r="A110" t="s">
        <v>81</v>
      </c>
      <c r="B110" s="38">
        <v>43936</v>
      </c>
      <c r="C110">
        <v>73.77</v>
      </c>
      <c r="D110">
        <v>65.67</v>
      </c>
      <c r="E110">
        <v>50</v>
      </c>
      <c r="F110">
        <v>1</v>
      </c>
      <c r="G110">
        <v>0.02</v>
      </c>
      <c r="H110">
        <v>1</v>
      </c>
      <c r="I110">
        <v>1</v>
      </c>
      <c r="J110">
        <v>65.67</v>
      </c>
      <c r="K110">
        <v>1</v>
      </c>
      <c r="L110">
        <v>0.02</v>
      </c>
      <c r="M110">
        <v>1</v>
      </c>
      <c r="N110">
        <v>1</v>
      </c>
      <c r="O110">
        <v>65.67</v>
      </c>
    </row>
    <row r="111" spans="1:15">
      <c r="A111" t="s">
        <v>82</v>
      </c>
      <c r="B111" s="38">
        <v>43937</v>
      </c>
      <c r="C111">
        <v>0</v>
      </c>
      <c r="D111">
        <v>0</v>
      </c>
      <c r="E111">
        <v>50</v>
      </c>
      <c r="F111">
        <v>0</v>
      </c>
      <c r="G111">
        <v>0</v>
      </c>
      <c r="H111">
        <v>0</v>
      </c>
      <c r="I111">
        <v>0</v>
      </c>
      <c r="J111">
        <v>0</v>
      </c>
      <c r="K111">
        <v>0</v>
      </c>
      <c r="L111">
        <v>0</v>
      </c>
      <c r="M111">
        <v>0</v>
      </c>
      <c r="N111">
        <v>0</v>
      </c>
      <c r="O111">
        <v>0</v>
      </c>
    </row>
    <row r="112" spans="1:15">
      <c r="A112" t="s">
        <v>83</v>
      </c>
      <c r="B112" s="38">
        <v>43938</v>
      </c>
      <c r="C112">
        <v>0</v>
      </c>
      <c r="D112">
        <v>0</v>
      </c>
      <c r="E112">
        <v>50</v>
      </c>
      <c r="F112">
        <v>0</v>
      </c>
      <c r="G112">
        <v>0</v>
      </c>
      <c r="H112">
        <v>0</v>
      </c>
      <c r="I112">
        <v>0</v>
      </c>
      <c r="J112">
        <v>0</v>
      </c>
      <c r="K112">
        <v>0</v>
      </c>
      <c r="L112">
        <v>0</v>
      </c>
      <c r="M112">
        <v>0</v>
      </c>
      <c r="N112">
        <v>0</v>
      </c>
      <c r="O112">
        <v>0</v>
      </c>
    </row>
    <row r="113" spans="1:15">
      <c r="A113" t="s">
        <v>84</v>
      </c>
      <c r="B113" s="38">
        <v>43939</v>
      </c>
      <c r="C113">
        <v>0</v>
      </c>
      <c r="D113">
        <v>0</v>
      </c>
      <c r="E113">
        <v>50</v>
      </c>
      <c r="F113">
        <v>0</v>
      </c>
      <c r="G113">
        <v>0</v>
      </c>
      <c r="H113">
        <v>0</v>
      </c>
      <c r="I113">
        <v>0</v>
      </c>
      <c r="J113">
        <v>0</v>
      </c>
      <c r="K113">
        <v>0</v>
      </c>
      <c r="L113">
        <v>0</v>
      </c>
      <c r="M113">
        <v>0</v>
      </c>
      <c r="N113">
        <v>0</v>
      </c>
      <c r="O113">
        <v>0</v>
      </c>
    </row>
    <row r="114" spans="1:15">
      <c r="A114" t="s">
        <v>85</v>
      </c>
      <c r="B114" s="38">
        <v>43940</v>
      </c>
      <c r="C114">
        <v>0</v>
      </c>
      <c r="D114">
        <v>0</v>
      </c>
      <c r="E114">
        <v>50</v>
      </c>
      <c r="F114">
        <v>0</v>
      </c>
      <c r="G114">
        <v>0</v>
      </c>
      <c r="H114">
        <v>0</v>
      </c>
      <c r="I114">
        <v>0</v>
      </c>
      <c r="J114">
        <v>0</v>
      </c>
      <c r="K114">
        <v>0</v>
      </c>
      <c r="L114">
        <v>0</v>
      </c>
      <c r="M114">
        <v>0</v>
      </c>
      <c r="N114">
        <v>0</v>
      </c>
      <c r="O114">
        <v>0</v>
      </c>
    </row>
    <row r="115" spans="1:15">
      <c r="A115" t="s">
        <v>86</v>
      </c>
      <c r="B115" s="38">
        <v>43941</v>
      </c>
      <c r="C115">
        <v>340.34</v>
      </c>
      <c r="D115">
        <v>299.83999999999997</v>
      </c>
      <c r="E115">
        <v>50</v>
      </c>
      <c r="F115">
        <v>5</v>
      </c>
      <c r="G115">
        <v>0.1</v>
      </c>
      <c r="H115">
        <v>5</v>
      </c>
      <c r="I115">
        <v>1</v>
      </c>
      <c r="J115">
        <v>59.97</v>
      </c>
      <c r="K115">
        <v>5</v>
      </c>
      <c r="L115">
        <v>0.1</v>
      </c>
      <c r="M115">
        <v>5</v>
      </c>
      <c r="N115">
        <v>1</v>
      </c>
      <c r="O115">
        <v>59.97</v>
      </c>
    </row>
    <row r="116" spans="1:15">
      <c r="A116" t="s">
        <v>87</v>
      </c>
      <c r="B116" s="38">
        <v>43942</v>
      </c>
      <c r="C116">
        <v>265.62</v>
      </c>
      <c r="D116">
        <v>233.22</v>
      </c>
      <c r="E116">
        <v>50</v>
      </c>
      <c r="F116">
        <v>4</v>
      </c>
      <c r="G116">
        <v>0.08</v>
      </c>
      <c r="H116">
        <v>4</v>
      </c>
      <c r="I116">
        <v>1</v>
      </c>
      <c r="J116">
        <v>58.3</v>
      </c>
      <c r="K116">
        <v>4</v>
      </c>
      <c r="L116">
        <v>0.08</v>
      </c>
      <c r="M116">
        <v>4</v>
      </c>
      <c r="N116">
        <v>1</v>
      </c>
      <c r="O116">
        <v>58.3</v>
      </c>
    </row>
    <row r="117" spans="1:15">
      <c r="A117" t="s">
        <v>81</v>
      </c>
      <c r="B117" s="38">
        <v>43943</v>
      </c>
      <c r="C117">
        <v>265.62</v>
      </c>
      <c r="D117">
        <v>233.22</v>
      </c>
      <c r="E117">
        <v>50</v>
      </c>
      <c r="F117">
        <v>4</v>
      </c>
      <c r="G117">
        <v>0.08</v>
      </c>
      <c r="H117">
        <v>4</v>
      </c>
      <c r="I117">
        <v>1</v>
      </c>
      <c r="J117">
        <v>58.3</v>
      </c>
      <c r="K117">
        <v>4</v>
      </c>
      <c r="L117">
        <v>0.08</v>
      </c>
      <c r="M117">
        <v>4</v>
      </c>
      <c r="N117">
        <v>1</v>
      </c>
      <c r="O117">
        <v>58.3</v>
      </c>
    </row>
    <row r="118" spans="1:15">
      <c r="A118" t="s">
        <v>82</v>
      </c>
      <c r="B118" s="38">
        <v>43944</v>
      </c>
      <c r="C118">
        <v>261.82</v>
      </c>
      <c r="D118">
        <v>229.42</v>
      </c>
      <c r="E118">
        <v>50</v>
      </c>
      <c r="F118">
        <v>4</v>
      </c>
      <c r="G118">
        <v>0.08</v>
      </c>
      <c r="H118">
        <v>4</v>
      </c>
      <c r="I118">
        <v>1</v>
      </c>
      <c r="J118">
        <v>57.36</v>
      </c>
      <c r="K118">
        <v>4</v>
      </c>
      <c r="L118">
        <v>0.08</v>
      </c>
      <c r="M118">
        <v>4</v>
      </c>
      <c r="N118">
        <v>1</v>
      </c>
      <c r="O118">
        <v>57.36</v>
      </c>
    </row>
    <row r="119" spans="1:15">
      <c r="A119" t="s">
        <v>83</v>
      </c>
      <c r="B119" s="38">
        <v>43945</v>
      </c>
      <c r="C119">
        <v>132.11000000000001</v>
      </c>
      <c r="D119">
        <v>99.71</v>
      </c>
      <c r="E119">
        <v>50</v>
      </c>
      <c r="F119">
        <v>2</v>
      </c>
      <c r="G119">
        <v>0.04</v>
      </c>
      <c r="H119">
        <v>4</v>
      </c>
      <c r="I119">
        <v>2</v>
      </c>
      <c r="J119">
        <v>49.86</v>
      </c>
      <c r="K119">
        <v>2</v>
      </c>
      <c r="L119">
        <v>0.04</v>
      </c>
      <c r="M119">
        <v>4</v>
      </c>
      <c r="N119">
        <v>2</v>
      </c>
      <c r="O119">
        <v>49.86</v>
      </c>
    </row>
    <row r="120" spans="1:15">
      <c r="A120" t="s">
        <v>84</v>
      </c>
      <c r="B120" s="38">
        <v>43946</v>
      </c>
      <c r="C120">
        <v>382.62</v>
      </c>
      <c r="D120">
        <v>293.52</v>
      </c>
      <c r="E120">
        <v>50</v>
      </c>
      <c r="F120">
        <v>6</v>
      </c>
      <c r="G120">
        <v>0.12</v>
      </c>
      <c r="H120">
        <v>11</v>
      </c>
      <c r="I120">
        <v>1.83</v>
      </c>
      <c r="J120">
        <v>48.92</v>
      </c>
      <c r="K120">
        <v>6</v>
      </c>
      <c r="L120">
        <v>0.12</v>
      </c>
      <c r="M120">
        <v>11</v>
      </c>
      <c r="N120">
        <v>1.83</v>
      </c>
      <c r="O120">
        <v>48.92</v>
      </c>
    </row>
    <row r="122" spans="1:15">
      <c r="A122" t="s">
        <v>85</v>
      </c>
      <c r="B122" s="38">
        <v>43947</v>
      </c>
      <c r="C122">
        <v>257.68</v>
      </c>
      <c r="D122">
        <v>192.88</v>
      </c>
      <c r="E122">
        <v>50</v>
      </c>
      <c r="F122">
        <v>4</v>
      </c>
      <c r="G122">
        <v>0.08</v>
      </c>
      <c r="H122">
        <v>8</v>
      </c>
      <c r="I122">
        <v>2</v>
      </c>
      <c r="J122">
        <v>48.22</v>
      </c>
      <c r="K122">
        <v>4</v>
      </c>
      <c r="L122">
        <v>0.08</v>
      </c>
      <c r="M122">
        <v>8</v>
      </c>
      <c r="N122">
        <v>2</v>
      </c>
      <c r="O122">
        <v>48.22</v>
      </c>
    </row>
    <row r="123" spans="1:15">
      <c r="A123" t="s">
        <v>86</v>
      </c>
      <c r="B123" s="38">
        <v>43948</v>
      </c>
      <c r="C123">
        <v>0</v>
      </c>
      <c r="D123">
        <v>0</v>
      </c>
      <c r="E123">
        <v>50</v>
      </c>
      <c r="F123">
        <v>0</v>
      </c>
      <c r="G123">
        <v>0</v>
      </c>
      <c r="H123">
        <v>0</v>
      </c>
      <c r="I123">
        <v>0</v>
      </c>
      <c r="J123">
        <v>0</v>
      </c>
      <c r="K123">
        <v>0</v>
      </c>
      <c r="L123">
        <v>0</v>
      </c>
      <c r="M123">
        <v>0</v>
      </c>
      <c r="N123">
        <v>0</v>
      </c>
      <c r="O123">
        <v>0</v>
      </c>
    </row>
    <row r="124" spans="1:15">
      <c r="A124" t="s">
        <v>87</v>
      </c>
      <c r="B124" s="38">
        <v>43949</v>
      </c>
      <c r="C124">
        <v>0</v>
      </c>
      <c r="D124">
        <v>0</v>
      </c>
      <c r="E124">
        <v>50</v>
      </c>
      <c r="F124">
        <v>0</v>
      </c>
      <c r="G124">
        <v>0</v>
      </c>
      <c r="H124">
        <v>0</v>
      </c>
      <c r="I124">
        <v>0</v>
      </c>
      <c r="J124">
        <v>0</v>
      </c>
      <c r="K124">
        <v>0</v>
      </c>
      <c r="L124">
        <v>0</v>
      </c>
      <c r="M124">
        <v>0</v>
      </c>
      <c r="N124">
        <v>0</v>
      </c>
      <c r="O124">
        <v>0</v>
      </c>
    </row>
    <row r="125" spans="1:15">
      <c r="A125" t="s">
        <v>81</v>
      </c>
      <c r="B125" s="38">
        <v>43950</v>
      </c>
      <c r="C125">
        <v>0</v>
      </c>
      <c r="D125">
        <v>0</v>
      </c>
      <c r="E125">
        <v>50</v>
      </c>
      <c r="F125">
        <v>0</v>
      </c>
      <c r="G125">
        <v>0</v>
      </c>
      <c r="H125">
        <v>0</v>
      </c>
      <c r="I125">
        <v>0</v>
      </c>
      <c r="J125">
        <v>0</v>
      </c>
      <c r="K125">
        <v>0</v>
      </c>
      <c r="L125">
        <v>0</v>
      </c>
      <c r="M125">
        <v>0</v>
      </c>
      <c r="N125">
        <v>0</v>
      </c>
      <c r="O125">
        <v>0</v>
      </c>
    </row>
    <row r="126" spans="1:15">
      <c r="A126" t="s">
        <v>82</v>
      </c>
      <c r="B126" s="38">
        <v>43951</v>
      </c>
      <c r="C126">
        <v>277.8</v>
      </c>
      <c r="D126">
        <v>229.2</v>
      </c>
      <c r="E126">
        <v>50</v>
      </c>
      <c r="F126">
        <v>5</v>
      </c>
      <c r="G126">
        <v>0.1</v>
      </c>
      <c r="H126">
        <v>10</v>
      </c>
      <c r="I126">
        <v>2</v>
      </c>
      <c r="J126">
        <v>45.84</v>
      </c>
      <c r="K126">
        <v>5</v>
      </c>
      <c r="L126">
        <v>0.1</v>
      </c>
      <c r="M126">
        <v>6</v>
      </c>
      <c r="N126">
        <v>1.2</v>
      </c>
      <c r="O126">
        <v>45.84</v>
      </c>
    </row>
    <row r="127" spans="1:15">
      <c r="A127" t="s">
        <v>83</v>
      </c>
      <c r="B127" s="38">
        <v>43952</v>
      </c>
      <c r="C127">
        <v>207.73</v>
      </c>
      <c r="D127">
        <v>175.33</v>
      </c>
      <c r="E127">
        <v>50</v>
      </c>
      <c r="F127">
        <v>4</v>
      </c>
      <c r="G127">
        <v>0.08</v>
      </c>
      <c r="H127">
        <v>6</v>
      </c>
      <c r="I127">
        <v>1.5</v>
      </c>
      <c r="J127">
        <v>43.83</v>
      </c>
      <c r="K127">
        <v>4</v>
      </c>
      <c r="L127">
        <v>0.08</v>
      </c>
      <c r="M127">
        <v>4</v>
      </c>
      <c r="N127">
        <v>1</v>
      </c>
      <c r="O127">
        <v>43.83</v>
      </c>
    </row>
    <row r="128" spans="1:15">
      <c r="A128" t="s">
        <v>84</v>
      </c>
      <c r="B128" s="38">
        <v>43953</v>
      </c>
      <c r="C128">
        <v>127.01</v>
      </c>
      <c r="D128">
        <v>102.71</v>
      </c>
      <c r="E128">
        <v>50</v>
      </c>
      <c r="F128">
        <v>2</v>
      </c>
      <c r="G128">
        <v>0.04</v>
      </c>
      <c r="H128">
        <v>3</v>
      </c>
      <c r="I128">
        <v>1.5</v>
      </c>
      <c r="J128">
        <v>51.36</v>
      </c>
      <c r="K128">
        <v>2</v>
      </c>
      <c r="L128">
        <v>0.04</v>
      </c>
      <c r="M128">
        <v>3</v>
      </c>
      <c r="N128">
        <v>1.5</v>
      </c>
      <c r="O128">
        <v>51.36</v>
      </c>
    </row>
    <row r="129" spans="1:15">
      <c r="A129" t="s">
        <v>85</v>
      </c>
      <c r="B129" s="38">
        <v>43954</v>
      </c>
      <c r="C129">
        <v>64.42</v>
      </c>
      <c r="D129">
        <v>48.22</v>
      </c>
      <c r="E129">
        <v>51</v>
      </c>
      <c r="F129">
        <v>1</v>
      </c>
      <c r="G129">
        <v>1.9599999999999999E-2</v>
      </c>
      <c r="H129">
        <v>2</v>
      </c>
      <c r="I129">
        <v>2</v>
      </c>
      <c r="J129">
        <v>48.22</v>
      </c>
      <c r="K129">
        <v>1</v>
      </c>
      <c r="L129">
        <v>1.9599999999999999E-2</v>
      </c>
      <c r="M129">
        <v>2</v>
      </c>
      <c r="N129">
        <v>2</v>
      </c>
      <c r="O129">
        <v>48.22</v>
      </c>
    </row>
    <row r="130" spans="1:15">
      <c r="A130" t="s">
        <v>86</v>
      </c>
      <c r="B130" s="38">
        <v>43955</v>
      </c>
      <c r="C130">
        <v>92.92</v>
      </c>
      <c r="D130">
        <v>76.72</v>
      </c>
      <c r="E130">
        <v>51</v>
      </c>
      <c r="F130">
        <v>1</v>
      </c>
      <c r="G130">
        <v>1.9599999999999999E-2</v>
      </c>
      <c r="H130">
        <v>2</v>
      </c>
      <c r="I130">
        <v>2</v>
      </c>
      <c r="J130">
        <v>76.72</v>
      </c>
      <c r="K130">
        <v>1</v>
      </c>
      <c r="L130">
        <v>1.9599999999999999E-2</v>
      </c>
      <c r="M130">
        <v>2</v>
      </c>
      <c r="N130">
        <v>2</v>
      </c>
      <c r="O130">
        <v>76.72</v>
      </c>
    </row>
    <row r="131" spans="1:15">
      <c r="A131" t="s">
        <v>87</v>
      </c>
      <c r="B131" s="38">
        <v>43956</v>
      </c>
      <c r="C131">
        <v>0</v>
      </c>
      <c r="D131">
        <v>0</v>
      </c>
      <c r="E131">
        <v>51</v>
      </c>
      <c r="F131">
        <v>0</v>
      </c>
      <c r="G131">
        <v>0</v>
      </c>
      <c r="H131">
        <v>0</v>
      </c>
      <c r="I131">
        <v>0</v>
      </c>
      <c r="J131">
        <v>0</v>
      </c>
      <c r="K131">
        <v>0</v>
      </c>
      <c r="L131">
        <v>0</v>
      </c>
      <c r="M131">
        <v>0</v>
      </c>
      <c r="N131">
        <v>0</v>
      </c>
      <c r="O131">
        <v>0</v>
      </c>
    </row>
    <row r="132" spans="1:15">
      <c r="A132" t="s">
        <v>81</v>
      </c>
      <c r="B132" s="38">
        <v>43957</v>
      </c>
      <c r="C132">
        <v>281.07</v>
      </c>
      <c r="D132">
        <v>232.47</v>
      </c>
      <c r="E132">
        <v>51</v>
      </c>
      <c r="F132">
        <v>3</v>
      </c>
      <c r="G132">
        <v>5.8799999999999998E-2</v>
      </c>
      <c r="H132">
        <v>6</v>
      </c>
      <c r="I132">
        <v>2</v>
      </c>
      <c r="J132">
        <v>77.489999999999995</v>
      </c>
      <c r="K132">
        <v>3</v>
      </c>
      <c r="L132">
        <v>5.8799999999999998E-2</v>
      </c>
      <c r="M132">
        <v>6</v>
      </c>
      <c r="N132">
        <v>2</v>
      </c>
      <c r="O132">
        <v>77.489999999999995</v>
      </c>
    </row>
    <row r="133" spans="1:15">
      <c r="A133" t="s">
        <v>82</v>
      </c>
      <c r="B133" s="38">
        <v>43958</v>
      </c>
      <c r="C133">
        <v>191.07</v>
      </c>
      <c r="D133">
        <v>142.47</v>
      </c>
      <c r="E133">
        <v>51</v>
      </c>
      <c r="F133">
        <v>3</v>
      </c>
      <c r="G133">
        <v>5.8799999999999998E-2</v>
      </c>
      <c r="H133">
        <v>6</v>
      </c>
      <c r="I133">
        <v>2</v>
      </c>
      <c r="J133">
        <v>47.49</v>
      </c>
      <c r="K133">
        <v>3</v>
      </c>
      <c r="L133">
        <v>5.8799999999999998E-2</v>
      </c>
      <c r="M133">
        <v>6</v>
      </c>
      <c r="N133">
        <v>2</v>
      </c>
      <c r="O133">
        <v>47.49</v>
      </c>
    </row>
    <row r="134" spans="1:15">
      <c r="A134" t="s">
        <v>83</v>
      </c>
      <c r="B134" s="38">
        <v>43959</v>
      </c>
      <c r="C134">
        <v>191.07</v>
      </c>
      <c r="D134">
        <v>142.47</v>
      </c>
      <c r="E134">
        <v>51</v>
      </c>
      <c r="F134">
        <v>3</v>
      </c>
      <c r="G134">
        <v>5.8799999999999998E-2</v>
      </c>
      <c r="H134">
        <v>6</v>
      </c>
      <c r="I134">
        <v>2</v>
      </c>
      <c r="J134">
        <v>47.49</v>
      </c>
      <c r="K134">
        <v>3</v>
      </c>
      <c r="L134">
        <v>5.8799999999999998E-2</v>
      </c>
      <c r="M134">
        <v>6</v>
      </c>
      <c r="N134">
        <v>2</v>
      </c>
      <c r="O134">
        <v>47.49</v>
      </c>
    </row>
    <row r="135" spans="1:15">
      <c r="A135" t="s">
        <v>84</v>
      </c>
      <c r="B135" s="38">
        <v>43960</v>
      </c>
      <c r="C135">
        <v>191.07</v>
      </c>
      <c r="D135">
        <v>142.47</v>
      </c>
      <c r="E135">
        <v>51</v>
      </c>
      <c r="F135">
        <v>3</v>
      </c>
      <c r="G135">
        <v>5.8799999999999998E-2</v>
      </c>
      <c r="H135">
        <v>6</v>
      </c>
      <c r="I135">
        <v>2</v>
      </c>
      <c r="J135">
        <v>47.49</v>
      </c>
      <c r="K135">
        <v>3</v>
      </c>
      <c r="L135">
        <v>5.8799999999999998E-2</v>
      </c>
      <c r="M135">
        <v>6</v>
      </c>
      <c r="N135">
        <v>2</v>
      </c>
      <c r="O135">
        <v>47.49</v>
      </c>
    </row>
    <row r="136" spans="1:15">
      <c r="A136" t="s">
        <v>85</v>
      </c>
      <c r="B136" s="38">
        <v>43961</v>
      </c>
      <c r="C136">
        <v>0</v>
      </c>
      <c r="D136">
        <v>0</v>
      </c>
      <c r="E136">
        <v>51</v>
      </c>
      <c r="F136">
        <v>0</v>
      </c>
      <c r="G136">
        <v>0</v>
      </c>
      <c r="H136">
        <v>0</v>
      </c>
      <c r="I136">
        <v>0</v>
      </c>
      <c r="J136">
        <v>0</v>
      </c>
      <c r="K136">
        <v>0</v>
      </c>
      <c r="L136">
        <v>0</v>
      </c>
      <c r="M136">
        <v>0</v>
      </c>
      <c r="N136">
        <v>0</v>
      </c>
      <c r="O136">
        <v>0</v>
      </c>
    </row>
    <row r="137" spans="1:15">
      <c r="A137" t="s">
        <v>86</v>
      </c>
      <c r="B137" s="38">
        <v>43962</v>
      </c>
      <c r="C137">
        <v>0</v>
      </c>
      <c r="D137">
        <v>0</v>
      </c>
      <c r="E137">
        <v>51</v>
      </c>
      <c r="F137">
        <v>0</v>
      </c>
      <c r="G137">
        <v>0</v>
      </c>
      <c r="H137">
        <v>0</v>
      </c>
      <c r="I137">
        <v>0</v>
      </c>
      <c r="J137">
        <v>0</v>
      </c>
      <c r="K137">
        <v>0</v>
      </c>
      <c r="L137">
        <v>0</v>
      </c>
      <c r="M137">
        <v>0</v>
      </c>
      <c r="N137">
        <v>0</v>
      </c>
      <c r="O137">
        <v>0</v>
      </c>
    </row>
    <row r="138" spans="1:15">
      <c r="A138" t="s">
        <v>87</v>
      </c>
      <c r="B138" s="38">
        <v>43963</v>
      </c>
      <c r="C138">
        <v>0</v>
      </c>
      <c r="D138">
        <v>0</v>
      </c>
      <c r="E138">
        <v>51</v>
      </c>
      <c r="F138">
        <v>0</v>
      </c>
      <c r="G138">
        <v>0</v>
      </c>
      <c r="H138">
        <v>0</v>
      </c>
      <c r="I138">
        <v>0</v>
      </c>
      <c r="J138">
        <v>0</v>
      </c>
      <c r="K138">
        <v>0</v>
      </c>
      <c r="L138">
        <v>0</v>
      </c>
      <c r="M138">
        <v>0</v>
      </c>
      <c r="N138">
        <v>0</v>
      </c>
      <c r="O138">
        <v>0</v>
      </c>
    </row>
    <row r="139" spans="1:15">
      <c r="A139" t="s">
        <v>81</v>
      </c>
      <c r="B139" s="38">
        <v>43964</v>
      </c>
      <c r="C139">
        <v>72.819999999999993</v>
      </c>
      <c r="D139">
        <v>64.72</v>
      </c>
      <c r="E139">
        <v>51</v>
      </c>
      <c r="F139">
        <v>1</v>
      </c>
      <c r="G139">
        <v>1.9599999999999999E-2</v>
      </c>
      <c r="H139">
        <v>1</v>
      </c>
      <c r="I139">
        <v>1</v>
      </c>
      <c r="J139">
        <v>64.72</v>
      </c>
      <c r="K139">
        <v>1</v>
      </c>
      <c r="L139">
        <v>1.9599999999999999E-2</v>
      </c>
      <c r="M139">
        <v>1</v>
      </c>
      <c r="N139">
        <v>1</v>
      </c>
      <c r="O139">
        <v>64.72</v>
      </c>
    </row>
    <row r="140" spans="1:15">
      <c r="A140" t="s">
        <v>82</v>
      </c>
      <c r="B140" s="38">
        <v>43965</v>
      </c>
      <c r="C140">
        <v>0</v>
      </c>
      <c r="D140">
        <v>0</v>
      </c>
      <c r="E140">
        <v>51</v>
      </c>
      <c r="F140">
        <v>0</v>
      </c>
      <c r="G140">
        <v>0</v>
      </c>
      <c r="H140">
        <v>0</v>
      </c>
      <c r="I140">
        <v>0</v>
      </c>
      <c r="J140">
        <v>0</v>
      </c>
      <c r="K140">
        <v>0</v>
      </c>
      <c r="L140">
        <v>0</v>
      </c>
      <c r="M140">
        <v>0</v>
      </c>
      <c r="N140">
        <v>0</v>
      </c>
      <c r="O140">
        <v>0</v>
      </c>
    </row>
    <row r="141" spans="1:15">
      <c r="A141" t="s">
        <v>83</v>
      </c>
      <c r="B141" s="38">
        <v>43966</v>
      </c>
      <c r="C141">
        <v>268.8</v>
      </c>
      <c r="D141">
        <v>204</v>
      </c>
      <c r="E141">
        <v>51</v>
      </c>
      <c r="F141">
        <v>4</v>
      </c>
      <c r="G141">
        <v>7.8399999999999997E-2</v>
      </c>
      <c r="H141">
        <v>8</v>
      </c>
      <c r="I141">
        <v>2</v>
      </c>
      <c r="J141">
        <v>51</v>
      </c>
      <c r="K141">
        <v>4</v>
      </c>
      <c r="L141">
        <v>7.8399999999999997E-2</v>
      </c>
      <c r="M141">
        <v>8</v>
      </c>
      <c r="N141">
        <v>2</v>
      </c>
      <c r="O141">
        <v>51</v>
      </c>
    </row>
    <row r="142" spans="1:15">
      <c r="A142" t="s">
        <v>84</v>
      </c>
      <c r="B142" s="38">
        <v>43967</v>
      </c>
      <c r="C142">
        <v>470.4</v>
      </c>
      <c r="D142">
        <v>357</v>
      </c>
      <c r="E142">
        <v>51</v>
      </c>
      <c r="F142">
        <v>7</v>
      </c>
      <c r="G142">
        <v>0.13730000000000001</v>
      </c>
      <c r="H142">
        <v>13</v>
      </c>
      <c r="I142">
        <v>1.86</v>
      </c>
      <c r="J142">
        <v>51</v>
      </c>
      <c r="K142">
        <v>7</v>
      </c>
      <c r="L142">
        <v>0.13730000000000001</v>
      </c>
      <c r="M142">
        <v>14</v>
      </c>
      <c r="N142">
        <v>2</v>
      </c>
      <c r="O142">
        <v>51</v>
      </c>
    </row>
    <row r="143" spans="1:15">
      <c r="A143" t="s">
        <v>85</v>
      </c>
      <c r="B143" s="38">
        <v>43968</v>
      </c>
      <c r="C143">
        <v>188.36</v>
      </c>
      <c r="D143">
        <v>147.86000000000001</v>
      </c>
      <c r="E143">
        <v>51</v>
      </c>
      <c r="F143">
        <v>3</v>
      </c>
      <c r="G143">
        <v>5.8799999999999998E-2</v>
      </c>
      <c r="H143">
        <v>5</v>
      </c>
      <c r="I143">
        <v>1.67</v>
      </c>
      <c r="J143">
        <v>49.29</v>
      </c>
      <c r="K143">
        <v>3</v>
      </c>
      <c r="L143">
        <v>5.8799999999999998E-2</v>
      </c>
      <c r="M143">
        <v>5</v>
      </c>
      <c r="N143">
        <v>1.67</v>
      </c>
      <c r="O143">
        <v>49.29</v>
      </c>
    </row>
    <row r="144" spans="1:15">
      <c r="A144" t="s">
        <v>86</v>
      </c>
      <c r="B144" s="38">
        <v>43969</v>
      </c>
      <c r="C144">
        <v>0</v>
      </c>
      <c r="D144">
        <v>0</v>
      </c>
      <c r="E144">
        <v>51</v>
      </c>
      <c r="F144">
        <v>0</v>
      </c>
      <c r="G144">
        <v>0</v>
      </c>
      <c r="H144">
        <v>0</v>
      </c>
      <c r="I144">
        <v>0</v>
      </c>
      <c r="J144">
        <v>0</v>
      </c>
      <c r="K144">
        <v>0</v>
      </c>
      <c r="L144">
        <v>0</v>
      </c>
      <c r="M144">
        <v>0</v>
      </c>
      <c r="N144">
        <v>0</v>
      </c>
      <c r="O144">
        <v>0</v>
      </c>
    </row>
    <row r="145" spans="1:15">
      <c r="A145" t="s">
        <v>87</v>
      </c>
      <c r="B145" s="38">
        <v>43970</v>
      </c>
      <c r="C145">
        <v>0</v>
      </c>
      <c r="D145">
        <v>0</v>
      </c>
      <c r="E145">
        <v>51</v>
      </c>
      <c r="F145">
        <v>0</v>
      </c>
      <c r="G145">
        <v>0</v>
      </c>
      <c r="H145">
        <v>0</v>
      </c>
      <c r="I145">
        <v>0</v>
      </c>
      <c r="J145">
        <v>0</v>
      </c>
      <c r="K145">
        <v>0</v>
      </c>
      <c r="L145">
        <v>0</v>
      </c>
      <c r="M145">
        <v>0</v>
      </c>
      <c r="N145">
        <v>0</v>
      </c>
      <c r="O145">
        <v>0</v>
      </c>
    </row>
    <row r="146" spans="1:15">
      <c r="A146" t="s">
        <v>81</v>
      </c>
      <c r="B146" s="38">
        <v>43971</v>
      </c>
      <c r="C146">
        <v>0</v>
      </c>
      <c r="D146">
        <v>0</v>
      </c>
      <c r="E146">
        <v>51</v>
      </c>
      <c r="F146">
        <v>0</v>
      </c>
      <c r="G146">
        <v>0</v>
      </c>
      <c r="H146">
        <v>0</v>
      </c>
      <c r="I146">
        <v>0</v>
      </c>
      <c r="J146">
        <v>0</v>
      </c>
      <c r="K146">
        <v>0</v>
      </c>
      <c r="L146">
        <v>0</v>
      </c>
      <c r="M146">
        <v>0</v>
      </c>
      <c r="N146">
        <v>0</v>
      </c>
      <c r="O146">
        <v>0</v>
      </c>
    </row>
    <row r="147" spans="1:15">
      <c r="A147" t="s">
        <v>82</v>
      </c>
      <c r="B147" s="38">
        <v>43972</v>
      </c>
      <c r="C147">
        <v>535.91999999999996</v>
      </c>
      <c r="D147">
        <v>430.62</v>
      </c>
      <c r="E147">
        <v>51</v>
      </c>
      <c r="F147">
        <v>9</v>
      </c>
      <c r="G147">
        <v>0.17649999999999999</v>
      </c>
      <c r="H147">
        <v>14</v>
      </c>
      <c r="I147">
        <v>1.56</v>
      </c>
      <c r="J147">
        <v>47.85</v>
      </c>
      <c r="K147">
        <v>9</v>
      </c>
      <c r="L147">
        <v>0.17649999999999999</v>
      </c>
      <c r="M147">
        <v>13</v>
      </c>
      <c r="N147">
        <v>1.44</v>
      </c>
      <c r="O147">
        <v>47.85</v>
      </c>
    </row>
    <row r="148" spans="1:15">
      <c r="A148" t="s">
        <v>83</v>
      </c>
      <c r="B148" s="38">
        <v>43973</v>
      </c>
      <c r="C148">
        <v>1312.58</v>
      </c>
      <c r="D148">
        <v>1069.58</v>
      </c>
      <c r="E148">
        <v>51</v>
      </c>
      <c r="F148">
        <v>22</v>
      </c>
      <c r="G148">
        <v>0.43140000000000001</v>
      </c>
      <c r="H148">
        <v>32</v>
      </c>
      <c r="I148">
        <v>1.45</v>
      </c>
      <c r="J148">
        <v>48.62</v>
      </c>
      <c r="K148">
        <v>22</v>
      </c>
      <c r="L148">
        <v>0.43140000000000001</v>
      </c>
      <c r="M148">
        <v>30</v>
      </c>
      <c r="N148">
        <v>1.36</v>
      </c>
      <c r="O148">
        <v>48.62</v>
      </c>
    </row>
    <row r="149" spans="1:15">
      <c r="A149" t="s">
        <v>84</v>
      </c>
      <c r="B149" s="38">
        <v>43974</v>
      </c>
      <c r="C149">
        <v>765.33</v>
      </c>
      <c r="D149">
        <v>611.42999999999995</v>
      </c>
      <c r="E149">
        <v>51</v>
      </c>
      <c r="F149">
        <v>13</v>
      </c>
      <c r="G149">
        <v>0.25489999999999996</v>
      </c>
      <c r="H149">
        <v>22</v>
      </c>
      <c r="I149">
        <v>1.69</v>
      </c>
      <c r="J149">
        <v>47.03</v>
      </c>
      <c r="K149">
        <v>13</v>
      </c>
      <c r="L149">
        <v>0.25489999999999996</v>
      </c>
      <c r="M149">
        <v>19</v>
      </c>
      <c r="N149">
        <v>1.46</v>
      </c>
      <c r="O149">
        <v>47.03</v>
      </c>
    </row>
    <row r="150" spans="1:15">
      <c r="A150" t="s">
        <v>85</v>
      </c>
      <c r="B150" s="38">
        <v>43975</v>
      </c>
      <c r="C150">
        <v>0</v>
      </c>
      <c r="D150">
        <v>0</v>
      </c>
      <c r="E150">
        <v>51</v>
      </c>
      <c r="F150">
        <v>0</v>
      </c>
      <c r="G150">
        <v>0</v>
      </c>
      <c r="H150">
        <v>0</v>
      </c>
      <c r="I150">
        <v>0</v>
      </c>
      <c r="J150">
        <v>0</v>
      </c>
      <c r="K150">
        <v>0</v>
      </c>
      <c r="L150">
        <v>0</v>
      </c>
      <c r="M150">
        <v>0</v>
      </c>
      <c r="N150">
        <v>0</v>
      </c>
      <c r="O150">
        <v>0</v>
      </c>
    </row>
    <row r="152" spans="1:15">
      <c r="A152" t="s">
        <v>86</v>
      </c>
      <c r="B152" s="38">
        <v>43976</v>
      </c>
      <c r="C152">
        <v>0</v>
      </c>
      <c r="D152">
        <v>0</v>
      </c>
      <c r="E152">
        <v>51</v>
      </c>
      <c r="F152">
        <v>0</v>
      </c>
      <c r="G152">
        <v>0</v>
      </c>
      <c r="H152">
        <v>0</v>
      </c>
      <c r="I152">
        <v>0</v>
      </c>
      <c r="J152">
        <v>0</v>
      </c>
      <c r="K152">
        <v>0</v>
      </c>
      <c r="L152">
        <v>0</v>
      </c>
      <c r="M152">
        <v>0</v>
      </c>
      <c r="N152">
        <v>0</v>
      </c>
      <c r="O152">
        <v>0</v>
      </c>
    </row>
    <row r="153" spans="1:15">
      <c r="A153" t="s">
        <v>87</v>
      </c>
      <c r="B153" s="38">
        <v>43977</v>
      </c>
      <c r="C153">
        <v>0</v>
      </c>
      <c r="D153">
        <v>0</v>
      </c>
      <c r="E153">
        <v>51</v>
      </c>
      <c r="F153">
        <v>0</v>
      </c>
      <c r="G153">
        <v>0</v>
      </c>
      <c r="H153">
        <v>0</v>
      </c>
      <c r="I153">
        <v>0</v>
      </c>
      <c r="J153">
        <v>0</v>
      </c>
      <c r="K153">
        <v>0</v>
      </c>
      <c r="L153">
        <v>0</v>
      </c>
      <c r="M153">
        <v>0</v>
      </c>
      <c r="N153">
        <v>0</v>
      </c>
      <c r="O153">
        <v>0</v>
      </c>
    </row>
    <row r="154" spans="1:15">
      <c r="A154" t="s">
        <v>81</v>
      </c>
      <c r="B154" s="38">
        <v>43978</v>
      </c>
      <c r="C154">
        <v>0</v>
      </c>
      <c r="D154">
        <v>0</v>
      </c>
      <c r="E154">
        <v>51</v>
      </c>
      <c r="F154">
        <v>0</v>
      </c>
      <c r="G154">
        <v>0</v>
      </c>
      <c r="H154">
        <v>0</v>
      </c>
      <c r="I154">
        <v>0</v>
      </c>
      <c r="J154">
        <v>0</v>
      </c>
      <c r="K154">
        <v>0</v>
      </c>
      <c r="L154">
        <v>0</v>
      </c>
      <c r="M154">
        <v>0</v>
      </c>
      <c r="N154">
        <v>0</v>
      </c>
      <c r="O154">
        <v>0</v>
      </c>
    </row>
    <row r="155" spans="1:15">
      <c r="A155" t="s">
        <v>82</v>
      </c>
      <c r="B155" s="38">
        <v>43979</v>
      </c>
      <c r="C155">
        <v>141.84</v>
      </c>
      <c r="D155">
        <v>117.54</v>
      </c>
      <c r="E155">
        <v>51</v>
      </c>
      <c r="F155">
        <v>2</v>
      </c>
      <c r="G155">
        <v>3.9199999999999999E-2</v>
      </c>
      <c r="H155">
        <v>3</v>
      </c>
      <c r="I155">
        <v>1.5</v>
      </c>
      <c r="J155">
        <v>58.77</v>
      </c>
      <c r="K155">
        <v>2</v>
      </c>
      <c r="L155">
        <v>3.9199999999999999E-2</v>
      </c>
      <c r="M155">
        <v>3</v>
      </c>
      <c r="N155">
        <v>1.5</v>
      </c>
      <c r="O155">
        <v>58.77</v>
      </c>
    </row>
    <row r="156" spans="1:15">
      <c r="A156" t="s">
        <v>83</v>
      </c>
      <c r="B156" s="38">
        <v>43980</v>
      </c>
      <c r="C156">
        <v>763.76</v>
      </c>
      <c r="D156">
        <v>609.28</v>
      </c>
      <c r="E156">
        <v>51</v>
      </c>
      <c r="F156">
        <v>11</v>
      </c>
      <c r="G156">
        <v>0.2157</v>
      </c>
      <c r="H156">
        <v>18</v>
      </c>
      <c r="I156">
        <v>1.64</v>
      </c>
      <c r="J156">
        <v>55.39</v>
      </c>
      <c r="K156">
        <v>11</v>
      </c>
      <c r="L156">
        <v>0.2157</v>
      </c>
      <c r="M156">
        <v>19</v>
      </c>
      <c r="N156">
        <v>1.73</v>
      </c>
      <c r="O156">
        <v>55.39</v>
      </c>
    </row>
    <row r="157" spans="1:15">
      <c r="A157" t="s">
        <v>84</v>
      </c>
      <c r="B157" s="38">
        <v>43981</v>
      </c>
      <c r="C157">
        <v>1497.63</v>
      </c>
      <c r="D157">
        <v>1206.45</v>
      </c>
      <c r="E157">
        <v>51</v>
      </c>
      <c r="F157">
        <v>22</v>
      </c>
      <c r="G157">
        <v>0.43140000000000001</v>
      </c>
      <c r="H157">
        <v>39</v>
      </c>
      <c r="I157">
        <v>1.77</v>
      </c>
      <c r="J157">
        <v>54.84</v>
      </c>
      <c r="K157">
        <v>22</v>
      </c>
      <c r="L157">
        <v>0.43140000000000001</v>
      </c>
      <c r="M157">
        <v>36</v>
      </c>
      <c r="N157">
        <v>1.64</v>
      </c>
      <c r="O157">
        <v>54.84</v>
      </c>
    </row>
    <row r="158" spans="1:15">
      <c r="A158" t="s">
        <v>85</v>
      </c>
      <c r="B158" s="38">
        <v>43982</v>
      </c>
      <c r="C158">
        <v>1245.72</v>
      </c>
      <c r="D158">
        <v>1002.72</v>
      </c>
      <c r="E158">
        <v>51</v>
      </c>
      <c r="F158">
        <v>18</v>
      </c>
      <c r="G158">
        <v>0.35289999999999999</v>
      </c>
      <c r="H158">
        <v>32</v>
      </c>
      <c r="I158">
        <v>1.78</v>
      </c>
      <c r="J158">
        <v>55.71</v>
      </c>
      <c r="K158">
        <v>18</v>
      </c>
      <c r="L158">
        <v>0.35289999999999999</v>
      </c>
      <c r="M158">
        <v>30</v>
      </c>
      <c r="N158">
        <v>1.67</v>
      </c>
      <c r="O158">
        <v>55.71</v>
      </c>
    </row>
    <row r="159" spans="1:15">
      <c r="A159" t="s">
        <v>86</v>
      </c>
      <c r="B159" s="38">
        <v>43983</v>
      </c>
      <c r="C159">
        <v>177.53</v>
      </c>
      <c r="D159">
        <v>145.13</v>
      </c>
      <c r="E159">
        <v>51</v>
      </c>
      <c r="F159">
        <v>3</v>
      </c>
      <c r="G159">
        <v>5.8799999999999998E-2</v>
      </c>
      <c r="H159">
        <v>4</v>
      </c>
      <c r="I159">
        <v>1.33</v>
      </c>
      <c r="J159">
        <v>48.38</v>
      </c>
      <c r="K159">
        <v>3</v>
      </c>
      <c r="L159">
        <v>5.8799999999999998E-2</v>
      </c>
      <c r="M159">
        <v>4</v>
      </c>
      <c r="N159">
        <v>1.33</v>
      </c>
      <c r="O159">
        <v>48.38</v>
      </c>
    </row>
    <row r="160" spans="1:15">
      <c r="A160" t="s">
        <v>87</v>
      </c>
      <c r="B160" s="38">
        <v>43984</v>
      </c>
      <c r="C160">
        <v>0</v>
      </c>
      <c r="D160">
        <v>0</v>
      </c>
      <c r="E160">
        <v>51</v>
      </c>
      <c r="F160">
        <v>0</v>
      </c>
      <c r="G160">
        <v>0</v>
      </c>
      <c r="H160">
        <v>0</v>
      </c>
      <c r="I160">
        <v>0</v>
      </c>
      <c r="J160">
        <v>0</v>
      </c>
      <c r="K160">
        <v>0</v>
      </c>
      <c r="L160">
        <v>0</v>
      </c>
      <c r="M160">
        <v>0</v>
      </c>
      <c r="N160">
        <v>0</v>
      </c>
      <c r="O160">
        <v>0</v>
      </c>
    </row>
    <row r="161" spans="1:15">
      <c r="A161" t="s">
        <v>81</v>
      </c>
      <c r="B161" s="38">
        <v>43985</v>
      </c>
      <c r="C161">
        <v>0</v>
      </c>
      <c r="D161">
        <v>0</v>
      </c>
      <c r="E161">
        <v>51</v>
      </c>
      <c r="F161">
        <v>0</v>
      </c>
      <c r="G161">
        <v>0</v>
      </c>
      <c r="H161">
        <v>0</v>
      </c>
      <c r="I161">
        <v>0</v>
      </c>
      <c r="J161">
        <v>0</v>
      </c>
      <c r="K161">
        <v>0</v>
      </c>
      <c r="L161">
        <v>0</v>
      </c>
      <c r="M161">
        <v>0</v>
      </c>
      <c r="N161">
        <v>0</v>
      </c>
      <c r="O161">
        <v>0</v>
      </c>
    </row>
    <row r="162" spans="1:15">
      <c r="A162" t="s">
        <v>82</v>
      </c>
      <c r="B162" s="38">
        <v>43986</v>
      </c>
      <c r="C162">
        <v>58.83</v>
      </c>
      <c r="D162">
        <v>50.73</v>
      </c>
      <c r="E162">
        <v>51</v>
      </c>
      <c r="F162">
        <v>1</v>
      </c>
      <c r="G162">
        <v>1.9599999999999999E-2</v>
      </c>
      <c r="H162">
        <v>1</v>
      </c>
      <c r="I162">
        <v>1</v>
      </c>
      <c r="J162">
        <v>50.73</v>
      </c>
      <c r="K162">
        <v>1</v>
      </c>
      <c r="L162">
        <v>1.9599999999999999E-2</v>
      </c>
      <c r="M162">
        <v>1</v>
      </c>
      <c r="N162">
        <v>1</v>
      </c>
      <c r="O162">
        <v>50.73</v>
      </c>
    </row>
    <row r="163" spans="1:15">
      <c r="A163" t="s">
        <v>83</v>
      </c>
      <c r="B163" s="38">
        <v>43987</v>
      </c>
      <c r="C163">
        <v>53.82</v>
      </c>
      <c r="D163">
        <v>45.72</v>
      </c>
      <c r="E163">
        <v>51</v>
      </c>
      <c r="F163">
        <v>1</v>
      </c>
      <c r="G163">
        <v>1.9599999999999999E-2</v>
      </c>
      <c r="H163">
        <v>1</v>
      </c>
      <c r="I163">
        <v>1</v>
      </c>
      <c r="J163">
        <v>45.72</v>
      </c>
      <c r="K163">
        <v>1</v>
      </c>
      <c r="L163">
        <v>1.9599999999999999E-2</v>
      </c>
      <c r="M163">
        <v>1</v>
      </c>
      <c r="N163">
        <v>1</v>
      </c>
      <c r="O163">
        <v>45.72</v>
      </c>
    </row>
    <row r="164" spans="1:15">
      <c r="A164" t="s">
        <v>84</v>
      </c>
      <c r="B164" s="38">
        <v>43988</v>
      </c>
      <c r="C164">
        <v>290.95</v>
      </c>
      <c r="D164">
        <v>258.55</v>
      </c>
      <c r="E164">
        <v>51</v>
      </c>
      <c r="F164">
        <v>5</v>
      </c>
      <c r="G164">
        <v>9.8000000000000004E-2</v>
      </c>
      <c r="H164">
        <v>8</v>
      </c>
      <c r="I164">
        <v>1.6</v>
      </c>
      <c r="J164">
        <v>51.71</v>
      </c>
      <c r="K164">
        <v>4</v>
      </c>
      <c r="L164">
        <v>7.8399999999999997E-2</v>
      </c>
      <c r="M164">
        <v>6</v>
      </c>
      <c r="N164">
        <v>1.5</v>
      </c>
      <c r="O164">
        <v>64.64</v>
      </c>
    </row>
    <row r="165" spans="1:15">
      <c r="A165" t="s">
        <v>85</v>
      </c>
      <c r="B165" s="38">
        <v>43989</v>
      </c>
      <c r="C165">
        <v>0</v>
      </c>
      <c r="D165">
        <v>0</v>
      </c>
      <c r="E165">
        <v>51</v>
      </c>
      <c r="F165">
        <v>0</v>
      </c>
      <c r="G165">
        <v>0</v>
      </c>
      <c r="H165">
        <v>0</v>
      </c>
      <c r="I165">
        <v>0</v>
      </c>
      <c r="J165">
        <v>0</v>
      </c>
      <c r="K165">
        <v>0</v>
      </c>
      <c r="L165">
        <v>0</v>
      </c>
      <c r="M165">
        <v>0</v>
      </c>
      <c r="N165">
        <v>0</v>
      </c>
      <c r="O165">
        <v>0</v>
      </c>
    </row>
    <row r="166" spans="1:15">
      <c r="A166" t="s">
        <v>86</v>
      </c>
      <c r="B166" s="38">
        <v>43990</v>
      </c>
      <c r="C166">
        <v>82.59</v>
      </c>
      <c r="D166">
        <v>74.489999999999995</v>
      </c>
      <c r="E166">
        <v>51</v>
      </c>
      <c r="F166">
        <v>1</v>
      </c>
      <c r="G166">
        <v>1.9599999999999999E-2</v>
      </c>
      <c r="H166">
        <v>1</v>
      </c>
      <c r="I166">
        <v>1</v>
      </c>
      <c r="J166">
        <v>74.489999999999995</v>
      </c>
      <c r="K166">
        <v>1</v>
      </c>
      <c r="L166">
        <v>1.9599999999999999E-2</v>
      </c>
      <c r="M166">
        <v>1</v>
      </c>
      <c r="N166">
        <v>1</v>
      </c>
      <c r="O166">
        <v>74.489999999999995</v>
      </c>
    </row>
    <row r="167" spans="1:15">
      <c r="A167" t="s">
        <v>87</v>
      </c>
      <c r="B167" s="38">
        <v>43991</v>
      </c>
      <c r="C167">
        <v>0</v>
      </c>
      <c r="D167">
        <v>0</v>
      </c>
      <c r="E167">
        <v>51</v>
      </c>
      <c r="F167">
        <v>0</v>
      </c>
      <c r="G167">
        <v>0</v>
      </c>
      <c r="H167">
        <v>0</v>
      </c>
      <c r="I167">
        <v>0</v>
      </c>
      <c r="J167">
        <v>0</v>
      </c>
      <c r="K167">
        <v>0</v>
      </c>
      <c r="L167">
        <v>0</v>
      </c>
      <c r="M167">
        <v>0</v>
      </c>
      <c r="N167">
        <v>0</v>
      </c>
      <c r="O167">
        <v>0</v>
      </c>
    </row>
    <row r="168" spans="1:15">
      <c r="A168" t="s">
        <v>81</v>
      </c>
      <c r="B168" s="38">
        <v>43992</v>
      </c>
      <c r="C168">
        <v>280.54000000000002</v>
      </c>
      <c r="D168">
        <v>248.14</v>
      </c>
      <c r="E168">
        <v>51</v>
      </c>
      <c r="F168">
        <v>4</v>
      </c>
      <c r="G168">
        <v>7.8399999999999997E-2</v>
      </c>
      <c r="H168">
        <v>4</v>
      </c>
      <c r="I168">
        <v>1</v>
      </c>
      <c r="J168">
        <v>62.03</v>
      </c>
      <c r="K168">
        <v>4</v>
      </c>
      <c r="L168">
        <v>7.8399999999999997E-2</v>
      </c>
      <c r="M168">
        <v>4</v>
      </c>
      <c r="N168">
        <v>1</v>
      </c>
      <c r="O168">
        <v>62.03</v>
      </c>
    </row>
    <row r="169" spans="1:15">
      <c r="A169" t="s">
        <v>82</v>
      </c>
      <c r="B169" s="38">
        <v>43993</v>
      </c>
      <c r="C169">
        <v>267.62</v>
      </c>
      <c r="D169">
        <v>235.22</v>
      </c>
      <c r="E169">
        <v>51</v>
      </c>
      <c r="F169">
        <v>4</v>
      </c>
      <c r="G169">
        <v>7.8399999999999997E-2</v>
      </c>
      <c r="H169">
        <v>4</v>
      </c>
      <c r="I169">
        <v>1</v>
      </c>
      <c r="J169">
        <v>58.8</v>
      </c>
      <c r="K169">
        <v>4</v>
      </c>
      <c r="L169">
        <v>7.8399999999999997E-2</v>
      </c>
      <c r="M169">
        <v>4</v>
      </c>
      <c r="N169">
        <v>1</v>
      </c>
      <c r="O169">
        <v>58.8</v>
      </c>
    </row>
    <row r="170" spans="1:15">
      <c r="A170" t="s">
        <v>83</v>
      </c>
      <c r="B170" s="38">
        <v>43994</v>
      </c>
      <c r="C170">
        <v>73.92</v>
      </c>
      <c r="D170">
        <v>57.72</v>
      </c>
      <c r="E170">
        <v>51</v>
      </c>
      <c r="F170">
        <v>1</v>
      </c>
      <c r="G170">
        <v>1.9599999999999999E-2</v>
      </c>
      <c r="H170">
        <v>2</v>
      </c>
      <c r="I170">
        <v>2</v>
      </c>
      <c r="J170">
        <v>57.72</v>
      </c>
      <c r="K170">
        <v>1</v>
      </c>
      <c r="L170">
        <v>1.9599999999999999E-2</v>
      </c>
      <c r="M170">
        <v>2</v>
      </c>
      <c r="N170">
        <v>2</v>
      </c>
      <c r="O170">
        <v>57.72</v>
      </c>
    </row>
    <row r="171" spans="1:15">
      <c r="A171" t="s">
        <v>84</v>
      </c>
      <c r="B171" s="38">
        <v>43995</v>
      </c>
      <c r="C171">
        <v>360.22</v>
      </c>
      <c r="D171">
        <v>295.42</v>
      </c>
      <c r="E171">
        <v>51</v>
      </c>
      <c r="F171">
        <v>6</v>
      </c>
      <c r="G171">
        <v>0.1176</v>
      </c>
      <c r="H171">
        <v>12</v>
      </c>
      <c r="I171">
        <v>2</v>
      </c>
      <c r="J171">
        <v>49.24</v>
      </c>
      <c r="K171">
        <v>6</v>
      </c>
      <c r="L171">
        <v>0.1176</v>
      </c>
      <c r="M171">
        <v>8</v>
      </c>
      <c r="N171">
        <v>1.33</v>
      </c>
      <c r="O171">
        <v>49.24</v>
      </c>
    </row>
    <row r="172" spans="1:15">
      <c r="A172" t="s">
        <v>85</v>
      </c>
      <c r="B172" s="38">
        <v>43996</v>
      </c>
      <c r="C172">
        <v>0</v>
      </c>
      <c r="D172">
        <v>0</v>
      </c>
      <c r="E172">
        <v>51</v>
      </c>
      <c r="F172">
        <v>0</v>
      </c>
      <c r="G172">
        <v>0</v>
      </c>
      <c r="H172">
        <v>0</v>
      </c>
      <c r="I172">
        <v>0</v>
      </c>
      <c r="J172">
        <v>0</v>
      </c>
      <c r="K172">
        <v>0</v>
      </c>
      <c r="L172">
        <v>0</v>
      </c>
      <c r="M172">
        <v>0</v>
      </c>
      <c r="N172">
        <v>0</v>
      </c>
      <c r="O172">
        <v>0</v>
      </c>
    </row>
    <row r="173" spans="1:15">
      <c r="A173" t="s">
        <v>86</v>
      </c>
      <c r="B173" s="38">
        <v>43997</v>
      </c>
      <c r="C173">
        <v>0</v>
      </c>
      <c r="D173">
        <v>0</v>
      </c>
      <c r="E173">
        <v>51</v>
      </c>
      <c r="F173">
        <v>0</v>
      </c>
      <c r="G173">
        <v>0</v>
      </c>
      <c r="H173">
        <v>0</v>
      </c>
      <c r="I173">
        <v>0</v>
      </c>
      <c r="J173">
        <v>0</v>
      </c>
      <c r="K173">
        <v>0</v>
      </c>
      <c r="L173">
        <v>0</v>
      </c>
      <c r="M173">
        <v>0</v>
      </c>
      <c r="N173">
        <v>0</v>
      </c>
      <c r="O173">
        <v>0</v>
      </c>
    </row>
    <row r="174" spans="1:15">
      <c r="A174" t="s">
        <v>87</v>
      </c>
      <c r="B174" s="38">
        <v>43998</v>
      </c>
      <c r="C174">
        <v>0</v>
      </c>
      <c r="D174">
        <v>0</v>
      </c>
      <c r="E174">
        <v>51</v>
      </c>
      <c r="F174">
        <v>0</v>
      </c>
      <c r="G174">
        <v>0</v>
      </c>
      <c r="H174">
        <v>0</v>
      </c>
      <c r="I174">
        <v>0</v>
      </c>
      <c r="J174">
        <v>0</v>
      </c>
      <c r="K174">
        <v>0</v>
      </c>
      <c r="L174">
        <v>0</v>
      </c>
      <c r="M174">
        <v>0</v>
      </c>
      <c r="N174">
        <v>0</v>
      </c>
      <c r="O174">
        <v>0</v>
      </c>
    </row>
    <row r="175" spans="1:15">
      <c r="A175" t="s">
        <v>81</v>
      </c>
      <c r="B175" s="38">
        <v>43999</v>
      </c>
      <c r="C175">
        <v>0</v>
      </c>
      <c r="D175">
        <v>0</v>
      </c>
      <c r="E175">
        <v>51</v>
      </c>
      <c r="F175">
        <v>0</v>
      </c>
      <c r="G175">
        <v>0</v>
      </c>
      <c r="H175">
        <v>0</v>
      </c>
      <c r="I175">
        <v>0</v>
      </c>
      <c r="J175">
        <v>0</v>
      </c>
      <c r="K175">
        <v>0</v>
      </c>
      <c r="L175">
        <v>0</v>
      </c>
      <c r="M175">
        <v>0</v>
      </c>
      <c r="N175">
        <v>0</v>
      </c>
      <c r="O175">
        <v>0</v>
      </c>
    </row>
    <row r="176" spans="1:15">
      <c r="A176" t="s">
        <v>82</v>
      </c>
      <c r="B176" s="38">
        <v>44000</v>
      </c>
      <c r="C176">
        <v>0</v>
      </c>
      <c r="D176">
        <v>0</v>
      </c>
      <c r="E176">
        <v>51</v>
      </c>
      <c r="F176">
        <v>0</v>
      </c>
      <c r="G176">
        <v>0</v>
      </c>
      <c r="H176">
        <v>0</v>
      </c>
      <c r="I176">
        <v>0</v>
      </c>
      <c r="J176">
        <v>0</v>
      </c>
      <c r="K176">
        <v>0</v>
      </c>
      <c r="L176">
        <v>0</v>
      </c>
      <c r="M176">
        <v>0</v>
      </c>
      <c r="N176">
        <v>0</v>
      </c>
      <c r="O176">
        <v>0</v>
      </c>
    </row>
    <row r="177" spans="1:15">
      <c r="A177" t="s">
        <v>83</v>
      </c>
      <c r="B177" s="38">
        <v>44001</v>
      </c>
      <c r="C177">
        <v>255.31</v>
      </c>
      <c r="D177">
        <v>198.71</v>
      </c>
      <c r="E177">
        <v>51</v>
      </c>
      <c r="F177">
        <v>4</v>
      </c>
      <c r="G177">
        <v>7.8399999999999997E-2</v>
      </c>
      <c r="H177">
        <v>8</v>
      </c>
      <c r="I177">
        <v>2</v>
      </c>
      <c r="J177">
        <v>49.68</v>
      </c>
      <c r="K177">
        <v>4</v>
      </c>
      <c r="L177">
        <v>7.8399999999999997E-2</v>
      </c>
      <c r="M177">
        <v>6</v>
      </c>
      <c r="N177">
        <v>1.5</v>
      </c>
      <c r="O177">
        <v>49.68</v>
      </c>
    </row>
    <row r="178" spans="1:15">
      <c r="A178" t="s">
        <v>84</v>
      </c>
      <c r="B178" s="38">
        <v>44002</v>
      </c>
      <c r="C178">
        <v>169.62</v>
      </c>
      <c r="D178">
        <v>137.22</v>
      </c>
      <c r="E178">
        <v>51</v>
      </c>
      <c r="F178">
        <v>3</v>
      </c>
      <c r="G178">
        <v>5.8799999999999998E-2</v>
      </c>
      <c r="H178">
        <v>6</v>
      </c>
      <c r="I178">
        <v>2</v>
      </c>
      <c r="J178">
        <v>45.74</v>
      </c>
      <c r="K178">
        <v>3</v>
      </c>
      <c r="L178">
        <v>5.8799999999999998E-2</v>
      </c>
      <c r="M178">
        <v>4</v>
      </c>
      <c r="N178">
        <v>1.33</v>
      </c>
      <c r="O178">
        <v>45.74</v>
      </c>
    </row>
    <row r="179" spans="1:15">
      <c r="A179" t="s">
        <v>85</v>
      </c>
      <c r="B179" s="38">
        <v>44003</v>
      </c>
      <c r="C179">
        <v>66.37</v>
      </c>
      <c r="D179">
        <v>52.27</v>
      </c>
      <c r="E179">
        <v>51</v>
      </c>
      <c r="F179">
        <v>1</v>
      </c>
      <c r="G179">
        <v>1.9599999999999999E-2</v>
      </c>
      <c r="H179">
        <v>2</v>
      </c>
      <c r="I179">
        <v>2</v>
      </c>
      <c r="J179">
        <v>52.27</v>
      </c>
      <c r="K179">
        <v>1</v>
      </c>
      <c r="L179">
        <v>1.9599999999999999E-2</v>
      </c>
      <c r="M179">
        <v>2</v>
      </c>
      <c r="N179">
        <v>2</v>
      </c>
      <c r="O179">
        <v>52.27</v>
      </c>
    </row>
    <row r="180" spans="1:15">
      <c r="A180" t="s">
        <v>86</v>
      </c>
      <c r="B180" s="38">
        <v>44004</v>
      </c>
      <c r="C180">
        <v>187.38</v>
      </c>
      <c r="D180">
        <v>154.97999999999999</v>
      </c>
      <c r="E180">
        <v>51</v>
      </c>
      <c r="F180">
        <v>2</v>
      </c>
      <c r="G180">
        <v>3.9199999999999999E-2</v>
      </c>
      <c r="H180">
        <v>4</v>
      </c>
      <c r="I180">
        <v>2</v>
      </c>
      <c r="J180">
        <v>77.489999999999995</v>
      </c>
      <c r="K180">
        <v>2</v>
      </c>
      <c r="L180">
        <v>3.9199999999999999E-2</v>
      </c>
      <c r="M180">
        <v>4</v>
      </c>
      <c r="N180">
        <v>2</v>
      </c>
      <c r="O180">
        <v>77.489999999999995</v>
      </c>
    </row>
    <row r="182" spans="1:15">
      <c r="A182" t="s">
        <v>87</v>
      </c>
      <c r="B182" s="38">
        <v>44005</v>
      </c>
      <c r="C182">
        <v>0</v>
      </c>
      <c r="D182">
        <v>0</v>
      </c>
      <c r="E182">
        <v>51</v>
      </c>
      <c r="F182">
        <v>0</v>
      </c>
      <c r="G182">
        <v>0</v>
      </c>
      <c r="H182">
        <v>0</v>
      </c>
      <c r="I182">
        <v>0</v>
      </c>
      <c r="J182">
        <v>0</v>
      </c>
      <c r="K182">
        <v>0</v>
      </c>
      <c r="L182">
        <v>0</v>
      </c>
      <c r="M182">
        <v>0</v>
      </c>
      <c r="N182">
        <v>0</v>
      </c>
      <c r="O182">
        <v>0</v>
      </c>
    </row>
    <row r="183" spans="1:15">
      <c r="A183" t="s">
        <v>81</v>
      </c>
      <c r="B183" s="38">
        <v>44006</v>
      </c>
      <c r="C183">
        <v>92.92</v>
      </c>
      <c r="D183">
        <v>76.72</v>
      </c>
      <c r="E183">
        <v>51</v>
      </c>
      <c r="F183">
        <v>1</v>
      </c>
      <c r="G183">
        <v>1.9599999999999999E-2</v>
      </c>
      <c r="H183">
        <v>2</v>
      </c>
      <c r="I183">
        <v>2</v>
      </c>
      <c r="J183">
        <v>76.72</v>
      </c>
      <c r="K183">
        <v>1</v>
      </c>
      <c r="L183">
        <v>1.9599999999999999E-2</v>
      </c>
      <c r="M183">
        <v>2</v>
      </c>
      <c r="N183">
        <v>2</v>
      </c>
      <c r="O183">
        <v>76.72</v>
      </c>
    </row>
    <row r="184" spans="1:15">
      <c r="A184" t="s">
        <v>82</v>
      </c>
      <c r="B184" s="38">
        <v>44007</v>
      </c>
      <c r="C184">
        <v>0</v>
      </c>
      <c r="D184">
        <v>0</v>
      </c>
      <c r="E184">
        <v>51</v>
      </c>
      <c r="F184">
        <v>0</v>
      </c>
      <c r="G184">
        <v>0</v>
      </c>
      <c r="H184">
        <v>0</v>
      </c>
      <c r="I184">
        <v>0</v>
      </c>
      <c r="J184">
        <v>0</v>
      </c>
      <c r="K184">
        <v>0</v>
      </c>
      <c r="L184">
        <v>0</v>
      </c>
      <c r="M184">
        <v>0</v>
      </c>
      <c r="N184">
        <v>0</v>
      </c>
      <c r="O184">
        <v>0</v>
      </c>
    </row>
    <row r="185" spans="1:15">
      <c r="A185" t="s">
        <v>83</v>
      </c>
      <c r="B185" s="38">
        <v>44008</v>
      </c>
      <c r="C185">
        <v>0</v>
      </c>
      <c r="D185">
        <v>0</v>
      </c>
      <c r="E185">
        <v>51</v>
      </c>
      <c r="F185">
        <v>0</v>
      </c>
      <c r="G185">
        <v>0</v>
      </c>
      <c r="H185">
        <v>0</v>
      </c>
      <c r="I185">
        <v>0</v>
      </c>
      <c r="J185">
        <v>0</v>
      </c>
      <c r="K185">
        <v>0</v>
      </c>
      <c r="L185">
        <v>0</v>
      </c>
      <c r="M185">
        <v>0</v>
      </c>
      <c r="N185">
        <v>0</v>
      </c>
      <c r="O185">
        <v>0</v>
      </c>
    </row>
    <row r="186" spans="1:15">
      <c r="A186" t="s">
        <v>84</v>
      </c>
      <c r="B186" s="38">
        <v>44009</v>
      </c>
      <c r="C186">
        <v>0</v>
      </c>
      <c r="D186">
        <v>0</v>
      </c>
      <c r="E186">
        <v>51</v>
      </c>
      <c r="F186">
        <v>0</v>
      </c>
      <c r="G186">
        <v>0</v>
      </c>
      <c r="H186">
        <v>0</v>
      </c>
      <c r="I186">
        <v>0</v>
      </c>
      <c r="J186">
        <v>0</v>
      </c>
      <c r="K186">
        <v>0</v>
      </c>
      <c r="L186">
        <v>0</v>
      </c>
      <c r="M186">
        <v>0</v>
      </c>
      <c r="N186">
        <v>0</v>
      </c>
      <c r="O186">
        <v>0</v>
      </c>
    </row>
    <row r="187" spans="1:15">
      <c r="A187" t="s">
        <v>85</v>
      </c>
      <c r="B187" s="38">
        <v>44010</v>
      </c>
      <c r="C187">
        <v>0</v>
      </c>
      <c r="D187">
        <v>0</v>
      </c>
      <c r="E187">
        <v>51</v>
      </c>
      <c r="F187">
        <v>0</v>
      </c>
      <c r="G187">
        <v>0</v>
      </c>
      <c r="H187">
        <v>0</v>
      </c>
      <c r="I187">
        <v>0</v>
      </c>
      <c r="J187">
        <v>0</v>
      </c>
      <c r="K187">
        <v>0</v>
      </c>
      <c r="L187">
        <v>0</v>
      </c>
      <c r="M187">
        <v>0</v>
      </c>
      <c r="N187">
        <v>0</v>
      </c>
      <c r="O187">
        <v>0</v>
      </c>
    </row>
    <row r="188" spans="1:15">
      <c r="A188" t="s">
        <v>86</v>
      </c>
      <c r="B188" s="38">
        <v>44011</v>
      </c>
      <c r="C188">
        <v>0</v>
      </c>
      <c r="D188">
        <v>0</v>
      </c>
      <c r="E188">
        <v>51</v>
      </c>
      <c r="F188">
        <v>0</v>
      </c>
      <c r="G188">
        <v>0</v>
      </c>
      <c r="H188">
        <v>0</v>
      </c>
      <c r="I188">
        <v>0</v>
      </c>
      <c r="J188">
        <v>0</v>
      </c>
      <c r="K188">
        <v>0</v>
      </c>
      <c r="L188">
        <v>0</v>
      </c>
      <c r="M188">
        <v>0</v>
      </c>
      <c r="N188">
        <v>0</v>
      </c>
      <c r="O188">
        <v>0</v>
      </c>
    </row>
    <row r="189" spans="1:15">
      <c r="A189" t="s">
        <v>87</v>
      </c>
      <c r="B189" s="38">
        <v>44012</v>
      </c>
      <c r="C189">
        <v>0</v>
      </c>
      <c r="D189">
        <v>0</v>
      </c>
      <c r="E189">
        <v>51</v>
      </c>
      <c r="F189">
        <v>0</v>
      </c>
      <c r="G189">
        <v>0</v>
      </c>
      <c r="H189">
        <v>0</v>
      </c>
      <c r="I189">
        <v>0</v>
      </c>
      <c r="J189">
        <v>0</v>
      </c>
      <c r="K189">
        <v>0</v>
      </c>
      <c r="L189">
        <v>0</v>
      </c>
      <c r="M189">
        <v>0</v>
      </c>
      <c r="N189">
        <v>0</v>
      </c>
      <c r="O189">
        <v>0</v>
      </c>
    </row>
    <row r="190" spans="1:15">
      <c r="A190" t="s">
        <v>81</v>
      </c>
      <c r="B190" s="38">
        <v>44013</v>
      </c>
      <c r="C190">
        <v>72.599999999999994</v>
      </c>
      <c r="D190">
        <v>64.5</v>
      </c>
      <c r="E190">
        <v>51</v>
      </c>
      <c r="F190">
        <v>1</v>
      </c>
      <c r="G190">
        <v>1.9599999999999999E-2</v>
      </c>
      <c r="H190">
        <v>1</v>
      </c>
      <c r="I190">
        <v>1</v>
      </c>
      <c r="J190">
        <v>64.5</v>
      </c>
      <c r="K190">
        <v>1</v>
      </c>
      <c r="L190">
        <v>1.9599999999999999E-2</v>
      </c>
      <c r="M190">
        <v>1</v>
      </c>
      <c r="N190">
        <v>1</v>
      </c>
      <c r="O190">
        <v>64.5</v>
      </c>
    </row>
    <row r="191" spans="1:15">
      <c r="A191" t="s">
        <v>82</v>
      </c>
      <c r="B191" s="38">
        <v>44014</v>
      </c>
      <c r="C191">
        <v>629.26</v>
      </c>
      <c r="D191">
        <v>555.36</v>
      </c>
      <c r="E191">
        <v>51</v>
      </c>
      <c r="F191">
        <v>6</v>
      </c>
      <c r="G191">
        <v>0.1176</v>
      </c>
      <c r="H191">
        <v>9</v>
      </c>
      <c r="I191">
        <v>1.5</v>
      </c>
      <c r="J191">
        <v>92.56</v>
      </c>
      <c r="K191">
        <v>6</v>
      </c>
      <c r="L191">
        <v>0.1176</v>
      </c>
      <c r="M191">
        <v>9</v>
      </c>
      <c r="N191">
        <v>1.5</v>
      </c>
      <c r="O191">
        <v>92.56</v>
      </c>
    </row>
    <row r="192" spans="1:15">
      <c r="A192" t="s">
        <v>83</v>
      </c>
      <c r="B192" s="38">
        <v>44015</v>
      </c>
      <c r="C192">
        <v>1760.76</v>
      </c>
      <c r="D192">
        <v>1558.26</v>
      </c>
      <c r="E192">
        <v>51</v>
      </c>
      <c r="F192">
        <v>17</v>
      </c>
      <c r="G192">
        <v>0.33329999999999999</v>
      </c>
      <c r="H192">
        <v>23</v>
      </c>
      <c r="I192">
        <v>1.35</v>
      </c>
      <c r="J192">
        <v>91.66</v>
      </c>
      <c r="K192">
        <v>17</v>
      </c>
      <c r="L192">
        <v>0.33329999999999999</v>
      </c>
      <c r="M192">
        <v>25</v>
      </c>
      <c r="N192">
        <v>1.47</v>
      </c>
      <c r="O192">
        <v>91.66</v>
      </c>
    </row>
    <row r="193" spans="1:15">
      <c r="A193" t="s">
        <v>84</v>
      </c>
      <c r="B193" s="38">
        <v>44016</v>
      </c>
      <c r="C193">
        <v>2001.02</v>
      </c>
      <c r="D193">
        <v>1749.92</v>
      </c>
      <c r="E193">
        <v>51</v>
      </c>
      <c r="F193">
        <v>19</v>
      </c>
      <c r="G193">
        <v>0.3725</v>
      </c>
      <c r="H193">
        <v>30</v>
      </c>
      <c r="I193">
        <v>1.58</v>
      </c>
      <c r="J193">
        <v>92.1</v>
      </c>
      <c r="K193">
        <v>19</v>
      </c>
      <c r="L193">
        <v>0.3725</v>
      </c>
      <c r="M193">
        <v>31</v>
      </c>
      <c r="N193">
        <v>1.63</v>
      </c>
      <c r="O193">
        <v>92.1</v>
      </c>
    </row>
    <row r="194" spans="1:15">
      <c r="A194" t="s">
        <v>85</v>
      </c>
      <c r="B194" s="38">
        <v>44017</v>
      </c>
      <c r="C194">
        <v>289.14999999999998</v>
      </c>
      <c r="D194">
        <v>248.65</v>
      </c>
      <c r="E194">
        <v>51</v>
      </c>
      <c r="F194">
        <v>4</v>
      </c>
      <c r="G194">
        <v>7.8399999999999997E-2</v>
      </c>
      <c r="H194">
        <v>5</v>
      </c>
      <c r="I194">
        <v>1.25</v>
      </c>
      <c r="J194">
        <v>62.16</v>
      </c>
      <c r="K194">
        <v>4</v>
      </c>
      <c r="L194">
        <v>7.8399999999999997E-2</v>
      </c>
      <c r="M194">
        <v>5</v>
      </c>
      <c r="N194">
        <v>1.25</v>
      </c>
      <c r="O194">
        <v>62.16</v>
      </c>
    </row>
    <row r="195" spans="1:15">
      <c r="A195" t="s">
        <v>86</v>
      </c>
      <c r="B195" s="38">
        <v>44018</v>
      </c>
      <c r="C195">
        <v>111.61</v>
      </c>
      <c r="D195">
        <v>95.41</v>
      </c>
      <c r="E195">
        <v>51</v>
      </c>
      <c r="F195">
        <v>2</v>
      </c>
      <c r="G195">
        <v>3.9199999999999999E-2</v>
      </c>
      <c r="H195">
        <v>4</v>
      </c>
      <c r="I195">
        <v>2</v>
      </c>
      <c r="J195">
        <v>47.7</v>
      </c>
      <c r="K195">
        <v>2</v>
      </c>
      <c r="L195">
        <v>3.9199999999999999E-2</v>
      </c>
      <c r="M195">
        <v>2</v>
      </c>
      <c r="N195">
        <v>1</v>
      </c>
      <c r="O195">
        <v>47.7</v>
      </c>
    </row>
    <row r="196" spans="1:15">
      <c r="A196" t="s">
        <v>87</v>
      </c>
      <c r="B196" s="38">
        <v>44019</v>
      </c>
      <c r="C196">
        <v>0</v>
      </c>
      <c r="D196">
        <v>0</v>
      </c>
      <c r="E196">
        <v>51</v>
      </c>
      <c r="F196">
        <v>0</v>
      </c>
      <c r="G196">
        <v>0</v>
      </c>
      <c r="H196">
        <v>0</v>
      </c>
      <c r="I196">
        <v>0</v>
      </c>
      <c r="J196">
        <v>0</v>
      </c>
      <c r="K196">
        <v>0</v>
      </c>
      <c r="L196">
        <v>0</v>
      </c>
      <c r="M196">
        <v>0</v>
      </c>
      <c r="N196">
        <v>0</v>
      </c>
      <c r="O196">
        <v>0</v>
      </c>
    </row>
    <row r="197" spans="1:15">
      <c r="A197" t="s">
        <v>81</v>
      </c>
      <c r="B197" s="38">
        <v>44020</v>
      </c>
      <c r="C197">
        <v>0</v>
      </c>
      <c r="D197">
        <v>0</v>
      </c>
      <c r="E197">
        <v>51</v>
      </c>
      <c r="F197">
        <v>0</v>
      </c>
      <c r="G197">
        <v>0</v>
      </c>
      <c r="H197">
        <v>0</v>
      </c>
      <c r="I197">
        <v>0</v>
      </c>
      <c r="J197">
        <v>0</v>
      </c>
      <c r="K197">
        <v>0</v>
      </c>
      <c r="L197">
        <v>0</v>
      </c>
      <c r="M197">
        <v>0</v>
      </c>
      <c r="N197">
        <v>0</v>
      </c>
      <c r="O197">
        <v>0</v>
      </c>
    </row>
    <row r="198" spans="1:15">
      <c r="A198" t="s">
        <v>82</v>
      </c>
      <c r="B198" s="38">
        <v>44021</v>
      </c>
      <c r="C198">
        <v>0</v>
      </c>
      <c r="D198">
        <v>0</v>
      </c>
      <c r="E198">
        <v>51</v>
      </c>
      <c r="F198">
        <v>0</v>
      </c>
      <c r="G198">
        <v>0</v>
      </c>
      <c r="H198">
        <v>0</v>
      </c>
      <c r="I198">
        <v>0</v>
      </c>
      <c r="J198">
        <v>0</v>
      </c>
      <c r="K198">
        <v>0</v>
      </c>
      <c r="L198">
        <v>0</v>
      </c>
      <c r="M198">
        <v>0</v>
      </c>
      <c r="N198">
        <v>0</v>
      </c>
      <c r="O198">
        <v>0</v>
      </c>
    </row>
    <row r="199" spans="1:15">
      <c r="A199" t="s">
        <v>83</v>
      </c>
      <c r="B199" s="38">
        <v>44022</v>
      </c>
      <c r="C199">
        <v>215.38</v>
      </c>
      <c r="D199">
        <v>182.98</v>
      </c>
      <c r="E199">
        <v>51</v>
      </c>
      <c r="F199">
        <v>4</v>
      </c>
      <c r="G199">
        <v>7.8399999999999997E-2</v>
      </c>
      <c r="H199">
        <v>7</v>
      </c>
      <c r="I199">
        <v>1.75</v>
      </c>
      <c r="J199">
        <v>45.75</v>
      </c>
      <c r="K199">
        <v>4</v>
      </c>
      <c r="L199">
        <v>7.8399999999999997E-2</v>
      </c>
      <c r="M199">
        <v>4</v>
      </c>
      <c r="N199">
        <v>1</v>
      </c>
      <c r="O199">
        <v>45.75</v>
      </c>
    </row>
    <row r="200" spans="1:15">
      <c r="A200" t="s">
        <v>84</v>
      </c>
      <c r="B200" s="38">
        <v>44023</v>
      </c>
      <c r="C200">
        <v>199.77</v>
      </c>
      <c r="D200">
        <v>175.47</v>
      </c>
      <c r="E200">
        <v>51</v>
      </c>
      <c r="F200">
        <v>3</v>
      </c>
      <c r="G200">
        <v>5.8799999999999998E-2</v>
      </c>
      <c r="H200">
        <v>3</v>
      </c>
      <c r="I200">
        <v>1</v>
      </c>
      <c r="J200">
        <v>58.49</v>
      </c>
      <c r="K200">
        <v>3</v>
      </c>
      <c r="L200">
        <v>5.8799999999999998E-2</v>
      </c>
      <c r="M200">
        <v>3</v>
      </c>
      <c r="N200">
        <v>1</v>
      </c>
      <c r="O200">
        <v>58.49</v>
      </c>
    </row>
    <row r="201" spans="1:15">
      <c r="A201" t="s">
        <v>85</v>
      </c>
      <c r="B201" s="38">
        <v>44024</v>
      </c>
      <c r="C201">
        <v>199.77</v>
      </c>
      <c r="D201">
        <v>175.47</v>
      </c>
      <c r="E201">
        <v>51</v>
      </c>
      <c r="F201">
        <v>3</v>
      </c>
      <c r="G201">
        <v>5.8799999999999998E-2</v>
      </c>
      <c r="H201">
        <v>3</v>
      </c>
      <c r="I201">
        <v>1</v>
      </c>
      <c r="J201">
        <v>58.49</v>
      </c>
      <c r="K201">
        <v>3</v>
      </c>
      <c r="L201">
        <v>5.8799999999999998E-2</v>
      </c>
      <c r="M201">
        <v>3</v>
      </c>
      <c r="N201">
        <v>1</v>
      </c>
      <c r="O201">
        <v>58.49</v>
      </c>
    </row>
    <row r="202" spans="1:15">
      <c r="A202" t="s">
        <v>86</v>
      </c>
      <c r="B202" s="38">
        <v>44025</v>
      </c>
      <c r="C202">
        <v>199.77</v>
      </c>
      <c r="D202">
        <v>175.47</v>
      </c>
      <c r="E202">
        <v>51</v>
      </c>
      <c r="F202">
        <v>3</v>
      </c>
      <c r="G202">
        <v>5.8799999999999998E-2</v>
      </c>
      <c r="H202">
        <v>3</v>
      </c>
      <c r="I202">
        <v>1</v>
      </c>
      <c r="J202">
        <v>58.49</v>
      </c>
      <c r="K202">
        <v>3</v>
      </c>
      <c r="L202">
        <v>5.8799999999999998E-2</v>
      </c>
      <c r="M202">
        <v>3</v>
      </c>
      <c r="N202">
        <v>1</v>
      </c>
      <c r="O202">
        <v>58.49</v>
      </c>
    </row>
    <row r="203" spans="1:15">
      <c r="A203" t="s">
        <v>87</v>
      </c>
      <c r="B203" s="38">
        <v>44026</v>
      </c>
      <c r="C203">
        <v>795.83</v>
      </c>
      <c r="D203">
        <v>682.43</v>
      </c>
      <c r="E203">
        <v>51</v>
      </c>
      <c r="F203">
        <v>7</v>
      </c>
      <c r="G203">
        <v>0.13730000000000001</v>
      </c>
      <c r="H203">
        <v>14</v>
      </c>
      <c r="I203">
        <v>2</v>
      </c>
      <c r="J203">
        <v>97.49</v>
      </c>
      <c r="K203">
        <v>7</v>
      </c>
      <c r="L203">
        <v>0.13730000000000001</v>
      </c>
      <c r="M203">
        <v>14</v>
      </c>
      <c r="N203">
        <v>2</v>
      </c>
      <c r="O203">
        <v>97.49</v>
      </c>
    </row>
    <row r="204" spans="1:15">
      <c r="A204" t="s">
        <v>81</v>
      </c>
      <c r="B204" s="38">
        <v>44027</v>
      </c>
      <c r="C204">
        <v>155.38</v>
      </c>
      <c r="D204">
        <v>122.98</v>
      </c>
      <c r="E204">
        <v>51</v>
      </c>
      <c r="F204">
        <v>2</v>
      </c>
      <c r="G204">
        <v>3.9199999999999999E-2</v>
      </c>
      <c r="H204">
        <v>4</v>
      </c>
      <c r="I204">
        <v>2</v>
      </c>
      <c r="J204">
        <v>61.49</v>
      </c>
      <c r="K204">
        <v>2</v>
      </c>
      <c r="L204">
        <v>3.9199999999999999E-2</v>
      </c>
      <c r="M204">
        <v>4</v>
      </c>
      <c r="N204">
        <v>2</v>
      </c>
      <c r="O204">
        <v>61.49</v>
      </c>
    </row>
    <row r="205" spans="1:15">
      <c r="A205" t="s">
        <v>82</v>
      </c>
      <c r="B205" s="38">
        <v>44028</v>
      </c>
      <c r="C205">
        <v>757.99</v>
      </c>
      <c r="D205">
        <v>676.99</v>
      </c>
      <c r="E205">
        <v>51</v>
      </c>
      <c r="F205">
        <v>5</v>
      </c>
      <c r="G205">
        <v>9.8000000000000004E-2</v>
      </c>
      <c r="H205">
        <v>9</v>
      </c>
      <c r="I205">
        <v>1.8</v>
      </c>
      <c r="J205">
        <v>135.4</v>
      </c>
      <c r="K205">
        <v>5</v>
      </c>
      <c r="L205">
        <v>9.8000000000000004E-2</v>
      </c>
      <c r="M205">
        <v>10</v>
      </c>
      <c r="N205">
        <v>2</v>
      </c>
      <c r="O205">
        <v>135.4</v>
      </c>
    </row>
    <row r="206" spans="1:15">
      <c r="A206" t="s">
        <v>83</v>
      </c>
      <c r="B206" s="38">
        <v>44029</v>
      </c>
      <c r="C206">
        <v>7181.7</v>
      </c>
      <c r="D206">
        <v>6720</v>
      </c>
      <c r="E206">
        <v>51</v>
      </c>
      <c r="F206">
        <v>44</v>
      </c>
      <c r="G206">
        <v>0.86269999999999991</v>
      </c>
      <c r="H206">
        <v>60</v>
      </c>
      <c r="I206">
        <v>1.36</v>
      </c>
      <c r="J206">
        <v>152.72999999999999</v>
      </c>
      <c r="K206">
        <v>44</v>
      </c>
      <c r="L206">
        <v>0.86269999999999991</v>
      </c>
      <c r="M206">
        <v>57</v>
      </c>
      <c r="N206">
        <v>1.3</v>
      </c>
      <c r="O206">
        <v>152.72999999999999</v>
      </c>
    </row>
    <row r="207" spans="1:15">
      <c r="A207" t="s">
        <v>84</v>
      </c>
      <c r="B207" s="38">
        <v>44030</v>
      </c>
      <c r="C207">
        <v>1320.15</v>
      </c>
      <c r="D207">
        <v>1118.75</v>
      </c>
      <c r="E207">
        <v>51</v>
      </c>
      <c r="F207">
        <v>18</v>
      </c>
      <c r="G207">
        <v>0.35289999999999999</v>
      </c>
      <c r="H207">
        <v>27</v>
      </c>
      <c r="I207">
        <v>1.5</v>
      </c>
      <c r="J207">
        <v>62.15</v>
      </c>
      <c r="K207">
        <v>18</v>
      </c>
      <c r="L207">
        <v>0.35289999999999999</v>
      </c>
      <c r="M207">
        <v>25</v>
      </c>
      <c r="N207">
        <v>1.39</v>
      </c>
      <c r="O207">
        <v>62.15</v>
      </c>
    </row>
    <row r="208" spans="1:15">
      <c r="A208" t="s">
        <v>85</v>
      </c>
      <c r="B208" s="38">
        <v>44031</v>
      </c>
      <c r="C208">
        <v>284.57</v>
      </c>
      <c r="D208">
        <v>227.87</v>
      </c>
      <c r="E208">
        <v>51</v>
      </c>
      <c r="F208">
        <v>4</v>
      </c>
      <c r="G208">
        <v>7.8399999999999997E-2</v>
      </c>
      <c r="H208">
        <v>7</v>
      </c>
      <c r="I208">
        <v>1.75</v>
      </c>
      <c r="J208">
        <v>56.97</v>
      </c>
      <c r="K208">
        <v>4</v>
      </c>
      <c r="L208">
        <v>7.8399999999999997E-2</v>
      </c>
      <c r="M208">
        <v>7</v>
      </c>
      <c r="N208">
        <v>1.75</v>
      </c>
      <c r="O208">
        <v>56.97</v>
      </c>
    </row>
    <row r="209" spans="1:15">
      <c r="A209" t="s">
        <v>86</v>
      </c>
      <c r="B209" s="38">
        <v>44032</v>
      </c>
      <c r="C209">
        <v>140.29</v>
      </c>
      <c r="D209">
        <v>107.89</v>
      </c>
      <c r="E209">
        <v>51</v>
      </c>
      <c r="F209">
        <v>2</v>
      </c>
      <c r="G209">
        <v>3.9199999999999999E-2</v>
      </c>
      <c r="H209">
        <v>4</v>
      </c>
      <c r="I209">
        <v>2</v>
      </c>
      <c r="J209">
        <v>53.95</v>
      </c>
      <c r="K209">
        <v>2</v>
      </c>
      <c r="L209">
        <v>3.9199999999999999E-2</v>
      </c>
      <c r="M209">
        <v>4</v>
      </c>
      <c r="N209">
        <v>2</v>
      </c>
      <c r="O209">
        <v>53.95</v>
      </c>
    </row>
    <row r="210" spans="1:15">
      <c r="A210" t="s">
        <v>87</v>
      </c>
      <c r="B210" s="38">
        <v>44033</v>
      </c>
      <c r="C210">
        <v>0</v>
      </c>
      <c r="D210">
        <v>0</v>
      </c>
      <c r="E210">
        <v>51</v>
      </c>
      <c r="F210">
        <v>0</v>
      </c>
      <c r="G210">
        <v>0</v>
      </c>
      <c r="H210">
        <v>0</v>
      </c>
      <c r="I210">
        <v>0</v>
      </c>
      <c r="J210">
        <v>0</v>
      </c>
      <c r="K210">
        <v>0</v>
      </c>
      <c r="L210">
        <v>0</v>
      </c>
      <c r="M210">
        <v>0</v>
      </c>
      <c r="N210">
        <v>0</v>
      </c>
      <c r="O210">
        <v>0</v>
      </c>
    </row>
    <row r="212" spans="1:15">
      <c r="A212" t="s">
        <v>81</v>
      </c>
      <c r="B212" s="38">
        <v>44034</v>
      </c>
      <c r="C212">
        <v>0</v>
      </c>
      <c r="D212">
        <v>0</v>
      </c>
      <c r="E212">
        <v>51</v>
      </c>
      <c r="F212">
        <v>0</v>
      </c>
      <c r="G212">
        <v>0</v>
      </c>
      <c r="H212">
        <v>0</v>
      </c>
      <c r="I212">
        <v>0</v>
      </c>
      <c r="J212">
        <v>0</v>
      </c>
      <c r="K212">
        <v>0</v>
      </c>
      <c r="L212">
        <v>0</v>
      </c>
      <c r="M212">
        <v>0</v>
      </c>
      <c r="N212">
        <v>0</v>
      </c>
      <c r="O212">
        <v>0</v>
      </c>
    </row>
    <row r="213" spans="1:15">
      <c r="A213" t="s">
        <v>82</v>
      </c>
      <c r="B213" s="38">
        <v>44035</v>
      </c>
      <c r="C213">
        <v>0</v>
      </c>
      <c r="D213">
        <v>0</v>
      </c>
      <c r="E213">
        <v>51</v>
      </c>
      <c r="F213">
        <v>0</v>
      </c>
      <c r="G213">
        <v>0</v>
      </c>
      <c r="H213">
        <v>0</v>
      </c>
      <c r="I213">
        <v>0</v>
      </c>
      <c r="J213">
        <v>0</v>
      </c>
      <c r="K213">
        <v>0</v>
      </c>
      <c r="L213">
        <v>0</v>
      </c>
      <c r="M213">
        <v>0</v>
      </c>
      <c r="N213">
        <v>0</v>
      </c>
      <c r="O213">
        <v>0</v>
      </c>
    </row>
    <row r="214" spans="1:15">
      <c r="A214" t="s">
        <v>83</v>
      </c>
      <c r="B214" s="38">
        <v>44036</v>
      </c>
      <c r="C214">
        <v>263.07</v>
      </c>
      <c r="D214">
        <v>214.47</v>
      </c>
      <c r="E214">
        <v>51</v>
      </c>
      <c r="F214">
        <v>4</v>
      </c>
      <c r="G214">
        <v>7.8399999999999997E-2</v>
      </c>
      <c r="H214">
        <v>8</v>
      </c>
      <c r="I214">
        <v>2</v>
      </c>
      <c r="J214">
        <v>53.62</v>
      </c>
      <c r="K214">
        <v>4</v>
      </c>
      <c r="L214">
        <v>7.8399999999999997E-2</v>
      </c>
      <c r="M214">
        <v>6</v>
      </c>
      <c r="N214">
        <v>1.5</v>
      </c>
      <c r="O214">
        <v>53.62</v>
      </c>
    </row>
    <row r="215" spans="1:15">
      <c r="A215" t="s">
        <v>84</v>
      </c>
      <c r="B215" s="38">
        <v>44037</v>
      </c>
      <c r="C215">
        <v>0</v>
      </c>
      <c r="D215">
        <v>0</v>
      </c>
      <c r="E215">
        <v>51</v>
      </c>
      <c r="F215">
        <v>0</v>
      </c>
      <c r="G215">
        <v>0</v>
      </c>
      <c r="H215">
        <v>0</v>
      </c>
      <c r="I215">
        <v>0</v>
      </c>
      <c r="J215">
        <v>0</v>
      </c>
      <c r="K215">
        <v>0</v>
      </c>
      <c r="L215">
        <v>0</v>
      </c>
      <c r="M215">
        <v>0</v>
      </c>
      <c r="N215">
        <v>0</v>
      </c>
      <c r="O215">
        <v>0</v>
      </c>
    </row>
    <row r="216" spans="1:15">
      <c r="A216" t="s">
        <v>85</v>
      </c>
      <c r="B216" s="38">
        <v>44038</v>
      </c>
      <c r="C216">
        <v>323.07</v>
      </c>
      <c r="D216">
        <v>274.47000000000003</v>
      </c>
      <c r="E216">
        <v>51</v>
      </c>
      <c r="F216">
        <v>6</v>
      </c>
      <c r="G216">
        <v>0.1176</v>
      </c>
      <c r="H216">
        <v>12</v>
      </c>
      <c r="I216">
        <v>2</v>
      </c>
      <c r="J216">
        <v>45.75</v>
      </c>
      <c r="K216">
        <v>6</v>
      </c>
      <c r="L216">
        <v>0.1176</v>
      </c>
      <c r="M216">
        <v>6</v>
      </c>
      <c r="N216">
        <v>1</v>
      </c>
      <c r="O216">
        <v>45.75</v>
      </c>
    </row>
    <row r="217" spans="1:15">
      <c r="A217" t="s">
        <v>86</v>
      </c>
      <c r="B217" s="38">
        <v>44039</v>
      </c>
      <c r="C217">
        <v>323.07</v>
      </c>
      <c r="D217">
        <v>274.47000000000003</v>
      </c>
      <c r="E217">
        <v>51</v>
      </c>
      <c r="F217">
        <v>6</v>
      </c>
      <c r="G217">
        <v>0.1176</v>
      </c>
      <c r="H217">
        <v>12</v>
      </c>
      <c r="I217">
        <v>2</v>
      </c>
      <c r="J217">
        <v>45.75</v>
      </c>
      <c r="K217">
        <v>6</v>
      </c>
      <c r="L217">
        <v>0.1176</v>
      </c>
      <c r="M217">
        <v>6</v>
      </c>
      <c r="N217">
        <v>1</v>
      </c>
      <c r="O217">
        <v>45.75</v>
      </c>
    </row>
    <row r="218" spans="1:15">
      <c r="A218" t="s">
        <v>87</v>
      </c>
      <c r="B218" s="38">
        <v>44040</v>
      </c>
      <c r="C218">
        <v>400.76</v>
      </c>
      <c r="D218">
        <v>335.96</v>
      </c>
      <c r="E218">
        <v>51</v>
      </c>
      <c r="F218">
        <v>7</v>
      </c>
      <c r="G218">
        <v>0.13730000000000001</v>
      </c>
      <c r="H218">
        <v>14</v>
      </c>
      <c r="I218">
        <v>2</v>
      </c>
      <c r="J218">
        <v>47.99</v>
      </c>
      <c r="K218">
        <v>7</v>
      </c>
      <c r="L218">
        <v>0.13730000000000001</v>
      </c>
      <c r="M218">
        <v>8</v>
      </c>
      <c r="N218">
        <v>1.1399999999999999</v>
      </c>
      <c r="O218">
        <v>47.99</v>
      </c>
    </row>
    <row r="219" spans="1:15">
      <c r="A219" t="s">
        <v>81</v>
      </c>
      <c r="B219" s="38">
        <v>44041</v>
      </c>
      <c r="C219">
        <v>0</v>
      </c>
      <c r="D219">
        <v>0</v>
      </c>
      <c r="E219">
        <v>51</v>
      </c>
      <c r="F219">
        <v>0</v>
      </c>
      <c r="G219">
        <v>0</v>
      </c>
      <c r="H219">
        <v>0</v>
      </c>
      <c r="I219">
        <v>0</v>
      </c>
      <c r="J219">
        <v>0</v>
      </c>
      <c r="K219">
        <v>0</v>
      </c>
      <c r="L219">
        <v>0</v>
      </c>
      <c r="M219">
        <v>0</v>
      </c>
      <c r="N219">
        <v>0</v>
      </c>
      <c r="O219">
        <v>0</v>
      </c>
    </row>
    <row r="220" spans="1:15">
      <c r="A220" t="s">
        <v>82</v>
      </c>
      <c r="B220" s="38">
        <v>44042</v>
      </c>
      <c r="C220">
        <v>0</v>
      </c>
      <c r="D220">
        <v>0</v>
      </c>
      <c r="E220">
        <v>51</v>
      </c>
      <c r="F220">
        <v>0</v>
      </c>
      <c r="G220">
        <v>0</v>
      </c>
      <c r="H220">
        <v>0</v>
      </c>
      <c r="I220">
        <v>0</v>
      </c>
      <c r="J220">
        <v>0</v>
      </c>
      <c r="K220">
        <v>0</v>
      </c>
      <c r="L220">
        <v>0</v>
      </c>
      <c r="M220">
        <v>0</v>
      </c>
      <c r="N220">
        <v>0</v>
      </c>
      <c r="O220">
        <v>0</v>
      </c>
    </row>
    <row r="221" spans="1:15">
      <c r="A221" t="s">
        <v>83</v>
      </c>
      <c r="B221" s="38">
        <v>44043</v>
      </c>
      <c r="C221">
        <v>0</v>
      </c>
      <c r="D221">
        <v>0</v>
      </c>
      <c r="E221">
        <v>51</v>
      </c>
      <c r="F221">
        <v>0</v>
      </c>
      <c r="G221">
        <v>0</v>
      </c>
      <c r="H221">
        <v>0</v>
      </c>
      <c r="I221">
        <v>0</v>
      </c>
      <c r="J221">
        <v>0</v>
      </c>
      <c r="K221">
        <v>0</v>
      </c>
      <c r="L221">
        <v>0</v>
      </c>
      <c r="M221">
        <v>0</v>
      </c>
      <c r="N221">
        <v>0</v>
      </c>
      <c r="O221">
        <v>0</v>
      </c>
    </row>
    <row r="222" spans="1:15">
      <c r="A222" t="s">
        <v>84</v>
      </c>
      <c r="B222" s="38">
        <v>44044</v>
      </c>
      <c r="C222">
        <v>0</v>
      </c>
      <c r="D222">
        <v>0</v>
      </c>
      <c r="E222">
        <v>51</v>
      </c>
      <c r="F222">
        <v>0</v>
      </c>
      <c r="G222">
        <v>0</v>
      </c>
      <c r="H222">
        <v>0</v>
      </c>
      <c r="I222">
        <v>0</v>
      </c>
      <c r="J222">
        <v>0</v>
      </c>
      <c r="K222">
        <v>0</v>
      </c>
      <c r="L222">
        <v>0</v>
      </c>
      <c r="M222">
        <v>0</v>
      </c>
      <c r="N222">
        <v>0</v>
      </c>
      <c r="O222">
        <v>0</v>
      </c>
    </row>
    <row r="223" spans="1:15">
      <c r="A223" t="s">
        <v>85</v>
      </c>
      <c r="B223" s="38">
        <v>44045</v>
      </c>
      <c r="C223">
        <v>0</v>
      </c>
      <c r="D223">
        <v>0</v>
      </c>
      <c r="E223">
        <v>51</v>
      </c>
      <c r="F223">
        <v>0</v>
      </c>
      <c r="G223">
        <v>0</v>
      </c>
      <c r="H223">
        <v>0</v>
      </c>
      <c r="I223">
        <v>0</v>
      </c>
      <c r="J223">
        <v>0</v>
      </c>
      <c r="K223">
        <v>0</v>
      </c>
      <c r="L223">
        <v>0</v>
      </c>
      <c r="M223">
        <v>0</v>
      </c>
      <c r="N223">
        <v>0</v>
      </c>
      <c r="O223">
        <v>0</v>
      </c>
    </row>
    <row r="224" spans="1:15">
      <c r="A224" t="s">
        <v>86</v>
      </c>
      <c r="B224" s="38">
        <v>44046</v>
      </c>
      <c r="C224">
        <v>0</v>
      </c>
      <c r="D224">
        <v>0</v>
      </c>
      <c r="E224">
        <v>51</v>
      </c>
      <c r="F224">
        <v>0</v>
      </c>
      <c r="G224">
        <v>0</v>
      </c>
      <c r="H224">
        <v>0</v>
      </c>
      <c r="I224">
        <v>0</v>
      </c>
      <c r="J224">
        <v>0</v>
      </c>
      <c r="K224">
        <v>0</v>
      </c>
      <c r="L224">
        <v>0</v>
      </c>
      <c r="M224">
        <v>0</v>
      </c>
      <c r="N224">
        <v>0</v>
      </c>
      <c r="O224">
        <v>0</v>
      </c>
    </row>
    <row r="225" spans="1:15">
      <c r="A225" t="s">
        <v>87</v>
      </c>
      <c r="B225" s="38">
        <v>44047</v>
      </c>
      <c r="C225">
        <v>63.16</v>
      </c>
      <c r="D225">
        <v>46.96</v>
      </c>
      <c r="E225">
        <v>51</v>
      </c>
      <c r="F225">
        <v>1</v>
      </c>
      <c r="G225">
        <v>1.9599999999999999E-2</v>
      </c>
      <c r="H225">
        <v>2</v>
      </c>
      <c r="I225">
        <v>2</v>
      </c>
      <c r="J225">
        <v>46.96</v>
      </c>
      <c r="K225">
        <v>1</v>
      </c>
      <c r="L225">
        <v>1.9599999999999999E-2</v>
      </c>
      <c r="M225">
        <v>2</v>
      </c>
      <c r="N225">
        <v>2</v>
      </c>
      <c r="O225">
        <v>46.96</v>
      </c>
    </row>
    <row r="226" spans="1:15">
      <c r="A226" t="s">
        <v>81</v>
      </c>
      <c r="B226" s="38">
        <v>44048</v>
      </c>
      <c r="C226">
        <v>0</v>
      </c>
      <c r="D226">
        <v>0</v>
      </c>
      <c r="E226">
        <v>51</v>
      </c>
      <c r="F226">
        <v>0</v>
      </c>
      <c r="G226">
        <v>0</v>
      </c>
      <c r="H226">
        <v>0</v>
      </c>
      <c r="I226">
        <v>0</v>
      </c>
      <c r="J226">
        <v>0</v>
      </c>
      <c r="K226">
        <v>0</v>
      </c>
      <c r="L226">
        <v>0</v>
      </c>
      <c r="M226">
        <v>0</v>
      </c>
      <c r="N226">
        <v>0</v>
      </c>
      <c r="O226">
        <v>0</v>
      </c>
    </row>
    <row r="227" spans="1:15">
      <c r="A227" t="s">
        <v>82</v>
      </c>
      <c r="B227" s="38">
        <v>44049</v>
      </c>
      <c r="C227">
        <v>0</v>
      </c>
      <c r="D227">
        <v>0</v>
      </c>
      <c r="E227">
        <v>51</v>
      </c>
      <c r="F227">
        <v>0</v>
      </c>
      <c r="G227">
        <v>0</v>
      </c>
      <c r="H227">
        <v>0</v>
      </c>
      <c r="I227">
        <v>0</v>
      </c>
      <c r="J227">
        <v>0</v>
      </c>
      <c r="K227">
        <v>0</v>
      </c>
      <c r="L227">
        <v>0</v>
      </c>
      <c r="M227">
        <v>0</v>
      </c>
      <c r="N227">
        <v>0</v>
      </c>
      <c r="O227">
        <v>0</v>
      </c>
    </row>
    <row r="228" spans="1:15">
      <c r="A228" t="s">
        <v>83</v>
      </c>
      <c r="B228" s="38">
        <v>44050</v>
      </c>
      <c r="C228">
        <v>0</v>
      </c>
      <c r="D228">
        <v>0</v>
      </c>
      <c r="E228">
        <v>51</v>
      </c>
      <c r="F228">
        <v>0</v>
      </c>
      <c r="G228">
        <v>0</v>
      </c>
      <c r="H228">
        <v>0</v>
      </c>
      <c r="I228">
        <v>0</v>
      </c>
      <c r="J228">
        <v>0</v>
      </c>
      <c r="K228">
        <v>0</v>
      </c>
      <c r="L228">
        <v>0</v>
      </c>
      <c r="M228">
        <v>0</v>
      </c>
      <c r="N228">
        <v>0</v>
      </c>
      <c r="O228">
        <v>0</v>
      </c>
    </row>
    <row r="229" spans="1:15">
      <c r="A229" t="s">
        <v>84</v>
      </c>
      <c r="B229" s="38">
        <v>44051</v>
      </c>
      <c r="C229">
        <v>91.87</v>
      </c>
      <c r="D229">
        <v>75.67</v>
      </c>
      <c r="E229">
        <v>51</v>
      </c>
      <c r="F229">
        <v>2</v>
      </c>
      <c r="G229">
        <v>3.9199999999999999E-2</v>
      </c>
      <c r="H229">
        <v>4</v>
      </c>
      <c r="I229">
        <v>2</v>
      </c>
      <c r="J229">
        <v>37.840000000000003</v>
      </c>
      <c r="K229">
        <v>2</v>
      </c>
      <c r="L229">
        <v>3.9199999999999999E-2</v>
      </c>
      <c r="M229">
        <v>2</v>
      </c>
      <c r="N229">
        <v>1</v>
      </c>
      <c r="O229">
        <v>37.840000000000003</v>
      </c>
    </row>
    <row r="230" spans="1:15">
      <c r="A230" t="s">
        <v>85</v>
      </c>
      <c r="B230" s="38">
        <v>44052</v>
      </c>
      <c r="C230">
        <v>91.87</v>
      </c>
      <c r="D230">
        <v>75.67</v>
      </c>
      <c r="E230">
        <v>51</v>
      </c>
      <c r="F230">
        <v>2</v>
      </c>
      <c r="G230">
        <v>3.9199999999999999E-2</v>
      </c>
      <c r="H230">
        <v>4</v>
      </c>
      <c r="I230">
        <v>2</v>
      </c>
      <c r="J230">
        <v>37.840000000000003</v>
      </c>
      <c r="K230">
        <v>2</v>
      </c>
      <c r="L230">
        <v>3.9199999999999999E-2</v>
      </c>
      <c r="M230">
        <v>2</v>
      </c>
      <c r="N230">
        <v>1</v>
      </c>
      <c r="O230">
        <v>37.840000000000003</v>
      </c>
    </row>
    <row r="231" spans="1:15">
      <c r="A231" t="s">
        <v>86</v>
      </c>
      <c r="B231" s="38">
        <v>44053</v>
      </c>
      <c r="C231">
        <v>0</v>
      </c>
      <c r="D231">
        <v>0</v>
      </c>
      <c r="E231">
        <v>51</v>
      </c>
      <c r="F231">
        <v>0</v>
      </c>
      <c r="G231">
        <v>0</v>
      </c>
      <c r="H231">
        <v>0</v>
      </c>
      <c r="I231">
        <v>0</v>
      </c>
      <c r="J231">
        <v>0</v>
      </c>
      <c r="K231">
        <v>0</v>
      </c>
      <c r="L231">
        <v>0</v>
      </c>
      <c r="M231">
        <v>0</v>
      </c>
      <c r="N231">
        <v>0</v>
      </c>
      <c r="O231">
        <v>0</v>
      </c>
    </row>
    <row r="232" spans="1:15">
      <c r="A232" t="s">
        <v>87</v>
      </c>
      <c r="B232" s="38">
        <v>44054</v>
      </c>
      <c r="C232">
        <v>0</v>
      </c>
      <c r="D232">
        <v>0</v>
      </c>
      <c r="E232">
        <v>51</v>
      </c>
      <c r="F232">
        <v>0</v>
      </c>
      <c r="G232">
        <v>0</v>
      </c>
      <c r="H232">
        <v>0</v>
      </c>
      <c r="I232">
        <v>0</v>
      </c>
      <c r="J232">
        <v>0</v>
      </c>
      <c r="K232">
        <v>0</v>
      </c>
      <c r="L232">
        <v>0</v>
      </c>
      <c r="M232">
        <v>0</v>
      </c>
      <c r="N232">
        <v>0</v>
      </c>
      <c r="O232">
        <v>0</v>
      </c>
    </row>
    <row r="233" spans="1:15">
      <c r="A233" t="s">
        <v>81</v>
      </c>
      <c r="B233" s="38">
        <v>44055</v>
      </c>
      <c r="C233">
        <v>0</v>
      </c>
      <c r="D233">
        <v>0</v>
      </c>
      <c r="E233">
        <v>51</v>
      </c>
      <c r="F233">
        <v>0</v>
      </c>
      <c r="G233">
        <v>0</v>
      </c>
      <c r="H233">
        <v>0</v>
      </c>
      <c r="I233">
        <v>0</v>
      </c>
      <c r="J233">
        <v>0</v>
      </c>
      <c r="K233">
        <v>0</v>
      </c>
      <c r="L233">
        <v>0</v>
      </c>
      <c r="M233">
        <v>0</v>
      </c>
      <c r="N233">
        <v>0</v>
      </c>
      <c r="O233">
        <v>0</v>
      </c>
    </row>
    <row r="234" spans="1:15">
      <c r="A234" t="s">
        <v>82</v>
      </c>
      <c r="B234" s="38">
        <v>44056</v>
      </c>
      <c r="C234">
        <v>0</v>
      </c>
      <c r="D234">
        <v>0</v>
      </c>
      <c r="E234">
        <v>51</v>
      </c>
      <c r="F234">
        <v>0</v>
      </c>
      <c r="G234">
        <v>0</v>
      </c>
      <c r="H234">
        <v>0</v>
      </c>
      <c r="I234">
        <v>0</v>
      </c>
      <c r="J234">
        <v>0</v>
      </c>
      <c r="K234">
        <v>0</v>
      </c>
      <c r="L234">
        <v>0</v>
      </c>
      <c r="M234">
        <v>0</v>
      </c>
      <c r="N234">
        <v>0</v>
      </c>
      <c r="O234">
        <v>0</v>
      </c>
    </row>
    <row r="235" spans="1:15">
      <c r="A235" t="s">
        <v>83</v>
      </c>
      <c r="B235" s="38">
        <v>44057</v>
      </c>
      <c r="C235">
        <v>0</v>
      </c>
      <c r="D235">
        <v>0</v>
      </c>
      <c r="E235">
        <v>51</v>
      </c>
      <c r="F235">
        <v>0</v>
      </c>
      <c r="G235">
        <v>0</v>
      </c>
      <c r="H235">
        <v>0</v>
      </c>
      <c r="I235">
        <v>0</v>
      </c>
      <c r="J235">
        <v>0</v>
      </c>
      <c r="K235">
        <v>0</v>
      </c>
      <c r="L235">
        <v>0</v>
      </c>
      <c r="M235">
        <v>0</v>
      </c>
      <c r="N235">
        <v>0</v>
      </c>
      <c r="O235">
        <v>0</v>
      </c>
    </row>
    <row r="236" spans="1:15">
      <c r="A236" t="s">
        <v>84</v>
      </c>
      <c r="B236" s="38">
        <v>44058</v>
      </c>
      <c r="C236">
        <v>127.38</v>
      </c>
      <c r="D236">
        <v>94.98</v>
      </c>
      <c r="E236">
        <v>51</v>
      </c>
      <c r="F236">
        <v>2</v>
      </c>
      <c r="G236">
        <v>3.9199999999999999E-2</v>
      </c>
      <c r="H236">
        <v>4</v>
      </c>
      <c r="I236">
        <v>2</v>
      </c>
      <c r="J236">
        <v>47.49</v>
      </c>
      <c r="K236">
        <v>2</v>
      </c>
      <c r="L236">
        <v>3.9199999999999999E-2</v>
      </c>
      <c r="M236">
        <v>4</v>
      </c>
      <c r="N236">
        <v>2</v>
      </c>
      <c r="O236">
        <v>47.49</v>
      </c>
    </row>
    <row r="237" spans="1:15">
      <c r="A237" t="s">
        <v>85</v>
      </c>
      <c r="B237" s="38">
        <v>44059</v>
      </c>
      <c r="C237">
        <v>0</v>
      </c>
      <c r="D237">
        <v>0</v>
      </c>
      <c r="E237">
        <v>51</v>
      </c>
      <c r="F237">
        <v>0</v>
      </c>
      <c r="G237">
        <v>0</v>
      </c>
      <c r="H237">
        <v>0</v>
      </c>
      <c r="I237">
        <v>0</v>
      </c>
      <c r="J237">
        <v>0</v>
      </c>
      <c r="K237">
        <v>0</v>
      </c>
      <c r="L237">
        <v>0</v>
      </c>
      <c r="M237">
        <v>0</v>
      </c>
      <c r="N237">
        <v>0</v>
      </c>
      <c r="O237">
        <v>0</v>
      </c>
    </row>
    <row r="238" spans="1:15">
      <c r="A238" t="s">
        <v>86</v>
      </c>
      <c r="B238" s="38">
        <v>44060</v>
      </c>
      <c r="C238">
        <v>0</v>
      </c>
      <c r="D238">
        <v>0</v>
      </c>
      <c r="E238">
        <v>51</v>
      </c>
      <c r="F238">
        <v>0</v>
      </c>
      <c r="G238">
        <v>0</v>
      </c>
      <c r="H238">
        <v>0</v>
      </c>
      <c r="I238">
        <v>0</v>
      </c>
      <c r="J238">
        <v>0</v>
      </c>
      <c r="K238">
        <v>0</v>
      </c>
      <c r="L238">
        <v>0</v>
      </c>
      <c r="M238">
        <v>0</v>
      </c>
      <c r="N238">
        <v>0</v>
      </c>
      <c r="O238">
        <v>0</v>
      </c>
    </row>
    <row r="239" spans="1:15">
      <c r="A239" t="s">
        <v>87</v>
      </c>
      <c r="B239" s="38">
        <v>44061</v>
      </c>
      <c r="C239">
        <v>0</v>
      </c>
      <c r="D239">
        <v>0</v>
      </c>
      <c r="E239">
        <v>51</v>
      </c>
      <c r="F239">
        <v>0</v>
      </c>
      <c r="G239">
        <v>0</v>
      </c>
      <c r="H239">
        <v>0</v>
      </c>
      <c r="I239">
        <v>0</v>
      </c>
      <c r="J239">
        <v>0</v>
      </c>
      <c r="K239">
        <v>0</v>
      </c>
      <c r="L239">
        <v>0</v>
      </c>
      <c r="M239">
        <v>0</v>
      </c>
      <c r="N239">
        <v>0</v>
      </c>
      <c r="O239">
        <v>0</v>
      </c>
    </row>
    <row r="240" spans="1:15">
      <c r="A240" t="s">
        <v>81</v>
      </c>
      <c r="B240" s="38">
        <v>44062</v>
      </c>
      <c r="C240">
        <v>0</v>
      </c>
      <c r="D240">
        <v>0</v>
      </c>
      <c r="E240">
        <v>51</v>
      </c>
      <c r="F240">
        <v>0</v>
      </c>
      <c r="G240">
        <v>0</v>
      </c>
      <c r="H240">
        <v>0</v>
      </c>
      <c r="I240">
        <v>0</v>
      </c>
      <c r="J240">
        <v>0</v>
      </c>
      <c r="K240">
        <v>0</v>
      </c>
      <c r="L240">
        <v>0</v>
      </c>
      <c r="M240">
        <v>0</v>
      </c>
      <c r="N240">
        <v>0</v>
      </c>
      <c r="O240">
        <v>0</v>
      </c>
    </row>
    <row r="242" spans="1:15">
      <c r="A242" t="s">
        <v>82</v>
      </c>
      <c r="B242" s="38">
        <v>44063</v>
      </c>
      <c r="C242">
        <v>87.39</v>
      </c>
      <c r="D242">
        <v>71.19</v>
      </c>
      <c r="E242">
        <v>51</v>
      </c>
      <c r="F242">
        <v>2</v>
      </c>
      <c r="G242">
        <v>3.9199999999999999E-2</v>
      </c>
      <c r="H242">
        <v>4</v>
      </c>
      <c r="I242">
        <v>2</v>
      </c>
      <c r="J242">
        <v>35.590000000000003</v>
      </c>
      <c r="K242">
        <v>2</v>
      </c>
      <c r="L242">
        <v>3.9199999999999999E-2</v>
      </c>
      <c r="M242">
        <v>2</v>
      </c>
      <c r="N242">
        <v>1</v>
      </c>
      <c r="O242">
        <v>35.590000000000003</v>
      </c>
    </row>
    <row r="243" spans="1:15">
      <c r="A243" t="s">
        <v>83</v>
      </c>
      <c r="B243" s="38">
        <v>44064</v>
      </c>
      <c r="C243">
        <v>569.13</v>
      </c>
      <c r="D243">
        <v>488.13</v>
      </c>
      <c r="E243">
        <v>51</v>
      </c>
      <c r="F243">
        <v>10</v>
      </c>
      <c r="G243">
        <v>0.1961</v>
      </c>
      <c r="H243">
        <v>15</v>
      </c>
      <c r="I243">
        <v>1.5</v>
      </c>
      <c r="J243">
        <v>48.81</v>
      </c>
      <c r="K243">
        <v>10</v>
      </c>
      <c r="L243">
        <v>0.1961</v>
      </c>
      <c r="M243">
        <v>10</v>
      </c>
      <c r="N243">
        <v>1</v>
      </c>
      <c r="O243">
        <v>48.81</v>
      </c>
    </row>
    <row r="244" spans="1:15">
      <c r="A244" t="s">
        <v>84</v>
      </c>
      <c r="B244" s="38">
        <v>44065</v>
      </c>
      <c r="C244">
        <v>189.81</v>
      </c>
      <c r="D244">
        <v>157.41</v>
      </c>
      <c r="E244">
        <v>51</v>
      </c>
      <c r="F244">
        <v>4</v>
      </c>
      <c r="G244">
        <v>7.8399999999999997E-2</v>
      </c>
      <c r="H244">
        <v>8</v>
      </c>
      <c r="I244">
        <v>2</v>
      </c>
      <c r="J244">
        <v>39.35</v>
      </c>
      <c r="K244">
        <v>4</v>
      </c>
      <c r="L244">
        <v>7.8399999999999997E-2</v>
      </c>
      <c r="M244">
        <v>4</v>
      </c>
      <c r="N244">
        <v>1</v>
      </c>
      <c r="O244">
        <v>39.35</v>
      </c>
    </row>
    <row r="245" spans="1:15">
      <c r="A245" t="s">
        <v>85</v>
      </c>
      <c r="B245" s="38">
        <v>44066</v>
      </c>
      <c r="C245">
        <v>87.39</v>
      </c>
      <c r="D245">
        <v>71.19</v>
      </c>
      <c r="E245">
        <v>51</v>
      </c>
      <c r="F245">
        <v>2</v>
      </c>
      <c r="G245">
        <v>3.9199999999999999E-2</v>
      </c>
      <c r="H245">
        <v>4</v>
      </c>
      <c r="I245">
        <v>2</v>
      </c>
      <c r="J245">
        <v>35.590000000000003</v>
      </c>
      <c r="K245">
        <v>2</v>
      </c>
      <c r="L245">
        <v>3.9199999999999999E-2</v>
      </c>
      <c r="M245">
        <v>2</v>
      </c>
      <c r="N245">
        <v>1</v>
      </c>
      <c r="O245">
        <v>35.590000000000003</v>
      </c>
    </row>
    <row r="246" spans="1:15">
      <c r="A246" t="s">
        <v>86</v>
      </c>
      <c r="B246" s="38">
        <v>44067</v>
      </c>
      <c r="C246">
        <v>87.39</v>
      </c>
      <c r="D246">
        <v>71.19</v>
      </c>
      <c r="E246">
        <v>51</v>
      </c>
      <c r="F246">
        <v>2</v>
      </c>
      <c r="G246">
        <v>3.9199999999999999E-2</v>
      </c>
      <c r="H246">
        <v>4</v>
      </c>
      <c r="I246">
        <v>2</v>
      </c>
      <c r="J246">
        <v>35.590000000000003</v>
      </c>
      <c r="K246">
        <v>2</v>
      </c>
      <c r="L246">
        <v>3.9199999999999999E-2</v>
      </c>
      <c r="M246">
        <v>2</v>
      </c>
      <c r="N246">
        <v>1</v>
      </c>
      <c r="O246">
        <v>35.590000000000003</v>
      </c>
    </row>
    <row r="247" spans="1:15">
      <c r="A247" t="s">
        <v>87</v>
      </c>
      <c r="B247" s="38">
        <v>44068</v>
      </c>
      <c r="C247">
        <v>0</v>
      </c>
      <c r="D247">
        <v>0</v>
      </c>
      <c r="E247">
        <v>51</v>
      </c>
      <c r="F247">
        <v>0</v>
      </c>
      <c r="G247">
        <v>0</v>
      </c>
      <c r="H247">
        <v>0</v>
      </c>
      <c r="I247">
        <v>0</v>
      </c>
      <c r="J247">
        <v>0</v>
      </c>
      <c r="K247">
        <v>0</v>
      </c>
      <c r="L247">
        <v>0</v>
      </c>
      <c r="M247">
        <v>0</v>
      </c>
      <c r="N247">
        <v>0</v>
      </c>
      <c r="O247">
        <v>0</v>
      </c>
    </row>
    <row r="248" spans="1:15">
      <c r="A248" t="s">
        <v>81</v>
      </c>
      <c r="B248" s="38">
        <v>44069</v>
      </c>
      <c r="C248">
        <v>82.9</v>
      </c>
      <c r="D248">
        <v>66.7</v>
      </c>
      <c r="E248">
        <v>51</v>
      </c>
      <c r="F248">
        <v>2</v>
      </c>
      <c r="G248">
        <v>3.9199999999999999E-2</v>
      </c>
      <c r="H248">
        <v>3</v>
      </c>
      <c r="I248">
        <v>1.5</v>
      </c>
      <c r="J248">
        <v>33.35</v>
      </c>
      <c r="K248">
        <v>2</v>
      </c>
      <c r="L248">
        <v>3.9199999999999999E-2</v>
      </c>
      <c r="M248">
        <v>2</v>
      </c>
      <c r="N248">
        <v>1</v>
      </c>
      <c r="O248">
        <v>33.35</v>
      </c>
    </row>
    <row r="249" spans="1:15">
      <c r="A249" t="s">
        <v>82</v>
      </c>
      <c r="B249" s="38">
        <v>44070</v>
      </c>
      <c r="C249">
        <v>82.9</v>
      </c>
      <c r="D249">
        <v>66.7</v>
      </c>
      <c r="E249">
        <v>51</v>
      </c>
      <c r="F249">
        <v>2</v>
      </c>
      <c r="G249">
        <v>3.9199999999999999E-2</v>
      </c>
      <c r="H249">
        <v>3</v>
      </c>
      <c r="I249">
        <v>1.5</v>
      </c>
      <c r="J249">
        <v>33.35</v>
      </c>
      <c r="K249">
        <v>2</v>
      </c>
      <c r="L249">
        <v>3.9199999999999999E-2</v>
      </c>
      <c r="M249">
        <v>2</v>
      </c>
      <c r="N249">
        <v>1</v>
      </c>
      <c r="O249">
        <v>33.35</v>
      </c>
    </row>
    <row r="250" spans="1:15">
      <c r="A250" t="s">
        <v>83</v>
      </c>
      <c r="B250" s="38">
        <v>44071</v>
      </c>
      <c r="C250">
        <v>77.69</v>
      </c>
      <c r="D250">
        <v>61.49</v>
      </c>
      <c r="E250">
        <v>51</v>
      </c>
      <c r="F250">
        <v>1</v>
      </c>
      <c r="G250">
        <v>1.9599999999999999E-2</v>
      </c>
      <c r="H250">
        <v>2</v>
      </c>
      <c r="I250">
        <v>2</v>
      </c>
      <c r="J250">
        <v>61.49</v>
      </c>
      <c r="K250">
        <v>1</v>
      </c>
      <c r="L250">
        <v>1.9599999999999999E-2</v>
      </c>
      <c r="M250">
        <v>2</v>
      </c>
      <c r="N250">
        <v>2</v>
      </c>
      <c r="O250">
        <v>61.49</v>
      </c>
    </row>
    <row r="251" spans="1:15">
      <c r="A251" t="s">
        <v>84</v>
      </c>
      <c r="B251" s="38">
        <v>44072</v>
      </c>
      <c r="C251">
        <v>0</v>
      </c>
      <c r="D251">
        <v>0</v>
      </c>
      <c r="E251">
        <v>51</v>
      </c>
      <c r="F251">
        <v>0</v>
      </c>
      <c r="G251">
        <v>0</v>
      </c>
      <c r="H251">
        <v>0</v>
      </c>
      <c r="I251">
        <v>0</v>
      </c>
      <c r="J251">
        <v>0</v>
      </c>
      <c r="K251">
        <v>0</v>
      </c>
      <c r="L251">
        <v>0</v>
      </c>
      <c r="M251">
        <v>0</v>
      </c>
      <c r="N251">
        <v>0</v>
      </c>
      <c r="O251">
        <v>0</v>
      </c>
    </row>
    <row r="252" spans="1:15">
      <c r="A252" t="s">
        <v>85</v>
      </c>
      <c r="B252" s="38">
        <v>44073</v>
      </c>
      <c r="C252">
        <v>0</v>
      </c>
      <c r="D252">
        <v>0</v>
      </c>
      <c r="E252">
        <v>51</v>
      </c>
      <c r="F252">
        <v>0</v>
      </c>
      <c r="G252">
        <v>0</v>
      </c>
      <c r="H252">
        <v>0</v>
      </c>
      <c r="I252">
        <v>0</v>
      </c>
      <c r="J252">
        <v>0</v>
      </c>
      <c r="K252">
        <v>0</v>
      </c>
      <c r="L252">
        <v>0</v>
      </c>
      <c r="M252">
        <v>0</v>
      </c>
      <c r="N252">
        <v>0</v>
      </c>
      <c r="O252">
        <v>0</v>
      </c>
    </row>
    <row r="253" spans="1:15">
      <c r="A253" t="s">
        <v>86</v>
      </c>
      <c r="B253" s="38">
        <v>44074</v>
      </c>
      <c r="C253">
        <v>196.5</v>
      </c>
      <c r="D253">
        <v>172.2</v>
      </c>
      <c r="E253">
        <v>51</v>
      </c>
      <c r="F253">
        <v>3</v>
      </c>
      <c r="G253">
        <v>5.8799999999999998E-2</v>
      </c>
      <c r="H253">
        <v>3</v>
      </c>
      <c r="I253">
        <v>1</v>
      </c>
      <c r="J253">
        <v>57.4</v>
      </c>
      <c r="K253">
        <v>3</v>
      </c>
      <c r="L253">
        <v>5.8799999999999998E-2</v>
      </c>
      <c r="M253">
        <v>3</v>
      </c>
      <c r="N253">
        <v>1</v>
      </c>
      <c r="O253">
        <v>57.4</v>
      </c>
    </row>
    <row r="254" spans="1:15">
      <c r="A254" t="s">
        <v>87</v>
      </c>
      <c r="B254" s="38">
        <v>44075</v>
      </c>
      <c r="C254">
        <v>0</v>
      </c>
      <c r="D254">
        <v>0</v>
      </c>
      <c r="E254">
        <v>51</v>
      </c>
      <c r="F254">
        <v>0</v>
      </c>
      <c r="G254">
        <v>0</v>
      </c>
      <c r="H254">
        <v>0</v>
      </c>
      <c r="I254">
        <v>0</v>
      </c>
      <c r="J254">
        <v>0</v>
      </c>
      <c r="K254">
        <v>0</v>
      </c>
      <c r="L254">
        <v>0</v>
      </c>
      <c r="M254">
        <v>0</v>
      </c>
      <c r="N254">
        <v>0</v>
      </c>
      <c r="O254">
        <v>0</v>
      </c>
    </row>
    <row r="255" spans="1:15">
      <c r="A255" t="s">
        <v>81</v>
      </c>
      <c r="B255" s="38">
        <v>44076</v>
      </c>
      <c r="C255">
        <v>199.77</v>
      </c>
      <c r="D255">
        <v>175.47</v>
      </c>
      <c r="E255">
        <v>51</v>
      </c>
      <c r="F255">
        <v>3</v>
      </c>
      <c r="G255">
        <v>5.8799999999999998E-2</v>
      </c>
      <c r="H255">
        <v>3</v>
      </c>
      <c r="I255">
        <v>1</v>
      </c>
      <c r="J255">
        <v>58.49</v>
      </c>
      <c r="K255">
        <v>3</v>
      </c>
      <c r="L255">
        <v>5.8799999999999998E-2</v>
      </c>
      <c r="M255">
        <v>3</v>
      </c>
      <c r="N255">
        <v>1</v>
      </c>
      <c r="O255">
        <v>58.49</v>
      </c>
    </row>
    <row r="256" spans="1:15">
      <c r="A256" t="s">
        <v>82</v>
      </c>
      <c r="B256" s="38">
        <v>44077</v>
      </c>
      <c r="C256">
        <v>0</v>
      </c>
      <c r="D256">
        <v>0</v>
      </c>
      <c r="E256">
        <v>51</v>
      </c>
      <c r="F256">
        <v>0</v>
      </c>
      <c r="G256">
        <v>0</v>
      </c>
      <c r="H256">
        <v>0</v>
      </c>
      <c r="I256">
        <v>0</v>
      </c>
      <c r="J256">
        <v>0</v>
      </c>
      <c r="K256">
        <v>0</v>
      </c>
      <c r="L256">
        <v>0</v>
      </c>
      <c r="M256">
        <v>0</v>
      </c>
      <c r="N256">
        <v>0</v>
      </c>
      <c r="O256">
        <v>0</v>
      </c>
    </row>
    <row r="257" spans="1:15">
      <c r="A257" t="s">
        <v>83</v>
      </c>
      <c r="B257" s="38">
        <v>44078</v>
      </c>
      <c r="C257">
        <v>174.06</v>
      </c>
      <c r="D257">
        <v>141.66</v>
      </c>
      <c r="E257">
        <v>51</v>
      </c>
      <c r="F257">
        <v>3</v>
      </c>
      <c r="G257">
        <v>5.8799999999999998E-2</v>
      </c>
      <c r="H257">
        <v>6</v>
      </c>
      <c r="I257">
        <v>2</v>
      </c>
      <c r="J257">
        <v>47.22</v>
      </c>
      <c r="K257">
        <v>3</v>
      </c>
      <c r="L257">
        <v>5.8799999999999998E-2</v>
      </c>
      <c r="M257">
        <v>4</v>
      </c>
      <c r="N257">
        <v>1.33</v>
      </c>
      <c r="O257">
        <v>47.22</v>
      </c>
    </row>
    <row r="258" spans="1:15">
      <c r="A258" t="s">
        <v>84</v>
      </c>
      <c r="B258" s="38">
        <v>44079</v>
      </c>
      <c r="C258">
        <v>359.44</v>
      </c>
      <c r="D258">
        <v>294.64</v>
      </c>
      <c r="E258">
        <v>51</v>
      </c>
      <c r="F258">
        <v>6</v>
      </c>
      <c r="G258">
        <v>0.1176</v>
      </c>
      <c r="H258">
        <v>12</v>
      </c>
      <c r="I258">
        <v>2</v>
      </c>
      <c r="J258">
        <v>49.11</v>
      </c>
      <c r="K258">
        <v>6</v>
      </c>
      <c r="L258">
        <v>0.1176</v>
      </c>
      <c r="M258">
        <v>8</v>
      </c>
      <c r="N258">
        <v>1.33</v>
      </c>
      <c r="O258">
        <v>49.11</v>
      </c>
    </row>
    <row r="259" spans="1:15">
      <c r="A259" t="s">
        <v>85</v>
      </c>
      <c r="B259" s="38">
        <v>44080</v>
      </c>
      <c r="C259">
        <v>0</v>
      </c>
      <c r="D259">
        <v>0</v>
      </c>
      <c r="E259">
        <v>51</v>
      </c>
      <c r="F259">
        <v>0</v>
      </c>
      <c r="G259">
        <v>0</v>
      </c>
      <c r="H259">
        <v>0</v>
      </c>
      <c r="I259">
        <v>0</v>
      </c>
      <c r="J259">
        <v>0</v>
      </c>
      <c r="K259">
        <v>0</v>
      </c>
      <c r="L259">
        <v>0</v>
      </c>
      <c r="M259">
        <v>0</v>
      </c>
      <c r="N259">
        <v>0</v>
      </c>
      <c r="O259">
        <v>0</v>
      </c>
    </row>
    <row r="260" spans="1:15">
      <c r="A260" t="s">
        <v>86</v>
      </c>
      <c r="B260" s="38">
        <v>44081</v>
      </c>
      <c r="C260">
        <v>863.96</v>
      </c>
      <c r="D260">
        <v>791.06</v>
      </c>
      <c r="E260">
        <v>51</v>
      </c>
      <c r="F260">
        <v>9</v>
      </c>
      <c r="G260">
        <v>0.17649999999999999</v>
      </c>
      <c r="H260">
        <v>9</v>
      </c>
      <c r="I260">
        <v>1</v>
      </c>
      <c r="J260">
        <v>87.9</v>
      </c>
      <c r="K260">
        <v>9</v>
      </c>
      <c r="L260">
        <v>0.17649999999999999</v>
      </c>
      <c r="M260">
        <v>9</v>
      </c>
      <c r="N260">
        <v>1</v>
      </c>
      <c r="O260">
        <v>87.9</v>
      </c>
    </row>
    <row r="261" spans="1:15">
      <c r="A261" t="s">
        <v>87</v>
      </c>
      <c r="B261" s="38">
        <v>44082</v>
      </c>
      <c r="C261">
        <v>1171.68</v>
      </c>
      <c r="D261">
        <v>1066.3800000000001</v>
      </c>
      <c r="E261">
        <v>51</v>
      </c>
      <c r="F261">
        <v>12</v>
      </c>
      <c r="G261">
        <v>0.23530000000000001</v>
      </c>
      <c r="H261">
        <v>13</v>
      </c>
      <c r="I261">
        <v>1.08</v>
      </c>
      <c r="J261">
        <v>88.87</v>
      </c>
      <c r="K261">
        <v>12</v>
      </c>
      <c r="L261">
        <v>0.23530000000000001</v>
      </c>
      <c r="M261">
        <v>13</v>
      </c>
      <c r="N261">
        <v>1.08</v>
      </c>
      <c r="O261">
        <v>88.87</v>
      </c>
    </row>
    <row r="262" spans="1:15">
      <c r="A262" t="s">
        <v>81</v>
      </c>
      <c r="B262" s="38">
        <v>44083</v>
      </c>
      <c r="C262">
        <v>1069.1400000000001</v>
      </c>
      <c r="D262">
        <v>980.04</v>
      </c>
      <c r="E262">
        <v>51</v>
      </c>
      <c r="F262">
        <v>11</v>
      </c>
      <c r="G262">
        <v>0.2157</v>
      </c>
      <c r="H262">
        <v>11</v>
      </c>
      <c r="I262">
        <v>1</v>
      </c>
      <c r="J262">
        <v>89.09</v>
      </c>
      <c r="K262">
        <v>11</v>
      </c>
      <c r="L262">
        <v>0.2157</v>
      </c>
      <c r="M262">
        <v>11</v>
      </c>
      <c r="N262">
        <v>1</v>
      </c>
      <c r="O262">
        <v>89.09</v>
      </c>
    </row>
    <row r="263" spans="1:15">
      <c r="A263" t="s">
        <v>82</v>
      </c>
      <c r="B263" s="38">
        <v>44084</v>
      </c>
      <c r="C263">
        <v>140.28</v>
      </c>
      <c r="D263">
        <v>124.08</v>
      </c>
      <c r="E263">
        <v>51</v>
      </c>
      <c r="F263">
        <v>2</v>
      </c>
      <c r="G263">
        <v>3.9199999999999999E-2</v>
      </c>
      <c r="H263">
        <v>2</v>
      </c>
      <c r="I263">
        <v>1</v>
      </c>
      <c r="J263">
        <v>62.04</v>
      </c>
      <c r="K263">
        <v>2</v>
      </c>
      <c r="L263">
        <v>3.9199999999999999E-2</v>
      </c>
      <c r="M263">
        <v>2</v>
      </c>
      <c r="N263">
        <v>1</v>
      </c>
      <c r="O263">
        <v>62.04</v>
      </c>
    </row>
    <row r="264" spans="1:15">
      <c r="A264" t="s">
        <v>83</v>
      </c>
      <c r="B264" s="38">
        <v>44085</v>
      </c>
      <c r="C264">
        <v>215.38</v>
      </c>
      <c r="D264">
        <v>182.98</v>
      </c>
      <c r="E264">
        <v>51</v>
      </c>
      <c r="F264">
        <v>4</v>
      </c>
      <c r="G264">
        <v>7.8399999999999997E-2</v>
      </c>
      <c r="H264">
        <v>8</v>
      </c>
      <c r="I264">
        <v>2</v>
      </c>
      <c r="J264">
        <v>45.75</v>
      </c>
      <c r="K264">
        <v>4</v>
      </c>
      <c r="L264">
        <v>7.8399999999999997E-2</v>
      </c>
      <c r="M264">
        <v>4</v>
      </c>
      <c r="N264">
        <v>1</v>
      </c>
      <c r="O264">
        <v>45.75</v>
      </c>
    </row>
    <row r="265" spans="1:15">
      <c r="A265" t="s">
        <v>84</v>
      </c>
      <c r="B265" s="38">
        <v>44086</v>
      </c>
      <c r="C265">
        <v>215.38</v>
      </c>
      <c r="D265">
        <v>182.98</v>
      </c>
      <c r="E265">
        <v>51</v>
      </c>
      <c r="F265">
        <v>4</v>
      </c>
      <c r="G265">
        <v>7.8399999999999997E-2</v>
      </c>
      <c r="H265">
        <v>8</v>
      </c>
      <c r="I265">
        <v>2</v>
      </c>
      <c r="J265">
        <v>45.75</v>
      </c>
      <c r="K265">
        <v>4</v>
      </c>
      <c r="L265">
        <v>7.8399999999999997E-2</v>
      </c>
      <c r="M265">
        <v>4</v>
      </c>
      <c r="N265">
        <v>1</v>
      </c>
      <c r="O265">
        <v>45.75</v>
      </c>
    </row>
    <row r="266" spans="1:15">
      <c r="A266" t="s">
        <v>85</v>
      </c>
      <c r="B266" s="38">
        <v>44087</v>
      </c>
      <c r="C266">
        <v>63.32</v>
      </c>
      <c r="D266">
        <v>55.22</v>
      </c>
      <c r="E266">
        <v>51</v>
      </c>
      <c r="F266">
        <v>1</v>
      </c>
      <c r="G266">
        <v>1.9599999999999999E-2</v>
      </c>
      <c r="H266">
        <v>1</v>
      </c>
      <c r="I266">
        <v>1</v>
      </c>
      <c r="J266">
        <v>55.22</v>
      </c>
      <c r="K266">
        <v>1</v>
      </c>
      <c r="L266">
        <v>1.9599999999999999E-2</v>
      </c>
      <c r="M266">
        <v>1</v>
      </c>
      <c r="N266">
        <v>1</v>
      </c>
      <c r="O266">
        <v>55.22</v>
      </c>
    </row>
    <row r="267" spans="1:15">
      <c r="A267" t="s">
        <v>86</v>
      </c>
      <c r="B267" s="38">
        <v>44088</v>
      </c>
      <c r="C267">
        <v>86.12</v>
      </c>
      <c r="D267">
        <v>78.02</v>
      </c>
      <c r="E267">
        <v>51</v>
      </c>
      <c r="F267">
        <v>1</v>
      </c>
      <c r="G267">
        <v>1.9599999999999999E-2</v>
      </c>
      <c r="H267">
        <v>1</v>
      </c>
      <c r="I267">
        <v>1</v>
      </c>
      <c r="J267">
        <v>78.02</v>
      </c>
      <c r="K267">
        <v>1</v>
      </c>
      <c r="L267">
        <v>1.9599999999999999E-2</v>
      </c>
      <c r="M267">
        <v>1</v>
      </c>
      <c r="N267">
        <v>1</v>
      </c>
      <c r="O267">
        <v>78.02</v>
      </c>
    </row>
    <row r="268" spans="1:15">
      <c r="A268" t="s">
        <v>87</v>
      </c>
      <c r="B268" s="38">
        <v>44089</v>
      </c>
      <c r="C268">
        <v>0</v>
      </c>
      <c r="D268">
        <v>0</v>
      </c>
      <c r="E268">
        <v>51</v>
      </c>
      <c r="F268">
        <v>0</v>
      </c>
      <c r="G268">
        <v>0</v>
      </c>
      <c r="H268">
        <v>0</v>
      </c>
      <c r="I268">
        <v>0</v>
      </c>
      <c r="J268">
        <v>0</v>
      </c>
      <c r="K268">
        <v>0</v>
      </c>
      <c r="L268">
        <v>0</v>
      </c>
      <c r="M268">
        <v>0</v>
      </c>
      <c r="N268">
        <v>0</v>
      </c>
      <c r="O268">
        <v>0</v>
      </c>
    </row>
    <row r="269" spans="1:15">
      <c r="A269" t="s">
        <v>81</v>
      </c>
      <c r="B269" s="38">
        <v>44090</v>
      </c>
      <c r="C269">
        <v>0</v>
      </c>
      <c r="D269">
        <v>0</v>
      </c>
      <c r="E269">
        <v>51</v>
      </c>
      <c r="F269">
        <v>0</v>
      </c>
      <c r="G269">
        <v>0</v>
      </c>
      <c r="H269">
        <v>0</v>
      </c>
      <c r="I269">
        <v>0</v>
      </c>
      <c r="J269">
        <v>0</v>
      </c>
      <c r="K269">
        <v>0</v>
      </c>
      <c r="L269">
        <v>0</v>
      </c>
      <c r="M269">
        <v>0</v>
      </c>
      <c r="N269">
        <v>0</v>
      </c>
      <c r="O269">
        <v>0</v>
      </c>
    </row>
    <row r="270" spans="1:15">
      <c r="A270" t="s">
        <v>82</v>
      </c>
      <c r="B270" s="38">
        <v>44091</v>
      </c>
      <c r="C270">
        <v>0</v>
      </c>
      <c r="D270">
        <v>0</v>
      </c>
      <c r="E270">
        <v>51</v>
      </c>
      <c r="F270">
        <v>0</v>
      </c>
      <c r="G270">
        <v>0</v>
      </c>
      <c r="H270">
        <v>0</v>
      </c>
      <c r="I270">
        <v>0</v>
      </c>
      <c r="J270">
        <v>0</v>
      </c>
      <c r="K270">
        <v>0</v>
      </c>
      <c r="L270">
        <v>0</v>
      </c>
      <c r="M270">
        <v>0</v>
      </c>
      <c r="N270">
        <v>0</v>
      </c>
      <c r="O270">
        <v>0</v>
      </c>
    </row>
    <row r="272" spans="1:15">
      <c r="A272" t="s">
        <v>83</v>
      </c>
      <c r="B272" s="38">
        <v>44092</v>
      </c>
      <c r="C272">
        <v>77.69</v>
      </c>
      <c r="D272">
        <v>61.49</v>
      </c>
      <c r="E272">
        <v>51</v>
      </c>
      <c r="F272">
        <v>1</v>
      </c>
      <c r="G272">
        <v>1.9599999999999999E-2</v>
      </c>
      <c r="H272">
        <v>2</v>
      </c>
      <c r="I272">
        <v>2</v>
      </c>
      <c r="J272">
        <v>61.49</v>
      </c>
      <c r="K272">
        <v>1</v>
      </c>
      <c r="L272">
        <v>1.9599999999999999E-2</v>
      </c>
      <c r="M272">
        <v>2</v>
      </c>
      <c r="N272">
        <v>2</v>
      </c>
      <c r="O272">
        <v>61.49</v>
      </c>
    </row>
    <row r="273" spans="1:15">
      <c r="A273" t="s">
        <v>84</v>
      </c>
      <c r="B273" s="38">
        <v>44093</v>
      </c>
      <c r="C273">
        <v>0</v>
      </c>
      <c r="D273">
        <v>0</v>
      </c>
      <c r="E273">
        <v>51</v>
      </c>
      <c r="F273">
        <v>0</v>
      </c>
      <c r="G273">
        <v>0</v>
      </c>
      <c r="H273">
        <v>0</v>
      </c>
      <c r="I273">
        <v>0</v>
      </c>
      <c r="J273">
        <v>0</v>
      </c>
      <c r="K273">
        <v>0</v>
      </c>
      <c r="L273">
        <v>0</v>
      </c>
      <c r="M273">
        <v>0</v>
      </c>
      <c r="N273">
        <v>0</v>
      </c>
      <c r="O273">
        <v>0</v>
      </c>
    </row>
    <row r="274" spans="1:15">
      <c r="A274" t="s">
        <v>85</v>
      </c>
      <c r="B274" s="38">
        <v>44094</v>
      </c>
      <c r="C274">
        <v>0</v>
      </c>
      <c r="D274">
        <v>0</v>
      </c>
      <c r="E274">
        <v>51</v>
      </c>
      <c r="F274">
        <v>0</v>
      </c>
      <c r="G274">
        <v>0</v>
      </c>
      <c r="H274">
        <v>0</v>
      </c>
      <c r="I274">
        <v>0</v>
      </c>
      <c r="J274">
        <v>0</v>
      </c>
      <c r="K274">
        <v>0</v>
      </c>
      <c r="L274">
        <v>0</v>
      </c>
      <c r="M274">
        <v>0</v>
      </c>
      <c r="N274">
        <v>0</v>
      </c>
      <c r="O274">
        <v>0</v>
      </c>
    </row>
    <row r="275" spans="1:15">
      <c r="A275" t="s">
        <v>86</v>
      </c>
      <c r="B275" s="38">
        <v>44095</v>
      </c>
      <c r="C275">
        <v>0</v>
      </c>
      <c r="D275">
        <v>0</v>
      </c>
      <c r="E275">
        <v>51</v>
      </c>
      <c r="F275">
        <v>0</v>
      </c>
      <c r="G275">
        <v>0</v>
      </c>
      <c r="H275">
        <v>0</v>
      </c>
      <c r="I275">
        <v>0</v>
      </c>
      <c r="J275">
        <v>0</v>
      </c>
      <c r="K275">
        <v>0</v>
      </c>
      <c r="L275">
        <v>0</v>
      </c>
      <c r="M275">
        <v>0</v>
      </c>
      <c r="N275">
        <v>0</v>
      </c>
      <c r="O275">
        <v>0</v>
      </c>
    </row>
    <row r="276" spans="1:15">
      <c r="A276" t="s">
        <v>87</v>
      </c>
      <c r="B276" s="38">
        <v>44096</v>
      </c>
      <c r="C276">
        <v>0</v>
      </c>
      <c r="D276">
        <v>0</v>
      </c>
      <c r="E276">
        <v>51</v>
      </c>
      <c r="F276">
        <v>0</v>
      </c>
      <c r="G276">
        <v>0</v>
      </c>
      <c r="H276">
        <v>0</v>
      </c>
      <c r="I276">
        <v>0</v>
      </c>
      <c r="J276">
        <v>0</v>
      </c>
      <c r="K276">
        <v>0</v>
      </c>
      <c r="L276">
        <v>0</v>
      </c>
      <c r="M276">
        <v>0</v>
      </c>
      <c r="N276">
        <v>0</v>
      </c>
      <c r="O276">
        <v>0</v>
      </c>
    </row>
    <row r="277" spans="1:15">
      <c r="A277" t="s">
        <v>81</v>
      </c>
      <c r="B277" s="38">
        <v>44097</v>
      </c>
      <c r="C277">
        <v>0</v>
      </c>
      <c r="D277">
        <v>0</v>
      </c>
      <c r="E277">
        <v>51</v>
      </c>
      <c r="F277">
        <v>0</v>
      </c>
      <c r="G277">
        <v>0</v>
      </c>
      <c r="H277">
        <v>0</v>
      </c>
      <c r="I277">
        <v>0</v>
      </c>
      <c r="J277">
        <v>0</v>
      </c>
      <c r="K277">
        <v>0</v>
      </c>
      <c r="L277">
        <v>0</v>
      </c>
      <c r="M277">
        <v>0</v>
      </c>
      <c r="N277">
        <v>0</v>
      </c>
      <c r="O277">
        <v>0</v>
      </c>
    </row>
    <row r="278" spans="1:15">
      <c r="A278" t="s">
        <v>82</v>
      </c>
      <c r="B278" s="38">
        <v>44098</v>
      </c>
      <c r="C278">
        <v>0</v>
      </c>
      <c r="D278">
        <v>0</v>
      </c>
      <c r="E278">
        <v>51</v>
      </c>
      <c r="F278">
        <v>0</v>
      </c>
      <c r="G278">
        <v>0</v>
      </c>
      <c r="H278">
        <v>0</v>
      </c>
      <c r="I278">
        <v>0</v>
      </c>
      <c r="J278">
        <v>0</v>
      </c>
      <c r="K278">
        <v>0</v>
      </c>
      <c r="L278">
        <v>0</v>
      </c>
      <c r="M278">
        <v>0</v>
      </c>
      <c r="N278">
        <v>0</v>
      </c>
      <c r="O278">
        <v>0</v>
      </c>
    </row>
    <row r="279" spans="1:15">
      <c r="A279" t="s">
        <v>83</v>
      </c>
      <c r="B279" s="38">
        <v>44099</v>
      </c>
      <c r="C279">
        <v>0</v>
      </c>
      <c r="D279">
        <v>0</v>
      </c>
      <c r="E279">
        <v>51</v>
      </c>
      <c r="F279">
        <v>0</v>
      </c>
      <c r="G279">
        <v>0</v>
      </c>
      <c r="H279">
        <v>0</v>
      </c>
      <c r="I279">
        <v>0</v>
      </c>
      <c r="J279">
        <v>0</v>
      </c>
      <c r="K279">
        <v>0</v>
      </c>
      <c r="L279">
        <v>0</v>
      </c>
      <c r="M279">
        <v>0</v>
      </c>
      <c r="N279">
        <v>0</v>
      </c>
      <c r="O279">
        <v>0</v>
      </c>
    </row>
    <row r="280" spans="1:15">
      <c r="A280" t="s">
        <v>84</v>
      </c>
      <c r="B280" s="38">
        <v>44100</v>
      </c>
      <c r="C280">
        <v>157.58000000000001</v>
      </c>
      <c r="D280">
        <v>125.18</v>
      </c>
      <c r="E280">
        <v>51</v>
      </c>
      <c r="F280">
        <v>3</v>
      </c>
      <c r="G280">
        <v>5.8799999999999998E-2</v>
      </c>
      <c r="H280">
        <v>6</v>
      </c>
      <c r="I280">
        <v>2</v>
      </c>
      <c r="J280">
        <v>41.73</v>
      </c>
      <c r="K280">
        <v>2</v>
      </c>
      <c r="L280">
        <v>3.9199999999999999E-2</v>
      </c>
      <c r="M280">
        <v>4</v>
      </c>
      <c r="N280">
        <v>2</v>
      </c>
      <c r="O280">
        <v>62.59</v>
      </c>
    </row>
    <row r="281" spans="1:15">
      <c r="A281" t="s">
        <v>85</v>
      </c>
      <c r="B281" s="38">
        <v>44101</v>
      </c>
      <c r="C281">
        <v>0</v>
      </c>
      <c r="D281">
        <v>0</v>
      </c>
      <c r="E281">
        <v>51</v>
      </c>
      <c r="F281">
        <v>0</v>
      </c>
      <c r="G281">
        <v>0</v>
      </c>
      <c r="H281">
        <v>0</v>
      </c>
      <c r="I281">
        <v>0</v>
      </c>
      <c r="J281">
        <v>0</v>
      </c>
      <c r="K281">
        <v>0</v>
      </c>
      <c r="L281">
        <v>0</v>
      </c>
      <c r="M281">
        <v>0</v>
      </c>
      <c r="N281">
        <v>0</v>
      </c>
      <c r="O281">
        <v>0</v>
      </c>
    </row>
    <row r="282" spans="1:15">
      <c r="A282" t="s">
        <v>86</v>
      </c>
      <c r="B282" s="38">
        <v>44102</v>
      </c>
      <c r="C282">
        <v>0</v>
      </c>
      <c r="D282">
        <v>0</v>
      </c>
      <c r="E282">
        <v>51</v>
      </c>
      <c r="F282">
        <v>0</v>
      </c>
      <c r="G282">
        <v>0</v>
      </c>
      <c r="H282">
        <v>0</v>
      </c>
      <c r="I282">
        <v>0</v>
      </c>
      <c r="J282">
        <v>0</v>
      </c>
      <c r="K282">
        <v>0</v>
      </c>
      <c r="L282">
        <v>0</v>
      </c>
      <c r="M282">
        <v>0</v>
      </c>
      <c r="N282">
        <v>0</v>
      </c>
      <c r="O282">
        <v>0</v>
      </c>
    </row>
    <row r="283" spans="1:15">
      <c r="A283" t="s">
        <v>87</v>
      </c>
      <c r="B283" s="38">
        <v>44103</v>
      </c>
      <c r="C283">
        <v>0</v>
      </c>
      <c r="D283">
        <v>0</v>
      </c>
      <c r="E283">
        <v>51</v>
      </c>
      <c r="F283">
        <v>0</v>
      </c>
      <c r="G283">
        <v>0</v>
      </c>
      <c r="H283">
        <v>0</v>
      </c>
      <c r="I283">
        <v>0</v>
      </c>
      <c r="J283">
        <v>0</v>
      </c>
      <c r="K283">
        <v>0</v>
      </c>
      <c r="L283">
        <v>0</v>
      </c>
      <c r="M283">
        <v>0</v>
      </c>
      <c r="N283">
        <v>0</v>
      </c>
      <c r="O283">
        <v>0</v>
      </c>
    </row>
    <row r="284" spans="1:15">
      <c r="A284" t="s">
        <v>81</v>
      </c>
      <c r="B284" s="38">
        <v>44104</v>
      </c>
      <c r="C284">
        <v>0</v>
      </c>
      <c r="D284">
        <v>0</v>
      </c>
      <c r="E284">
        <v>51</v>
      </c>
      <c r="F284">
        <v>0</v>
      </c>
      <c r="G284">
        <v>0</v>
      </c>
      <c r="H284">
        <v>0</v>
      </c>
      <c r="I284">
        <v>0</v>
      </c>
      <c r="J284">
        <v>0</v>
      </c>
      <c r="K284">
        <v>0</v>
      </c>
      <c r="L284">
        <v>0</v>
      </c>
      <c r="M284">
        <v>0</v>
      </c>
      <c r="N284">
        <v>0</v>
      </c>
      <c r="O284">
        <v>0</v>
      </c>
    </row>
    <row r="285" spans="1:15">
      <c r="A285" t="s">
        <v>82</v>
      </c>
      <c r="B285" s="38">
        <v>44105</v>
      </c>
      <c r="C285">
        <v>0</v>
      </c>
      <c r="D285">
        <v>0</v>
      </c>
      <c r="E285">
        <v>51</v>
      </c>
      <c r="F285">
        <v>0</v>
      </c>
      <c r="G285">
        <v>0</v>
      </c>
      <c r="H285">
        <v>0</v>
      </c>
      <c r="I285">
        <v>0</v>
      </c>
      <c r="J285">
        <v>0</v>
      </c>
      <c r="K285">
        <v>0</v>
      </c>
      <c r="L285">
        <v>0</v>
      </c>
      <c r="M285">
        <v>0</v>
      </c>
      <c r="N285">
        <v>0</v>
      </c>
      <c r="O285">
        <v>0</v>
      </c>
    </row>
    <row r="286" spans="1:15">
      <c r="A286" t="s">
        <v>83</v>
      </c>
      <c r="B286" s="38">
        <v>44106</v>
      </c>
      <c r="C286">
        <v>0</v>
      </c>
      <c r="D286">
        <v>0</v>
      </c>
      <c r="E286">
        <v>51</v>
      </c>
      <c r="F286">
        <v>0</v>
      </c>
      <c r="G286">
        <v>0</v>
      </c>
      <c r="H286">
        <v>0</v>
      </c>
      <c r="I286">
        <v>0</v>
      </c>
      <c r="J286">
        <v>0</v>
      </c>
      <c r="K286">
        <v>0</v>
      </c>
      <c r="L286">
        <v>0</v>
      </c>
      <c r="M286">
        <v>0</v>
      </c>
      <c r="N286">
        <v>0</v>
      </c>
      <c r="O286">
        <v>0</v>
      </c>
    </row>
    <row r="287" spans="1:15">
      <c r="A287" t="s">
        <v>84</v>
      </c>
      <c r="B287" s="38">
        <v>44107</v>
      </c>
      <c r="C287">
        <v>0</v>
      </c>
      <c r="D287">
        <v>0</v>
      </c>
      <c r="E287">
        <v>51</v>
      </c>
      <c r="F287">
        <v>0</v>
      </c>
      <c r="G287">
        <v>0</v>
      </c>
      <c r="H287">
        <v>0</v>
      </c>
      <c r="I287">
        <v>0</v>
      </c>
      <c r="J287">
        <v>0</v>
      </c>
      <c r="K287">
        <v>0</v>
      </c>
      <c r="L287">
        <v>0</v>
      </c>
      <c r="M287">
        <v>0</v>
      </c>
      <c r="N287">
        <v>0</v>
      </c>
      <c r="O287">
        <v>0</v>
      </c>
    </row>
    <row r="288" spans="1:15">
      <c r="A288" t="s">
        <v>85</v>
      </c>
      <c r="B288" s="38">
        <v>44108</v>
      </c>
      <c r="C288">
        <v>0</v>
      </c>
      <c r="D288">
        <v>0</v>
      </c>
      <c r="E288">
        <v>51</v>
      </c>
      <c r="F288">
        <v>0</v>
      </c>
      <c r="G288">
        <v>0</v>
      </c>
      <c r="H288">
        <v>0</v>
      </c>
      <c r="I288">
        <v>0</v>
      </c>
      <c r="J288">
        <v>0</v>
      </c>
      <c r="K288">
        <v>0</v>
      </c>
      <c r="L288">
        <v>0</v>
      </c>
      <c r="M288">
        <v>0</v>
      </c>
      <c r="N288">
        <v>0</v>
      </c>
      <c r="O288">
        <v>0</v>
      </c>
    </row>
    <row r="289" spans="1:15">
      <c r="A289" t="s">
        <v>86</v>
      </c>
      <c r="B289" s="38">
        <v>44109</v>
      </c>
      <c r="C289">
        <v>0</v>
      </c>
      <c r="D289">
        <v>0</v>
      </c>
      <c r="E289">
        <v>51</v>
      </c>
      <c r="F289">
        <v>0</v>
      </c>
      <c r="G289">
        <v>0</v>
      </c>
      <c r="H289">
        <v>0</v>
      </c>
      <c r="I289">
        <v>0</v>
      </c>
      <c r="J289">
        <v>0</v>
      </c>
      <c r="K289">
        <v>0</v>
      </c>
      <c r="L289">
        <v>0</v>
      </c>
      <c r="M289">
        <v>0</v>
      </c>
      <c r="N289">
        <v>0</v>
      </c>
      <c r="O289">
        <v>0</v>
      </c>
    </row>
    <row r="290" spans="1:15">
      <c r="A290" t="s">
        <v>87</v>
      </c>
      <c r="B290" s="38">
        <v>44110</v>
      </c>
      <c r="C290">
        <v>0</v>
      </c>
      <c r="D290">
        <v>0</v>
      </c>
      <c r="E290">
        <v>51</v>
      </c>
      <c r="F290">
        <v>0</v>
      </c>
      <c r="G290">
        <v>0</v>
      </c>
      <c r="H290">
        <v>0</v>
      </c>
      <c r="I290">
        <v>0</v>
      </c>
      <c r="J290">
        <v>0</v>
      </c>
      <c r="K290">
        <v>0</v>
      </c>
      <c r="L290">
        <v>0</v>
      </c>
      <c r="M290">
        <v>0</v>
      </c>
      <c r="N290">
        <v>0</v>
      </c>
      <c r="O290">
        <v>0</v>
      </c>
    </row>
    <row r="291" spans="1:15">
      <c r="A291" t="s">
        <v>81</v>
      </c>
      <c r="B291" s="38">
        <v>44111</v>
      </c>
      <c r="C291">
        <v>0</v>
      </c>
      <c r="D291">
        <v>0</v>
      </c>
      <c r="E291">
        <v>51</v>
      </c>
      <c r="F291">
        <v>0</v>
      </c>
      <c r="G291">
        <v>0</v>
      </c>
      <c r="H291">
        <v>0</v>
      </c>
      <c r="I291">
        <v>0</v>
      </c>
      <c r="J291">
        <v>0</v>
      </c>
      <c r="K291">
        <v>0</v>
      </c>
      <c r="L291">
        <v>0</v>
      </c>
      <c r="M291">
        <v>0</v>
      </c>
      <c r="N291">
        <v>0</v>
      </c>
      <c r="O291">
        <v>0</v>
      </c>
    </row>
    <row r="292" spans="1:15">
      <c r="A292" t="s">
        <v>82</v>
      </c>
      <c r="B292" s="38">
        <v>44112</v>
      </c>
      <c r="C292">
        <v>0</v>
      </c>
      <c r="D292">
        <v>0</v>
      </c>
      <c r="E292">
        <v>51</v>
      </c>
      <c r="F292">
        <v>0</v>
      </c>
      <c r="G292">
        <v>0</v>
      </c>
      <c r="H292">
        <v>0</v>
      </c>
      <c r="I292">
        <v>0</v>
      </c>
      <c r="J292">
        <v>0</v>
      </c>
      <c r="K292">
        <v>0</v>
      </c>
      <c r="L292">
        <v>0</v>
      </c>
      <c r="M292">
        <v>0</v>
      </c>
      <c r="N292">
        <v>0</v>
      </c>
      <c r="O292">
        <v>0</v>
      </c>
    </row>
    <row r="293" spans="1:15">
      <c r="A293" t="s">
        <v>83</v>
      </c>
      <c r="B293" s="38">
        <v>44113</v>
      </c>
      <c r="C293">
        <v>0</v>
      </c>
      <c r="D293">
        <v>0</v>
      </c>
      <c r="E293">
        <v>51</v>
      </c>
      <c r="F293">
        <v>0</v>
      </c>
      <c r="G293">
        <v>0</v>
      </c>
      <c r="H293">
        <v>0</v>
      </c>
      <c r="I293">
        <v>0</v>
      </c>
      <c r="J293">
        <v>0</v>
      </c>
      <c r="K293">
        <v>0</v>
      </c>
      <c r="L293">
        <v>0</v>
      </c>
      <c r="M293">
        <v>0</v>
      </c>
      <c r="N293">
        <v>0</v>
      </c>
      <c r="O293">
        <v>0</v>
      </c>
    </row>
    <row r="294" spans="1:15">
      <c r="A294" t="s">
        <v>84</v>
      </c>
      <c r="B294" s="38">
        <v>44114</v>
      </c>
      <c r="C294">
        <v>0</v>
      </c>
      <c r="D294">
        <v>0</v>
      </c>
      <c r="E294">
        <v>51</v>
      </c>
      <c r="F294">
        <v>0</v>
      </c>
      <c r="G294">
        <v>0</v>
      </c>
      <c r="H294">
        <v>0</v>
      </c>
      <c r="I294">
        <v>0</v>
      </c>
      <c r="J294">
        <v>0</v>
      </c>
      <c r="K294">
        <v>0</v>
      </c>
      <c r="L294">
        <v>0</v>
      </c>
      <c r="M294">
        <v>0</v>
      </c>
      <c r="N294">
        <v>0</v>
      </c>
      <c r="O294">
        <v>0</v>
      </c>
    </row>
    <row r="295" spans="1:15">
      <c r="A295" t="s">
        <v>85</v>
      </c>
      <c r="B295" s="38">
        <v>44115</v>
      </c>
      <c r="C295">
        <v>0</v>
      </c>
      <c r="D295">
        <v>0</v>
      </c>
      <c r="E295">
        <v>51</v>
      </c>
      <c r="F295">
        <v>0</v>
      </c>
      <c r="G295">
        <v>0</v>
      </c>
      <c r="H295">
        <v>0</v>
      </c>
      <c r="I295">
        <v>0</v>
      </c>
      <c r="J295">
        <v>0</v>
      </c>
      <c r="K295">
        <v>0</v>
      </c>
      <c r="L295">
        <v>0</v>
      </c>
      <c r="M295">
        <v>0</v>
      </c>
      <c r="N295">
        <v>0</v>
      </c>
      <c r="O295">
        <v>0</v>
      </c>
    </row>
    <row r="296" spans="1:15">
      <c r="A296" t="s">
        <v>86</v>
      </c>
      <c r="B296" s="38">
        <v>44116</v>
      </c>
      <c r="C296">
        <v>0</v>
      </c>
      <c r="D296">
        <v>0</v>
      </c>
      <c r="E296">
        <v>51</v>
      </c>
      <c r="F296">
        <v>0</v>
      </c>
      <c r="G296">
        <v>0</v>
      </c>
      <c r="H296">
        <v>0</v>
      </c>
      <c r="I296">
        <v>0</v>
      </c>
      <c r="J296">
        <v>0</v>
      </c>
      <c r="K296">
        <v>0</v>
      </c>
      <c r="L296">
        <v>0</v>
      </c>
      <c r="M296">
        <v>0</v>
      </c>
      <c r="N296">
        <v>0</v>
      </c>
      <c r="O296">
        <v>0</v>
      </c>
    </row>
    <row r="297" spans="1:15">
      <c r="A297" t="s">
        <v>87</v>
      </c>
      <c r="B297" s="38">
        <v>44117</v>
      </c>
      <c r="C297">
        <v>0</v>
      </c>
      <c r="D297">
        <v>0</v>
      </c>
      <c r="E297">
        <v>51</v>
      </c>
      <c r="F297">
        <v>0</v>
      </c>
      <c r="G297">
        <v>0</v>
      </c>
      <c r="H297">
        <v>0</v>
      </c>
      <c r="I297">
        <v>0</v>
      </c>
      <c r="J297">
        <v>0</v>
      </c>
      <c r="K297">
        <v>0</v>
      </c>
      <c r="L297">
        <v>0</v>
      </c>
      <c r="M297">
        <v>0</v>
      </c>
      <c r="N297">
        <v>0</v>
      </c>
      <c r="O297">
        <v>0</v>
      </c>
    </row>
    <row r="298" spans="1:15">
      <c r="A298" t="s">
        <v>81</v>
      </c>
      <c r="B298" s="38">
        <v>44118</v>
      </c>
      <c r="C298">
        <v>0</v>
      </c>
      <c r="D298">
        <v>0</v>
      </c>
      <c r="E298">
        <v>51</v>
      </c>
      <c r="F298">
        <v>0</v>
      </c>
      <c r="G298">
        <v>0</v>
      </c>
      <c r="H298">
        <v>0</v>
      </c>
      <c r="I298">
        <v>0</v>
      </c>
      <c r="J298">
        <v>0</v>
      </c>
      <c r="K298">
        <v>0</v>
      </c>
      <c r="L298">
        <v>0</v>
      </c>
      <c r="M298">
        <v>0</v>
      </c>
      <c r="N298">
        <v>0</v>
      </c>
      <c r="O298">
        <v>0</v>
      </c>
    </row>
    <row r="299" spans="1:15">
      <c r="A299" t="s">
        <v>82</v>
      </c>
      <c r="B299" s="38">
        <v>44119</v>
      </c>
      <c r="C299">
        <v>0</v>
      </c>
      <c r="D299">
        <v>0</v>
      </c>
      <c r="E299">
        <v>51</v>
      </c>
      <c r="F299">
        <v>0</v>
      </c>
      <c r="G299">
        <v>0</v>
      </c>
      <c r="H299">
        <v>0</v>
      </c>
      <c r="I299">
        <v>0</v>
      </c>
      <c r="J299">
        <v>0</v>
      </c>
      <c r="K299">
        <v>0</v>
      </c>
      <c r="L299">
        <v>0</v>
      </c>
      <c r="M299">
        <v>0</v>
      </c>
      <c r="N299">
        <v>0</v>
      </c>
      <c r="O299">
        <v>0</v>
      </c>
    </row>
    <row r="300" spans="1:15">
      <c r="A300" t="s">
        <v>83</v>
      </c>
      <c r="B300" s="38">
        <v>44120</v>
      </c>
      <c r="C300">
        <v>0</v>
      </c>
      <c r="D300">
        <v>0</v>
      </c>
      <c r="E300">
        <v>51</v>
      </c>
      <c r="F300">
        <v>0</v>
      </c>
      <c r="G300">
        <v>0</v>
      </c>
      <c r="H300">
        <v>0</v>
      </c>
      <c r="I300">
        <v>0</v>
      </c>
      <c r="J300">
        <v>0</v>
      </c>
      <c r="K300">
        <v>0</v>
      </c>
      <c r="L300">
        <v>0</v>
      </c>
      <c r="M300">
        <v>0</v>
      </c>
      <c r="N300">
        <v>0</v>
      </c>
      <c r="O300">
        <v>0</v>
      </c>
    </row>
    <row r="302" spans="1:15">
      <c r="A302" t="s">
        <v>84</v>
      </c>
      <c r="B302" s="38">
        <v>44121</v>
      </c>
      <c r="C302">
        <v>0</v>
      </c>
      <c r="D302">
        <v>0</v>
      </c>
      <c r="E302">
        <v>51</v>
      </c>
      <c r="F302">
        <v>0</v>
      </c>
      <c r="G302">
        <v>0</v>
      </c>
      <c r="H302">
        <v>0</v>
      </c>
      <c r="I302">
        <v>0</v>
      </c>
      <c r="J302">
        <v>0</v>
      </c>
      <c r="K302">
        <v>0</v>
      </c>
      <c r="L302">
        <v>0</v>
      </c>
      <c r="M302">
        <v>0</v>
      </c>
      <c r="N302">
        <v>0</v>
      </c>
      <c r="O302">
        <v>0</v>
      </c>
    </row>
    <row r="303" spans="1:15">
      <c r="A303" t="s">
        <v>85</v>
      </c>
      <c r="B303" s="38">
        <v>44122</v>
      </c>
      <c r="C303">
        <v>0</v>
      </c>
      <c r="D303">
        <v>0</v>
      </c>
      <c r="E303">
        <v>51</v>
      </c>
      <c r="F303">
        <v>0</v>
      </c>
      <c r="G303">
        <v>0</v>
      </c>
      <c r="H303">
        <v>0</v>
      </c>
      <c r="I303">
        <v>0</v>
      </c>
      <c r="J303">
        <v>0</v>
      </c>
      <c r="K303">
        <v>0</v>
      </c>
      <c r="L303">
        <v>0</v>
      </c>
      <c r="M303">
        <v>0</v>
      </c>
      <c r="N303">
        <v>0</v>
      </c>
      <c r="O303">
        <v>0</v>
      </c>
    </row>
    <row r="304" spans="1:15">
      <c r="A304" t="s">
        <v>86</v>
      </c>
      <c r="B304" s="38">
        <v>44123</v>
      </c>
      <c r="C304">
        <v>0</v>
      </c>
      <c r="D304">
        <v>0</v>
      </c>
      <c r="E304">
        <v>51</v>
      </c>
      <c r="F304">
        <v>0</v>
      </c>
      <c r="G304">
        <v>0</v>
      </c>
      <c r="H304">
        <v>0</v>
      </c>
      <c r="I304">
        <v>0</v>
      </c>
      <c r="J304">
        <v>0</v>
      </c>
      <c r="K304">
        <v>0</v>
      </c>
      <c r="L304">
        <v>0</v>
      </c>
      <c r="M304">
        <v>0</v>
      </c>
      <c r="N304">
        <v>0</v>
      </c>
      <c r="O304">
        <v>0</v>
      </c>
    </row>
    <row r="305" spans="1:15">
      <c r="A305" t="s">
        <v>87</v>
      </c>
      <c r="B305" s="38">
        <v>44124</v>
      </c>
      <c r="C305">
        <v>0</v>
      </c>
      <c r="D305">
        <v>0</v>
      </c>
      <c r="E305">
        <v>51</v>
      </c>
      <c r="F305">
        <v>0</v>
      </c>
      <c r="G305">
        <v>0</v>
      </c>
      <c r="H305">
        <v>0</v>
      </c>
      <c r="I305">
        <v>0</v>
      </c>
      <c r="J305">
        <v>0</v>
      </c>
      <c r="K305">
        <v>0</v>
      </c>
      <c r="L305">
        <v>0</v>
      </c>
      <c r="M305">
        <v>0</v>
      </c>
      <c r="N305">
        <v>0</v>
      </c>
      <c r="O305">
        <v>0</v>
      </c>
    </row>
    <row r="306" spans="1:15">
      <c r="A306" t="s">
        <v>81</v>
      </c>
      <c r="B306" s="38">
        <v>44125</v>
      </c>
      <c r="C306">
        <v>0</v>
      </c>
      <c r="D306">
        <v>0</v>
      </c>
      <c r="E306">
        <v>51</v>
      </c>
      <c r="F306">
        <v>0</v>
      </c>
      <c r="G306">
        <v>0</v>
      </c>
      <c r="H306">
        <v>0</v>
      </c>
      <c r="I306">
        <v>0</v>
      </c>
      <c r="J306">
        <v>0</v>
      </c>
      <c r="K306">
        <v>0</v>
      </c>
      <c r="L306">
        <v>0</v>
      </c>
      <c r="M306">
        <v>0</v>
      </c>
      <c r="N306">
        <v>0</v>
      </c>
      <c r="O306">
        <v>0</v>
      </c>
    </row>
    <row r="307" spans="1:15">
      <c r="A307" t="s">
        <v>82</v>
      </c>
      <c r="B307" s="38">
        <v>44126</v>
      </c>
      <c r="C307">
        <v>0</v>
      </c>
      <c r="D307">
        <v>0</v>
      </c>
      <c r="E307">
        <v>51</v>
      </c>
      <c r="F307">
        <v>0</v>
      </c>
      <c r="G307">
        <v>0</v>
      </c>
      <c r="H307">
        <v>0</v>
      </c>
      <c r="I307">
        <v>0</v>
      </c>
      <c r="J307">
        <v>0</v>
      </c>
      <c r="K307">
        <v>0</v>
      </c>
      <c r="L307">
        <v>0</v>
      </c>
      <c r="M307">
        <v>0</v>
      </c>
      <c r="N307">
        <v>0</v>
      </c>
      <c r="O307">
        <v>0</v>
      </c>
    </row>
    <row r="308" spans="1:15">
      <c r="A308" t="s">
        <v>83</v>
      </c>
      <c r="B308" s="38">
        <v>44127</v>
      </c>
      <c r="C308">
        <v>0</v>
      </c>
      <c r="D308">
        <v>0</v>
      </c>
      <c r="E308">
        <v>51</v>
      </c>
      <c r="F308">
        <v>0</v>
      </c>
      <c r="G308">
        <v>0</v>
      </c>
      <c r="H308">
        <v>0</v>
      </c>
      <c r="I308">
        <v>0</v>
      </c>
      <c r="J308">
        <v>0</v>
      </c>
      <c r="K308">
        <v>0</v>
      </c>
      <c r="L308">
        <v>0</v>
      </c>
      <c r="M308">
        <v>0</v>
      </c>
      <c r="N308">
        <v>0</v>
      </c>
      <c r="O308">
        <v>0</v>
      </c>
    </row>
    <row r="309" spans="1:15">
      <c r="A309" t="s">
        <v>84</v>
      </c>
      <c r="B309" s="38">
        <v>44128</v>
      </c>
      <c r="C309">
        <v>0</v>
      </c>
      <c r="D309">
        <v>0</v>
      </c>
      <c r="E309">
        <v>51</v>
      </c>
      <c r="F309">
        <v>0</v>
      </c>
      <c r="G309">
        <v>0</v>
      </c>
      <c r="H309">
        <v>0</v>
      </c>
      <c r="I309">
        <v>0</v>
      </c>
      <c r="J309">
        <v>0</v>
      </c>
      <c r="K309">
        <v>0</v>
      </c>
      <c r="L309">
        <v>0</v>
      </c>
      <c r="M309">
        <v>0</v>
      </c>
      <c r="N309">
        <v>0</v>
      </c>
      <c r="O309">
        <v>0</v>
      </c>
    </row>
    <row r="310" spans="1:15">
      <c r="A310" t="s">
        <v>85</v>
      </c>
      <c r="B310" s="38">
        <v>44129</v>
      </c>
      <c r="C310">
        <v>67.69</v>
      </c>
      <c r="D310">
        <v>51.49</v>
      </c>
      <c r="E310">
        <v>51</v>
      </c>
      <c r="F310">
        <v>1</v>
      </c>
      <c r="G310">
        <v>1.9599999999999999E-2</v>
      </c>
      <c r="H310">
        <v>2</v>
      </c>
      <c r="I310">
        <v>2</v>
      </c>
      <c r="J310">
        <v>51.49</v>
      </c>
      <c r="K310">
        <v>1</v>
      </c>
      <c r="L310">
        <v>1.9599999999999999E-2</v>
      </c>
      <c r="M310">
        <v>2</v>
      </c>
      <c r="N310">
        <v>2</v>
      </c>
      <c r="O310">
        <v>51.49</v>
      </c>
    </row>
    <row r="311" spans="1:15">
      <c r="A311" t="s">
        <v>86</v>
      </c>
      <c r="B311" s="38">
        <v>44130</v>
      </c>
      <c r="C311">
        <v>0</v>
      </c>
      <c r="D311">
        <v>0</v>
      </c>
      <c r="E311">
        <v>51</v>
      </c>
      <c r="F311">
        <v>0</v>
      </c>
      <c r="G311">
        <v>0</v>
      </c>
      <c r="H311">
        <v>0</v>
      </c>
      <c r="I311">
        <v>0</v>
      </c>
      <c r="J311">
        <v>0</v>
      </c>
      <c r="K311">
        <v>0</v>
      </c>
      <c r="L311">
        <v>0</v>
      </c>
      <c r="M311">
        <v>0</v>
      </c>
      <c r="N311">
        <v>0</v>
      </c>
      <c r="O311">
        <v>0</v>
      </c>
    </row>
    <row r="312" spans="1:15">
      <c r="A312" t="s">
        <v>87</v>
      </c>
      <c r="B312" s="38">
        <v>44131</v>
      </c>
      <c r="C312">
        <v>0</v>
      </c>
      <c r="D312">
        <v>0</v>
      </c>
      <c r="E312">
        <v>51</v>
      </c>
      <c r="F312">
        <v>0</v>
      </c>
      <c r="G312">
        <v>0</v>
      </c>
      <c r="H312">
        <v>0</v>
      </c>
      <c r="I312">
        <v>0</v>
      </c>
      <c r="J312">
        <v>0</v>
      </c>
      <c r="K312">
        <v>0</v>
      </c>
      <c r="L312">
        <v>0</v>
      </c>
      <c r="M312">
        <v>0</v>
      </c>
      <c r="N312">
        <v>0</v>
      </c>
      <c r="O312">
        <v>0</v>
      </c>
    </row>
    <row r="313" spans="1:15">
      <c r="A313" t="s">
        <v>81</v>
      </c>
      <c r="B313" s="38">
        <v>44132</v>
      </c>
      <c r="C313">
        <v>0</v>
      </c>
      <c r="D313">
        <v>0</v>
      </c>
      <c r="E313">
        <v>51</v>
      </c>
      <c r="F313">
        <v>0</v>
      </c>
      <c r="G313">
        <v>0</v>
      </c>
      <c r="H313">
        <v>0</v>
      </c>
      <c r="I313">
        <v>0</v>
      </c>
      <c r="J313">
        <v>0</v>
      </c>
      <c r="K313">
        <v>0</v>
      </c>
      <c r="L313">
        <v>0</v>
      </c>
      <c r="M313">
        <v>0</v>
      </c>
      <c r="N313">
        <v>0</v>
      </c>
      <c r="O313">
        <v>0</v>
      </c>
    </row>
    <row r="314" spans="1:15">
      <c r="A314" t="s">
        <v>82</v>
      </c>
      <c r="B314" s="38">
        <v>44133</v>
      </c>
      <c r="C314">
        <v>0</v>
      </c>
      <c r="D314">
        <v>0</v>
      </c>
      <c r="E314">
        <v>51</v>
      </c>
      <c r="F314">
        <v>0</v>
      </c>
      <c r="G314">
        <v>0</v>
      </c>
      <c r="H314">
        <v>0</v>
      </c>
      <c r="I314">
        <v>0</v>
      </c>
      <c r="J314">
        <v>0</v>
      </c>
      <c r="K314">
        <v>0</v>
      </c>
      <c r="L314">
        <v>0</v>
      </c>
      <c r="M314">
        <v>0</v>
      </c>
      <c r="N314">
        <v>0</v>
      </c>
      <c r="O314">
        <v>0</v>
      </c>
    </row>
    <row r="315" spans="1:15">
      <c r="A315" t="s">
        <v>83</v>
      </c>
      <c r="B315" s="38">
        <v>44134</v>
      </c>
      <c r="C315">
        <v>0</v>
      </c>
      <c r="D315">
        <v>0</v>
      </c>
      <c r="E315">
        <v>51</v>
      </c>
      <c r="F315">
        <v>0</v>
      </c>
      <c r="G315">
        <v>0</v>
      </c>
      <c r="H315">
        <v>0</v>
      </c>
      <c r="I315">
        <v>0</v>
      </c>
      <c r="J315">
        <v>0</v>
      </c>
      <c r="K315">
        <v>0</v>
      </c>
      <c r="L315">
        <v>0</v>
      </c>
      <c r="M315">
        <v>0</v>
      </c>
      <c r="N315">
        <v>0</v>
      </c>
      <c r="O315">
        <v>0</v>
      </c>
    </row>
    <row r="316" spans="1:15">
      <c r="A316" t="s">
        <v>84</v>
      </c>
      <c r="B316" s="38">
        <v>44135</v>
      </c>
      <c r="C316">
        <v>0</v>
      </c>
      <c r="D316">
        <v>0</v>
      </c>
      <c r="E316">
        <v>51</v>
      </c>
      <c r="F316">
        <v>0</v>
      </c>
      <c r="G316">
        <v>0</v>
      </c>
      <c r="H316">
        <v>0</v>
      </c>
      <c r="I316">
        <v>0</v>
      </c>
      <c r="J316">
        <v>0</v>
      </c>
      <c r="K316">
        <v>0</v>
      </c>
      <c r="L316">
        <v>0</v>
      </c>
      <c r="M316">
        <v>0</v>
      </c>
      <c r="N316">
        <v>0</v>
      </c>
      <c r="O316">
        <v>0</v>
      </c>
    </row>
    <row r="317" spans="1:15">
      <c r="A317" t="s">
        <v>85</v>
      </c>
      <c r="B317" s="38">
        <v>44136</v>
      </c>
      <c r="C317">
        <v>0</v>
      </c>
      <c r="D317">
        <v>0</v>
      </c>
      <c r="E317">
        <v>51</v>
      </c>
      <c r="F317">
        <v>0</v>
      </c>
      <c r="G317">
        <v>0</v>
      </c>
      <c r="H317">
        <v>0</v>
      </c>
      <c r="I317">
        <v>0</v>
      </c>
      <c r="J317">
        <v>0</v>
      </c>
      <c r="K317">
        <v>0</v>
      </c>
      <c r="L317">
        <v>0</v>
      </c>
      <c r="M317">
        <v>0</v>
      </c>
      <c r="N317">
        <v>0</v>
      </c>
      <c r="O317">
        <v>0</v>
      </c>
    </row>
    <row r="318" spans="1:15">
      <c r="A318" t="s">
        <v>86</v>
      </c>
      <c r="B318" s="38">
        <v>44137</v>
      </c>
      <c r="C318">
        <v>0</v>
      </c>
      <c r="D318">
        <v>0</v>
      </c>
      <c r="E318">
        <v>51</v>
      </c>
      <c r="F318">
        <v>0</v>
      </c>
      <c r="G318">
        <v>0</v>
      </c>
      <c r="H318">
        <v>0</v>
      </c>
      <c r="I318">
        <v>0</v>
      </c>
      <c r="J318">
        <v>0</v>
      </c>
      <c r="K318">
        <v>0</v>
      </c>
      <c r="L318">
        <v>0</v>
      </c>
      <c r="M318">
        <v>0</v>
      </c>
      <c r="N318">
        <v>0</v>
      </c>
      <c r="O318">
        <v>0</v>
      </c>
    </row>
    <row r="319" spans="1:15">
      <c r="A319" t="s">
        <v>87</v>
      </c>
      <c r="B319" s="38">
        <v>44138</v>
      </c>
      <c r="C319">
        <v>0</v>
      </c>
      <c r="D319">
        <v>0</v>
      </c>
      <c r="E319">
        <v>51</v>
      </c>
      <c r="F319">
        <v>0</v>
      </c>
      <c r="G319">
        <v>0</v>
      </c>
      <c r="H319">
        <v>0</v>
      </c>
      <c r="I319">
        <v>0</v>
      </c>
      <c r="J319">
        <v>0</v>
      </c>
      <c r="K319">
        <v>0</v>
      </c>
      <c r="L319">
        <v>0</v>
      </c>
      <c r="M319">
        <v>0</v>
      </c>
      <c r="N319">
        <v>0</v>
      </c>
      <c r="O319">
        <v>0</v>
      </c>
    </row>
    <row r="320" spans="1:15">
      <c r="A320" t="s">
        <v>81</v>
      </c>
      <c r="B320" s="38">
        <v>44139</v>
      </c>
      <c r="C320">
        <v>0</v>
      </c>
      <c r="D320">
        <v>0</v>
      </c>
      <c r="E320">
        <v>51</v>
      </c>
      <c r="F320">
        <v>0</v>
      </c>
      <c r="G320">
        <v>0</v>
      </c>
      <c r="H320">
        <v>0</v>
      </c>
      <c r="I320">
        <v>0</v>
      </c>
      <c r="J320">
        <v>0</v>
      </c>
      <c r="K320">
        <v>0</v>
      </c>
      <c r="L320">
        <v>0</v>
      </c>
      <c r="M320">
        <v>0</v>
      </c>
      <c r="N320">
        <v>0</v>
      </c>
      <c r="O320">
        <v>0</v>
      </c>
    </row>
    <row r="321" spans="1:15">
      <c r="A321" t="s">
        <v>82</v>
      </c>
      <c r="B321" s="38">
        <v>44140</v>
      </c>
      <c r="C321">
        <v>0</v>
      </c>
      <c r="D321">
        <v>0</v>
      </c>
      <c r="E321">
        <v>51</v>
      </c>
      <c r="F321">
        <v>0</v>
      </c>
      <c r="G321">
        <v>0</v>
      </c>
      <c r="H321">
        <v>0</v>
      </c>
      <c r="I321">
        <v>0</v>
      </c>
      <c r="J321">
        <v>0</v>
      </c>
      <c r="K321">
        <v>0</v>
      </c>
      <c r="L321">
        <v>0</v>
      </c>
      <c r="M321">
        <v>0</v>
      </c>
      <c r="N321">
        <v>0</v>
      </c>
      <c r="O321">
        <v>0</v>
      </c>
    </row>
    <row r="322" spans="1:15">
      <c r="A322" t="s">
        <v>83</v>
      </c>
      <c r="B322" s="38">
        <v>44141</v>
      </c>
      <c r="C322">
        <v>0</v>
      </c>
      <c r="D322">
        <v>0</v>
      </c>
      <c r="E322">
        <v>51</v>
      </c>
      <c r="F322">
        <v>0</v>
      </c>
      <c r="G322">
        <v>0</v>
      </c>
      <c r="H322">
        <v>0</v>
      </c>
      <c r="I322">
        <v>0</v>
      </c>
      <c r="J322">
        <v>0</v>
      </c>
      <c r="K322">
        <v>0</v>
      </c>
      <c r="L322">
        <v>0</v>
      </c>
      <c r="M322">
        <v>0</v>
      </c>
      <c r="N322">
        <v>0</v>
      </c>
      <c r="O322">
        <v>0</v>
      </c>
    </row>
    <row r="323" spans="1:15">
      <c r="A323" t="s">
        <v>84</v>
      </c>
      <c r="B323" s="38">
        <v>44142</v>
      </c>
      <c r="C323">
        <v>0</v>
      </c>
      <c r="D323">
        <v>0</v>
      </c>
      <c r="E323">
        <v>51</v>
      </c>
      <c r="F323">
        <v>0</v>
      </c>
      <c r="G323">
        <v>0</v>
      </c>
      <c r="H323">
        <v>0</v>
      </c>
      <c r="I323">
        <v>0</v>
      </c>
      <c r="J323">
        <v>0</v>
      </c>
      <c r="K323">
        <v>0</v>
      </c>
      <c r="L323">
        <v>0</v>
      </c>
      <c r="M323">
        <v>0</v>
      </c>
      <c r="N323">
        <v>0</v>
      </c>
      <c r="O323">
        <v>0</v>
      </c>
    </row>
    <row r="324" spans="1:15">
      <c r="A324" t="s">
        <v>85</v>
      </c>
      <c r="B324" s="38">
        <v>44143</v>
      </c>
      <c r="C324">
        <v>0</v>
      </c>
      <c r="D324">
        <v>0</v>
      </c>
      <c r="E324">
        <v>51</v>
      </c>
      <c r="F324">
        <v>0</v>
      </c>
      <c r="G324">
        <v>0</v>
      </c>
      <c r="H324">
        <v>0</v>
      </c>
      <c r="I324">
        <v>0</v>
      </c>
      <c r="J324">
        <v>0</v>
      </c>
      <c r="K324">
        <v>0</v>
      </c>
      <c r="L324">
        <v>0</v>
      </c>
      <c r="M324">
        <v>0</v>
      </c>
      <c r="N324">
        <v>0</v>
      </c>
      <c r="O324">
        <v>0</v>
      </c>
    </row>
    <row r="325" spans="1:15">
      <c r="A325" t="s">
        <v>86</v>
      </c>
      <c r="B325" s="38">
        <v>44144</v>
      </c>
      <c r="C325">
        <v>0</v>
      </c>
      <c r="D325">
        <v>0</v>
      </c>
      <c r="E325">
        <v>51</v>
      </c>
      <c r="F325">
        <v>0</v>
      </c>
      <c r="G325">
        <v>0</v>
      </c>
      <c r="H325">
        <v>0</v>
      </c>
      <c r="I325">
        <v>0</v>
      </c>
      <c r="J325">
        <v>0</v>
      </c>
      <c r="K325">
        <v>0</v>
      </c>
      <c r="L325">
        <v>0</v>
      </c>
      <c r="M325">
        <v>0</v>
      </c>
      <c r="N325">
        <v>0</v>
      </c>
      <c r="O325">
        <v>0</v>
      </c>
    </row>
    <row r="326" spans="1:15">
      <c r="A326" t="s">
        <v>87</v>
      </c>
      <c r="B326" s="38">
        <v>44145</v>
      </c>
      <c r="C326">
        <v>0</v>
      </c>
      <c r="D326">
        <v>0</v>
      </c>
      <c r="E326">
        <v>51</v>
      </c>
      <c r="F326">
        <v>0</v>
      </c>
      <c r="G326">
        <v>0</v>
      </c>
      <c r="H326">
        <v>0</v>
      </c>
      <c r="I326">
        <v>0</v>
      </c>
      <c r="J326">
        <v>0</v>
      </c>
      <c r="K326">
        <v>0</v>
      </c>
      <c r="L326">
        <v>0</v>
      </c>
      <c r="M326">
        <v>0</v>
      </c>
      <c r="N326">
        <v>0</v>
      </c>
      <c r="O326">
        <v>0</v>
      </c>
    </row>
    <row r="327" spans="1:15">
      <c r="A327" t="s">
        <v>81</v>
      </c>
      <c r="B327" s="38">
        <v>44146</v>
      </c>
      <c r="C327">
        <v>0</v>
      </c>
      <c r="D327">
        <v>0</v>
      </c>
      <c r="E327">
        <v>51</v>
      </c>
      <c r="F327">
        <v>0</v>
      </c>
      <c r="G327">
        <v>0</v>
      </c>
      <c r="H327">
        <v>0</v>
      </c>
      <c r="I327">
        <v>0</v>
      </c>
      <c r="J327">
        <v>0</v>
      </c>
      <c r="K327">
        <v>0</v>
      </c>
      <c r="L327">
        <v>0</v>
      </c>
      <c r="M327">
        <v>0</v>
      </c>
      <c r="N327">
        <v>0</v>
      </c>
      <c r="O327">
        <v>0</v>
      </c>
    </row>
    <row r="328" spans="1:15">
      <c r="A328" t="s">
        <v>82</v>
      </c>
      <c r="B328" s="38">
        <v>44147</v>
      </c>
      <c r="C328">
        <v>64.42</v>
      </c>
      <c r="D328">
        <v>48.22</v>
      </c>
      <c r="E328">
        <v>51</v>
      </c>
      <c r="F328">
        <v>1</v>
      </c>
      <c r="G328">
        <v>1.9599999999999999E-2</v>
      </c>
      <c r="H328">
        <v>2</v>
      </c>
      <c r="I328">
        <v>2</v>
      </c>
      <c r="J328">
        <v>48.22</v>
      </c>
      <c r="K328">
        <v>1</v>
      </c>
      <c r="L328">
        <v>1.9599999999999999E-2</v>
      </c>
      <c r="M328">
        <v>2</v>
      </c>
      <c r="N328">
        <v>2</v>
      </c>
      <c r="O328">
        <v>48.22</v>
      </c>
    </row>
    <row r="329" spans="1:15">
      <c r="A329" t="s">
        <v>83</v>
      </c>
      <c r="B329" s="38">
        <v>44148</v>
      </c>
      <c r="C329">
        <v>0</v>
      </c>
      <c r="D329">
        <v>0</v>
      </c>
      <c r="E329">
        <v>51</v>
      </c>
      <c r="F329">
        <v>0</v>
      </c>
      <c r="G329">
        <v>0</v>
      </c>
      <c r="H329">
        <v>0</v>
      </c>
      <c r="I329">
        <v>0</v>
      </c>
      <c r="J329">
        <v>0</v>
      </c>
      <c r="K329">
        <v>0</v>
      </c>
      <c r="L329">
        <v>0</v>
      </c>
      <c r="M329">
        <v>0</v>
      </c>
      <c r="N329">
        <v>0</v>
      </c>
      <c r="O329">
        <v>0</v>
      </c>
    </row>
    <row r="330" spans="1:15">
      <c r="A330" t="s">
        <v>84</v>
      </c>
      <c r="B330" s="38">
        <v>44149</v>
      </c>
      <c r="C330">
        <v>0</v>
      </c>
      <c r="D330">
        <v>0</v>
      </c>
      <c r="E330">
        <v>51</v>
      </c>
      <c r="F330">
        <v>0</v>
      </c>
      <c r="G330">
        <v>0</v>
      </c>
      <c r="H330">
        <v>0</v>
      </c>
      <c r="I330">
        <v>0</v>
      </c>
      <c r="J330">
        <v>0</v>
      </c>
      <c r="K330">
        <v>0</v>
      </c>
      <c r="L330">
        <v>0</v>
      </c>
      <c r="M330">
        <v>0</v>
      </c>
      <c r="N330">
        <v>0</v>
      </c>
      <c r="O330">
        <v>0</v>
      </c>
    </row>
    <row r="332" spans="1:15">
      <c r="A332" t="s">
        <v>85</v>
      </c>
      <c r="B332" s="38">
        <v>44150</v>
      </c>
      <c r="C332">
        <v>0</v>
      </c>
      <c r="D332">
        <v>0</v>
      </c>
      <c r="E332">
        <v>51</v>
      </c>
      <c r="F332">
        <v>0</v>
      </c>
      <c r="G332">
        <v>0</v>
      </c>
      <c r="H332">
        <v>0</v>
      </c>
      <c r="I332">
        <v>0</v>
      </c>
      <c r="J332">
        <v>0</v>
      </c>
      <c r="K332">
        <v>0</v>
      </c>
      <c r="L332">
        <v>0</v>
      </c>
      <c r="M332">
        <v>0</v>
      </c>
      <c r="N332">
        <v>0</v>
      </c>
      <c r="O332">
        <v>0</v>
      </c>
    </row>
    <row r="333" spans="1:15">
      <c r="A333" t="s">
        <v>86</v>
      </c>
      <c r="B333" s="38">
        <v>44151</v>
      </c>
      <c r="C333">
        <v>0</v>
      </c>
      <c r="D333">
        <v>0</v>
      </c>
      <c r="E333">
        <v>51</v>
      </c>
      <c r="F333">
        <v>0</v>
      </c>
      <c r="G333">
        <v>0</v>
      </c>
      <c r="H333">
        <v>0</v>
      </c>
      <c r="I333">
        <v>0</v>
      </c>
      <c r="J333">
        <v>0</v>
      </c>
      <c r="K333">
        <v>0</v>
      </c>
      <c r="L333">
        <v>0</v>
      </c>
      <c r="M333">
        <v>0</v>
      </c>
      <c r="N333">
        <v>0</v>
      </c>
      <c r="O333">
        <v>0</v>
      </c>
    </row>
    <row r="334" spans="1:15">
      <c r="A334" t="s">
        <v>87</v>
      </c>
      <c r="B334" s="38">
        <v>44152</v>
      </c>
      <c r="C334">
        <v>0</v>
      </c>
      <c r="D334">
        <v>0</v>
      </c>
      <c r="E334">
        <v>51</v>
      </c>
      <c r="F334">
        <v>0</v>
      </c>
      <c r="G334">
        <v>0</v>
      </c>
      <c r="H334">
        <v>0</v>
      </c>
      <c r="I334">
        <v>0</v>
      </c>
      <c r="J334">
        <v>0</v>
      </c>
      <c r="K334">
        <v>0</v>
      </c>
      <c r="L334">
        <v>0</v>
      </c>
      <c r="M334">
        <v>0</v>
      </c>
      <c r="N334">
        <v>0</v>
      </c>
      <c r="O334">
        <v>0</v>
      </c>
    </row>
    <row r="335" spans="1:15">
      <c r="A335" t="s">
        <v>81</v>
      </c>
      <c r="B335" s="38">
        <v>44153</v>
      </c>
      <c r="C335">
        <v>0</v>
      </c>
      <c r="D335">
        <v>0</v>
      </c>
      <c r="E335">
        <v>51</v>
      </c>
      <c r="F335">
        <v>0</v>
      </c>
      <c r="G335">
        <v>0</v>
      </c>
      <c r="H335">
        <v>0</v>
      </c>
      <c r="I335">
        <v>0</v>
      </c>
      <c r="J335">
        <v>0</v>
      </c>
      <c r="K335">
        <v>0</v>
      </c>
      <c r="L335">
        <v>0</v>
      </c>
      <c r="M335">
        <v>0</v>
      </c>
      <c r="N335">
        <v>0</v>
      </c>
      <c r="O335">
        <v>0</v>
      </c>
    </row>
    <row r="336" spans="1:15">
      <c r="A336" t="s">
        <v>82</v>
      </c>
      <c r="B336" s="38">
        <v>44154</v>
      </c>
      <c r="C336">
        <v>0</v>
      </c>
      <c r="D336">
        <v>0</v>
      </c>
      <c r="E336">
        <v>51</v>
      </c>
      <c r="F336">
        <v>0</v>
      </c>
      <c r="G336">
        <v>0</v>
      </c>
      <c r="H336">
        <v>0</v>
      </c>
      <c r="I336">
        <v>0</v>
      </c>
      <c r="J336">
        <v>0</v>
      </c>
      <c r="K336">
        <v>0</v>
      </c>
      <c r="L336">
        <v>0</v>
      </c>
      <c r="M336">
        <v>0</v>
      </c>
      <c r="N336">
        <v>0</v>
      </c>
      <c r="O336">
        <v>0</v>
      </c>
    </row>
    <row r="337" spans="1:15">
      <c r="A337" t="s">
        <v>83</v>
      </c>
      <c r="B337" s="38">
        <v>44155</v>
      </c>
      <c r="C337">
        <v>0</v>
      </c>
      <c r="D337">
        <v>0</v>
      </c>
      <c r="E337">
        <v>51</v>
      </c>
      <c r="F337">
        <v>0</v>
      </c>
      <c r="G337">
        <v>0</v>
      </c>
      <c r="H337">
        <v>0</v>
      </c>
      <c r="I337">
        <v>0</v>
      </c>
      <c r="J337">
        <v>0</v>
      </c>
      <c r="K337">
        <v>0</v>
      </c>
      <c r="L337">
        <v>0</v>
      </c>
      <c r="M337">
        <v>0</v>
      </c>
      <c r="N337">
        <v>0</v>
      </c>
      <c r="O337">
        <v>0</v>
      </c>
    </row>
    <row r="338" spans="1:15">
      <c r="A338" t="s">
        <v>84</v>
      </c>
      <c r="B338" s="38">
        <v>44156</v>
      </c>
      <c r="C338">
        <v>0</v>
      </c>
      <c r="D338">
        <v>0</v>
      </c>
      <c r="E338">
        <v>51</v>
      </c>
      <c r="F338">
        <v>0</v>
      </c>
      <c r="G338">
        <v>0</v>
      </c>
      <c r="H338">
        <v>0</v>
      </c>
      <c r="I338">
        <v>0</v>
      </c>
      <c r="J338">
        <v>0</v>
      </c>
      <c r="K338">
        <v>0</v>
      </c>
      <c r="L338">
        <v>0</v>
      </c>
      <c r="M338">
        <v>0</v>
      </c>
      <c r="N338">
        <v>0</v>
      </c>
      <c r="O338">
        <v>0</v>
      </c>
    </row>
    <row r="339" spans="1:15">
      <c r="A339" t="s">
        <v>85</v>
      </c>
      <c r="B339" s="38">
        <v>44157</v>
      </c>
      <c r="C339">
        <v>0</v>
      </c>
      <c r="D339">
        <v>0</v>
      </c>
      <c r="E339">
        <v>51</v>
      </c>
      <c r="F339">
        <v>0</v>
      </c>
      <c r="G339">
        <v>0</v>
      </c>
      <c r="H339">
        <v>0</v>
      </c>
      <c r="I339">
        <v>0</v>
      </c>
      <c r="J339">
        <v>0</v>
      </c>
      <c r="K339">
        <v>0</v>
      </c>
      <c r="L339">
        <v>0</v>
      </c>
      <c r="M339">
        <v>0</v>
      </c>
      <c r="N339">
        <v>0</v>
      </c>
      <c r="O339">
        <v>0</v>
      </c>
    </row>
    <row r="340" spans="1:15">
      <c r="A340" t="s">
        <v>86</v>
      </c>
      <c r="B340" s="38">
        <v>44158</v>
      </c>
      <c r="C340">
        <v>0</v>
      </c>
      <c r="D340">
        <v>0</v>
      </c>
      <c r="E340">
        <v>51</v>
      </c>
      <c r="F340">
        <v>0</v>
      </c>
      <c r="G340">
        <v>0</v>
      </c>
      <c r="H340">
        <v>0</v>
      </c>
      <c r="I340">
        <v>0</v>
      </c>
      <c r="J340">
        <v>0</v>
      </c>
      <c r="K340">
        <v>0</v>
      </c>
      <c r="L340">
        <v>0</v>
      </c>
      <c r="M340">
        <v>0</v>
      </c>
      <c r="N340">
        <v>0</v>
      </c>
      <c r="O340">
        <v>0</v>
      </c>
    </row>
    <row r="341" spans="1:15">
      <c r="A341" t="s">
        <v>87</v>
      </c>
      <c r="B341" s="38">
        <v>44159</v>
      </c>
      <c r="C341">
        <v>0</v>
      </c>
      <c r="D341">
        <v>0</v>
      </c>
      <c r="E341">
        <v>51</v>
      </c>
      <c r="F341">
        <v>0</v>
      </c>
      <c r="G341">
        <v>0</v>
      </c>
      <c r="H341">
        <v>0</v>
      </c>
      <c r="I341">
        <v>0</v>
      </c>
      <c r="J341">
        <v>0</v>
      </c>
      <c r="K341">
        <v>0</v>
      </c>
      <c r="L341">
        <v>0</v>
      </c>
      <c r="M341">
        <v>0</v>
      </c>
      <c r="N341">
        <v>0</v>
      </c>
      <c r="O341">
        <v>0</v>
      </c>
    </row>
    <row r="342" spans="1:15">
      <c r="A342" t="s">
        <v>81</v>
      </c>
      <c r="B342" s="38">
        <v>44160</v>
      </c>
      <c r="C342">
        <v>0</v>
      </c>
      <c r="D342">
        <v>0</v>
      </c>
      <c r="E342">
        <v>51</v>
      </c>
      <c r="F342">
        <v>0</v>
      </c>
      <c r="G342">
        <v>0</v>
      </c>
      <c r="H342">
        <v>0</v>
      </c>
      <c r="I342">
        <v>0</v>
      </c>
      <c r="J342">
        <v>0</v>
      </c>
      <c r="K342">
        <v>0</v>
      </c>
      <c r="L342">
        <v>0</v>
      </c>
      <c r="M342">
        <v>0</v>
      </c>
      <c r="N342">
        <v>0</v>
      </c>
      <c r="O342">
        <v>0</v>
      </c>
    </row>
    <row r="343" spans="1:15">
      <c r="A343" t="s">
        <v>82</v>
      </c>
      <c r="B343" s="38">
        <v>44161</v>
      </c>
      <c r="C343">
        <v>0</v>
      </c>
      <c r="D343">
        <v>0</v>
      </c>
      <c r="E343">
        <v>51</v>
      </c>
      <c r="F343">
        <v>0</v>
      </c>
      <c r="G343">
        <v>0</v>
      </c>
      <c r="H343">
        <v>0</v>
      </c>
      <c r="I343">
        <v>0</v>
      </c>
      <c r="J343">
        <v>0</v>
      </c>
      <c r="K343">
        <v>0</v>
      </c>
      <c r="L343">
        <v>0</v>
      </c>
      <c r="M343">
        <v>0</v>
      </c>
      <c r="N343">
        <v>0</v>
      </c>
      <c r="O343">
        <v>0</v>
      </c>
    </row>
    <row r="344" spans="1:15">
      <c r="A344" t="s">
        <v>83</v>
      </c>
      <c r="B344" s="38">
        <v>44162</v>
      </c>
      <c r="C344">
        <v>0</v>
      </c>
      <c r="D344">
        <v>0</v>
      </c>
      <c r="E344">
        <v>51</v>
      </c>
      <c r="F344">
        <v>0</v>
      </c>
      <c r="G344">
        <v>0</v>
      </c>
      <c r="H344">
        <v>0</v>
      </c>
      <c r="I344">
        <v>0</v>
      </c>
      <c r="J344">
        <v>0</v>
      </c>
      <c r="K344">
        <v>0</v>
      </c>
      <c r="L344">
        <v>0</v>
      </c>
      <c r="M344">
        <v>0</v>
      </c>
      <c r="N344">
        <v>0</v>
      </c>
      <c r="O344">
        <v>0</v>
      </c>
    </row>
    <row r="345" spans="1:15">
      <c r="A345" t="s">
        <v>84</v>
      </c>
      <c r="B345" s="38">
        <v>44163</v>
      </c>
      <c r="C345">
        <v>0</v>
      </c>
      <c r="D345">
        <v>0</v>
      </c>
      <c r="E345">
        <v>51</v>
      </c>
      <c r="F345">
        <v>0</v>
      </c>
      <c r="G345">
        <v>0</v>
      </c>
      <c r="H345">
        <v>0</v>
      </c>
      <c r="I345">
        <v>0</v>
      </c>
      <c r="J345">
        <v>0</v>
      </c>
      <c r="K345">
        <v>0</v>
      </c>
      <c r="L345">
        <v>0</v>
      </c>
      <c r="M345">
        <v>0</v>
      </c>
      <c r="N345">
        <v>0</v>
      </c>
      <c r="O345">
        <v>0</v>
      </c>
    </row>
    <row r="346" spans="1:15">
      <c r="A346" t="s">
        <v>85</v>
      </c>
      <c r="B346" s="38">
        <v>44164</v>
      </c>
      <c r="C346">
        <v>0</v>
      </c>
      <c r="D346">
        <v>0</v>
      </c>
      <c r="E346">
        <v>51</v>
      </c>
      <c r="F346">
        <v>0</v>
      </c>
      <c r="G346">
        <v>0</v>
      </c>
      <c r="H346">
        <v>0</v>
      </c>
      <c r="I346">
        <v>0</v>
      </c>
      <c r="J346">
        <v>0</v>
      </c>
      <c r="K346">
        <v>0</v>
      </c>
      <c r="L346">
        <v>0</v>
      </c>
      <c r="M346">
        <v>0</v>
      </c>
      <c r="N346">
        <v>0</v>
      </c>
      <c r="O346">
        <v>0</v>
      </c>
    </row>
    <row r="347" spans="1:15">
      <c r="A347" t="s">
        <v>86</v>
      </c>
      <c r="B347" s="38">
        <v>44165</v>
      </c>
      <c r="C347">
        <v>0</v>
      </c>
      <c r="D347">
        <v>0</v>
      </c>
      <c r="E347">
        <v>51</v>
      </c>
      <c r="F347">
        <v>0</v>
      </c>
      <c r="G347">
        <v>0</v>
      </c>
      <c r="H347">
        <v>0</v>
      </c>
      <c r="I347">
        <v>0</v>
      </c>
      <c r="J347">
        <v>0</v>
      </c>
      <c r="K347">
        <v>0</v>
      </c>
      <c r="L347">
        <v>0</v>
      </c>
      <c r="M347">
        <v>0</v>
      </c>
      <c r="N347">
        <v>0</v>
      </c>
      <c r="O347">
        <v>0</v>
      </c>
    </row>
    <row r="348" spans="1:15">
      <c r="A348" t="s">
        <v>87</v>
      </c>
      <c r="B348" s="38">
        <v>44166</v>
      </c>
      <c r="C348">
        <v>0</v>
      </c>
      <c r="D348">
        <v>0</v>
      </c>
      <c r="E348">
        <v>51</v>
      </c>
      <c r="F348">
        <v>0</v>
      </c>
      <c r="G348">
        <v>0</v>
      </c>
      <c r="H348">
        <v>0</v>
      </c>
      <c r="I348">
        <v>0</v>
      </c>
      <c r="J348">
        <v>0</v>
      </c>
      <c r="K348">
        <v>0</v>
      </c>
      <c r="L348">
        <v>0</v>
      </c>
      <c r="M348">
        <v>0</v>
      </c>
      <c r="N348">
        <v>0</v>
      </c>
      <c r="O348">
        <v>0</v>
      </c>
    </row>
    <row r="349" spans="1:15">
      <c r="A349" t="s">
        <v>81</v>
      </c>
      <c r="B349" s="38">
        <v>44167</v>
      </c>
      <c r="C349">
        <v>0</v>
      </c>
      <c r="D349">
        <v>0</v>
      </c>
      <c r="E349">
        <v>51</v>
      </c>
      <c r="F349">
        <v>0</v>
      </c>
      <c r="G349">
        <v>0</v>
      </c>
      <c r="H349">
        <v>0</v>
      </c>
      <c r="I349">
        <v>0</v>
      </c>
      <c r="J349">
        <v>0</v>
      </c>
      <c r="K349">
        <v>0</v>
      </c>
      <c r="L349">
        <v>0</v>
      </c>
      <c r="M349">
        <v>0</v>
      </c>
      <c r="N349">
        <v>0</v>
      </c>
      <c r="O349">
        <v>0</v>
      </c>
    </row>
    <row r="350" spans="1:15">
      <c r="A350" t="s">
        <v>82</v>
      </c>
      <c r="B350" s="38">
        <v>44168</v>
      </c>
      <c r="C350">
        <v>0</v>
      </c>
      <c r="D350">
        <v>0</v>
      </c>
      <c r="E350">
        <v>51</v>
      </c>
      <c r="F350">
        <v>0</v>
      </c>
      <c r="G350">
        <v>0</v>
      </c>
      <c r="H350">
        <v>0</v>
      </c>
      <c r="I350">
        <v>0</v>
      </c>
      <c r="J350">
        <v>0</v>
      </c>
      <c r="K350">
        <v>0</v>
      </c>
      <c r="L350">
        <v>0</v>
      </c>
      <c r="M350">
        <v>0</v>
      </c>
      <c r="N350">
        <v>0</v>
      </c>
      <c r="O350">
        <v>0</v>
      </c>
    </row>
    <row r="351" spans="1:15">
      <c r="A351" t="s">
        <v>83</v>
      </c>
      <c r="B351" s="38">
        <v>44169</v>
      </c>
      <c r="C351">
        <v>0</v>
      </c>
      <c r="D351">
        <v>0</v>
      </c>
      <c r="E351">
        <v>51</v>
      </c>
      <c r="F351">
        <v>0</v>
      </c>
      <c r="G351">
        <v>0</v>
      </c>
      <c r="H351">
        <v>0</v>
      </c>
      <c r="I351">
        <v>0</v>
      </c>
      <c r="J351">
        <v>0</v>
      </c>
      <c r="K351">
        <v>0</v>
      </c>
      <c r="L351">
        <v>0</v>
      </c>
      <c r="M351">
        <v>0</v>
      </c>
      <c r="N351">
        <v>0</v>
      </c>
      <c r="O351">
        <v>0</v>
      </c>
    </row>
    <row r="352" spans="1:15">
      <c r="A352" t="s">
        <v>84</v>
      </c>
      <c r="B352" s="38">
        <v>44170</v>
      </c>
      <c r="C352">
        <v>0</v>
      </c>
      <c r="D352">
        <v>0</v>
      </c>
      <c r="E352">
        <v>51</v>
      </c>
      <c r="F352">
        <v>0</v>
      </c>
      <c r="G352">
        <v>0</v>
      </c>
      <c r="H352">
        <v>0</v>
      </c>
      <c r="I352">
        <v>0</v>
      </c>
      <c r="J352">
        <v>0</v>
      </c>
      <c r="K352">
        <v>0</v>
      </c>
      <c r="L352">
        <v>0</v>
      </c>
      <c r="M352">
        <v>0</v>
      </c>
      <c r="N352">
        <v>0</v>
      </c>
      <c r="O352">
        <v>0</v>
      </c>
    </row>
    <row r="353" spans="1:15">
      <c r="A353" t="s">
        <v>85</v>
      </c>
      <c r="B353" s="38">
        <v>44171</v>
      </c>
      <c r="C353">
        <v>0</v>
      </c>
      <c r="D353">
        <v>0</v>
      </c>
      <c r="E353">
        <v>51</v>
      </c>
      <c r="F353">
        <v>0</v>
      </c>
      <c r="G353">
        <v>0</v>
      </c>
      <c r="H353">
        <v>0</v>
      </c>
      <c r="I353">
        <v>0</v>
      </c>
      <c r="J353">
        <v>0</v>
      </c>
      <c r="K353">
        <v>0</v>
      </c>
      <c r="L353">
        <v>0</v>
      </c>
      <c r="M353">
        <v>0</v>
      </c>
      <c r="N353">
        <v>0</v>
      </c>
      <c r="O353">
        <v>0</v>
      </c>
    </row>
    <row r="354" spans="1:15">
      <c r="A354" t="s">
        <v>86</v>
      </c>
      <c r="B354" s="38">
        <v>44172</v>
      </c>
      <c r="C354">
        <v>0</v>
      </c>
      <c r="D354">
        <v>0</v>
      </c>
      <c r="E354">
        <v>51</v>
      </c>
      <c r="F354">
        <v>0</v>
      </c>
      <c r="G354">
        <v>0</v>
      </c>
      <c r="H354">
        <v>0</v>
      </c>
      <c r="I354">
        <v>0</v>
      </c>
      <c r="J354">
        <v>0</v>
      </c>
      <c r="K354">
        <v>0</v>
      </c>
      <c r="L354">
        <v>0</v>
      </c>
      <c r="M354">
        <v>0</v>
      </c>
      <c r="N354">
        <v>0</v>
      </c>
      <c r="O354">
        <v>0</v>
      </c>
    </row>
    <row r="355" spans="1:15">
      <c r="A355" t="s">
        <v>87</v>
      </c>
      <c r="B355" s="38">
        <v>44173</v>
      </c>
      <c r="C355">
        <v>0</v>
      </c>
      <c r="D355">
        <v>0</v>
      </c>
      <c r="E355">
        <v>51</v>
      </c>
      <c r="F355">
        <v>0</v>
      </c>
      <c r="G355">
        <v>0</v>
      </c>
      <c r="H355">
        <v>0</v>
      </c>
      <c r="I355">
        <v>0</v>
      </c>
      <c r="J355">
        <v>0</v>
      </c>
      <c r="K355">
        <v>0</v>
      </c>
      <c r="L355">
        <v>0</v>
      </c>
      <c r="M355">
        <v>0</v>
      </c>
      <c r="N355">
        <v>0</v>
      </c>
      <c r="O355">
        <v>0</v>
      </c>
    </row>
    <row r="356" spans="1:15">
      <c r="A356" t="s">
        <v>81</v>
      </c>
      <c r="B356" s="38">
        <v>44174</v>
      </c>
      <c r="C356">
        <v>0</v>
      </c>
      <c r="D356">
        <v>0</v>
      </c>
      <c r="E356">
        <v>51</v>
      </c>
      <c r="F356">
        <v>0</v>
      </c>
      <c r="G356">
        <v>0</v>
      </c>
      <c r="H356">
        <v>0</v>
      </c>
      <c r="I356">
        <v>0</v>
      </c>
      <c r="J356">
        <v>0</v>
      </c>
      <c r="K356">
        <v>0</v>
      </c>
      <c r="L356">
        <v>0</v>
      </c>
      <c r="M356">
        <v>0</v>
      </c>
      <c r="N356">
        <v>0</v>
      </c>
      <c r="O356">
        <v>0</v>
      </c>
    </row>
    <row r="357" spans="1:15">
      <c r="A357" t="s">
        <v>82</v>
      </c>
      <c r="B357" s="38">
        <v>44175</v>
      </c>
      <c r="C357">
        <v>70.14</v>
      </c>
      <c r="D357">
        <v>62.04</v>
      </c>
      <c r="E357">
        <v>51</v>
      </c>
      <c r="F357">
        <v>1</v>
      </c>
      <c r="G357">
        <v>1.9599999999999999E-2</v>
      </c>
      <c r="H357">
        <v>1</v>
      </c>
      <c r="I357">
        <v>1</v>
      </c>
      <c r="J357">
        <v>62.04</v>
      </c>
      <c r="K357">
        <v>1</v>
      </c>
      <c r="L357">
        <v>1.9599999999999999E-2</v>
      </c>
      <c r="M357">
        <v>1</v>
      </c>
      <c r="N357">
        <v>1</v>
      </c>
      <c r="O357">
        <v>62.04</v>
      </c>
    </row>
    <row r="358" spans="1:15">
      <c r="A358" t="s">
        <v>83</v>
      </c>
      <c r="B358" s="38">
        <v>44176</v>
      </c>
      <c r="C358">
        <v>70.14</v>
      </c>
      <c r="D358">
        <v>62.04</v>
      </c>
      <c r="E358">
        <v>51</v>
      </c>
      <c r="F358">
        <v>1</v>
      </c>
      <c r="G358">
        <v>1.9599999999999999E-2</v>
      </c>
      <c r="H358">
        <v>1</v>
      </c>
      <c r="I358">
        <v>1</v>
      </c>
      <c r="J358">
        <v>62.04</v>
      </c>
      <c r="K358">
        <v>1</v>
      </c>
      <c r="L358">
        <v>1.9599999999999999E-2</v>
      </c>
      <c r="M358">
        <v>1</v>
      </c>
      <c r="N358">
        <v>1</v>
      </c>
      <c r="O358">
        <v>62.04</v>
      </c>
    </row>
    <row r="359" spans="1:15">
      <c r="A359" t="s">
        <v>84</v>
      </c>
      <c r="B359" s="38">
        <v>44177</v>
      </c>
      <c r="C359">
        <v>66.91</v>
      </c>
      <c r="D359">
        <v>58.81</v>
      </c>
      <c r="E359">
        <v>51</v>
      </c>
      <c r="F359">
        <v>1</v>
      </c>
      <c r="G359">
        <v>1.9599999999999999E-2</v>
      </c>
      <c r="H359">
        <v>1</v>
      </c>
      <c r="I359">
        <v>1</v>
      </c>
      <c r="J359">
        <v>58.81</v>
      </c>
      <c r="K359">
        <v>1</v>
      </c>
      <c r="L359">
        <v>1.9599999999999999E-2</v>
      </c>
      <c r="M359">
        <v>1</v>
      </c>
      <c r="N359">
        <v>1</v>
      </c>
      <c r="O359">
        <v>58.81</v>
      </c>
    </row>
    <row r="360" spans="1:15">
      <c r="A360" t="s">
        <v>85</v>
      </c>
      <c r="B360" s="38">
        <v>44178</v>
      </c>
      <c r="C360">
        <v>0</v>
      </c>
      <c r="D360">
        <v>0</v>
      </c>
      <c r="E360">
        <v>51</v>
      </c>
      <c r="F360">
        <v>0</v>
      </c>
      <c r="G360">
        <v>0</v>
      </c>
      <c r="H360">
        <v>0</v>
      </c>
      <c r="I360">
        <v>0</v>
      </c>
      <c r="J360">
        <v>0</v>
      </c>
      <c r="K360">
        <v>0</v>
      </c>
      <c r="L360">
        <v>0</v>
      </c>
      <c r="M360">
        <v>0</v>
      </c>
      <c r="N360">
        <v>0</v>
      </c>
      <c r="O360">
        <v>0</v>
      </c>
    </row>
    <row r="362" spans="1:15">
      <c r="A362" t="s">
        <v>86</v>
      </c>
      <c r="B362" s="38">
        <v>44179</v>
      </c>
      <c r="C362">
        <v>0</v>
      </c>
      <c r="D362">
        <v>0</v>
      </c>
      <c r="E362">
        <v>51</v>
      </c>
      <c r="F362">
        <v>0</v>
      </c>
      <c r="G362">
        <v>0</v>
      </c>
      <c r="H362">
        <v>0</v>
      </c>
      <c r="I362">
        <v>0</v>
      </c>
      <c r="J362">
        <v>0</v>
      </c>
      <c r="K362">
        <v>0</v>
      </c>
      <c r="L362">
        <v>0</v>
      </c>
      <c r="M362">
        <v>0</v>
      </c>
      <c r="N362">
        <v>0</v>
      </c>
      <c r="O362">
        <v>0</v>
      </c>
    </row>
    <row r="363" spans="1:15">
      <c r="A363" t="s">
        <v>87</v>
      </c>
      <c r="B363" s="38">
        <v>44180</v>
      </c>
      <c r="C363">
        <v>0</v>
      </c>
      <c r="D363">
        <v>0</v>
      </c>
      <c r="E363">
        <v>51</v>
      </c>
      <c r="F363">
        <v>0</v>
      </c>
      <c r="G363">
        <v>0</v>
      </c>
      <c r="H363">
        <v>0</v>
      </c>
      <c r="I363">
        <v>0</v>
      </c>
      <c r="J363">
        <v>0</v>
      </c>
      <c r="K363">
        <v>0</v>
      </c>
      <c r="L363">
        <v>0</v>
      </c>
      <c r="M363">
        <v>0</v>
      </c>
      <c r="N363">
        <v>0</v>
      </c>
      <c r="O363">
        <v>0</v>
      </c>
    </row>
    <row r="364" spans="1:15">
      <c r="A364" t="s">
        <v>81</v>
      </c>
      <c r="B364" s="38">
        <v>44181</v>
      </c>
      <c r="C364">
        <v>0</v>
      </c>
      <c r="D364">
        <v>0</v>
      </c>
      <c r="E364">
        <v>51</v>
      </c>
      <c r="F364">
        <v>0</v>
      </c>
      <c r="G364">
        <v>0</v>
      </c>
      <c r="H364">
        <v>0</v>
      </c>
      <c r="I364">
        <v>0</v>
      </c>
      <c r="J364">
        <v>0</v>
      </c>
      <c r="K364">
        <v>0</v>
      </c>
      <c r="L364">
        <v>0</v>
      </c>
      <c r="M364">
        <v>0</v>
      </c>
      <c r="N364">
        <v>0</v>
      </c>
      <c r="O364">
        <v>0</v>
      </c>
    </row>
    <row r="365" spans="1:15">
      <c r="A365" t="s">
        <v>82</v>
      </c>
      <c r="B365" s="38">
        <v>44182</v>
      </c>
      <c r="C365">
        <v>0</v>
      </c>
      <c r="D365">
        <v>0</v>
      </c>
      <c r="E365">
        <v>51</v>
      </c>
      <c r="F365">
        <v>0</v>
      </c>
      <c r="G365">
        <v>0</v>
      </c>
      <c r="H365">
        <v>0</v>
      </c>
      <c r="I365">
        <v>0</v>
      </c>
      <c r="J365">
        <v>0</v>
      </c>
      <c r="K365">
        <v>0</v>
      </c>
      <c r="L365">
        <v>0</v>
      </c>
      <c r="M365">
        <v>0</v>
      </c>
      <c r="N365">
        <v>0</v>
      </c>
      <c r="O365">
        <v>0</v>
      </c>
    </row>
    <row r="366" spans="1:15">
      <c r="A366" t="s">
        <v>83</v>
      </c>
      <c r="B366" s="38">
        <v>44183</v>
      </c>
      <c r="C366">
        <v>0</v>
      </c>
      <c r="D366">
        <v>0</v>
      </c>
      <c r="E366">
        <v>51</v>
      </c>
      <c r="F366">
        <v>0</v>
      </c>
      <c r="G366">
        <v>0</v>
      </c>
      <c r="H366">
        <v>0</v>
      </c>
      <c r="I366">
        <v>0</v>
      </c>
      <c r="J366">
        <v>0</v>
      </c>
      <c r="K366">
        <v>0</v>
      </c>
      <c r="L366">
        <v>0</v>
      </c>
      <c r="M366">
        <v>0</v>
      </c>
      <c r="N366">
        <v>0</v>
      </c>
      <c r="O366">
        <v>0</v>
      </c>
    </row>
    <row r="367" spans="1:15">
      <c r="A367" t="s">
        <v>84</v>
      </c>
      <c r="B367" s="38">
        <v>44184</v>
      </c>
      <c r="C367">
        <v>0</v>
      </c>
      <c r="D367">
        <v>0</v>
      </c>
      <c r="E367">
        <v>51</v>
      </c>
      <c r="F367">
        <v>0</v>
      </c>
      <c r="G367">
        <v>0</v>
      </c>
      <c r="H367">
        <v>0</v>
      </c>
      <c r="I367">
        <v>0</v>
      </c>
      <c r="J367">
        <v>0</v>
      </c>
      <c r="K367">
        <v>0</v>
      </c>
      <c r="L367">
        <v>0</v>
      </c>
      <c r="M367">
        <v>0</v>
      </c>
      <c r="N367">
        <v>0</v>
      </c>
      <c r="O367">
        <v>0</v>
      </c>
    </row>
    <row r="368" spans="1:15">
      <c r="A368" t="s">
        <v>85</v>
      </c>
      <c r="B368" s="38">
        <v>44185</v>
      </c>
      <c r="C368">
        <v>0</v>
      </c>
      <c r="D368">
        <v>0</v>
      </c>
      <c r="E368">
        <v>51</v>
      </c>
      <c r="F368">
        <v>0</v>
      </c>
      <c r="G368">
        <v>0</v>
      </c>
      <c r="H368">
        <v>0</v>
      </c>
      <c r="I368">
        <v>0</v>
      </c>
      <c r="J368">
        <v>0</v>
      </c>
      <c r="K368">
        <v>0</v>
      </c>
      <c r="L368">
        <v>0</v>
      </c>
      <c r="M368">
        <v>0</v>
      </c>
      <c r="N368">
        <v>0</v>
      </c>
      <c r="O368">
        <v>0</v>
      </c>
    </row>
    <row r="369" spans="1:15">
      <c r="A369" t="s">
        <v>86</v>
      </c>
      <c r="B369" s="38">
        <v>44186</v>
      </c>
      <c r="C369">
        <v>0</v>
      </c>
      <c r="D369">
        <v>0</v>
      </c>
      <c r="E369">
        <v>51</v>
      </c>
      <c r="F369">
        <v>0</v>
      </c>
      <c r="G369">
        <v>0</v>
      </c>
      <c r="H369">
        <v>0</v>
      </c>
      <c r="I369">
        <v>0</v>
      </c>
      <c r="J369">
        <v>0</v>
      </c>
      <c r="K369">
        <v>0</v>
      </c>
      <c r="L369">
        <v>0</v>
      </c>
      <c r="M369">
        <v>0</v>
      </c>
      <c r="N369">
        <v>0</v>
      </c>
      <c r="O369">
        <v>0</v>
      </c>
    </row>
    <row r="370" spans="1:15">
      <c r="A370" t="s">
        <v>87</v>
      </c>
      <c r="B370" s="38">
        <v>44187</v>
      </c>
      <c r="C370">
        <v>0</v>
      </c>
      <c r="D370">
        <v>0</v>
      </c>
      <c r="E370">
        <v>51</v>
      </c>
      <c r="F370">
        <v>0</v>
      </c>
      <c r="G370">
        <v>0</v>
      </c>
      <c r="H370">
        <v>0</v>
      </c>
      <c r="I370">
        <v>0</v>
      </c>
      <c r="J370">
        <v>0</v>
      </c>
      <c r="K370">
        <v>0</v>
      </c>
      <c r="L370">
        <v>0</v>
      </c>
      <c r="M370">
        <v>0</v>
      </c>
      <c r="N370">
        <v>0</v>
      </c>
      <c r="O370">
        <v>0</v>
      </c>
    </row>
    <row r="371" spans="1:15">
      <c r="A371" t="s">
        <v>81</v>
      </c>
      <c r="B371" s="38">
        <v>44188</v>
      </c>
      <c r="C371">
        <v>0</v>
      </c>
      <c r="D371">
        <v>0</v>
      </c>
      <c r="E371">
        <v>51</v>
      </c>
      <c r="F371">
        <v>0</v>
      </c>
      <c r="G371">
        <v>0</v>
      </c>
      <c r="H371">
        <v>0</v>
      </c>
      <c r="I371">
        <v>0</v>
      </c>
      <c r="J371">
        <v>0</v>
      </c>
      <c r="K371">
        <v>0</v>
      </c>
      <c r="L371">
        <v>0</v>
      </c>
      <c r="M371">
        <v>0</v>
      </c>
      <c r="N371">
        <v>0</v>
      </c>
      <c r="O371">
        <v>0</v>
      </c>
    </row>
    <row r="372" spans="1:15">
      <c r="A372" t="s">
        <v>82</v>
      </c>
      <c r="B372" s="38">
        <v>44189</v>
      </c>
      <c r="C372">
        <v>0</v>
      </c>
      <c r="D372">
        <v>0</v>
      </c>
      <c r="E372">
        <v>51</v>
      </c>
      <c r="F372">
        <v>0</v>
      </c>
      <c r="G372">
        <v>0</v>
      </c>
      <c r="H372">
        <v>0</v>
      </c>
      <c r="I372">
        <v>0</v>
      </c>
      <c r="J372">
        <v>0</v>
      </c>
      <c r="K372">
        <v>0</v>
      </c>
      <c r="L372">
        <v>0</v>
      </c>
      <c r="M372">
        <v>0</v>
      </c>
      <c r="N372">
        <v>0</v>
      </c>
      <c r="O372">
        <v>0</v>
      </c>
    </row>
    <row r="373" spans="1:15">
      <c r="A373" t="s">
        <v>83</v>
      </c>
      <c r="B373" s="38">
        <v>44190</v>
      </c>
      <c r="C373">
        <v>0</v>
      </c>
      <c r="D373">
        <v>0</v>
      </c>
      <c r="E373">
        <v>51</v>
      </c>
      <c r="F373">
        <v>0</v>
      </c>
      <c r="G373">
        <v>0</v>
      </c>
      <c r="H373">
        <v>0</v>
      </c>
      <c r="I373">
        <v>0</v>
      </c>
      <c r="J373">
        <v>0</v>
      </c>
      <c r="K373">
        <v>0</v>
      </c>
      <c r="L373">
        <v>0</v>
      </c>
      <c r="M373">
        <v>0</v>
      </c>
      <c r="N373">
        <v>0</v>
      </c>
      <c r="O373">
        <v>0</v>
      </c>
    </row>
    <row r="374" spans="1:15">
      <c r="A374" t="s">
        <v>84</v>
      </c>
      <c r="B374" s="38">
        <v>44191</v>
      </c>
      <c r="C374">
        <v>0</v>
      </c>
      <c r="D374">
        <v>0</v>
      </c>
      <c r="E374">
        <v>51</v>
      </c>
      <c r="F374">
        <v>0</v>
      </c>
      <c r="G374">
        <v>0</v>
      </c>
      <c r="H374">
        <v>0</v>
      </c>
      <c r="I374">
        <v>0</v>
      </c>
      <c r="J374">
        <v>0</v>
      </c>
      <c r="K374">
        <v>0</v>
      </c>
      <c r="L374">
        <v>0</v>
      </c>
      <c r="M374">
        <v>0</v>
      </c>
      <c r="N374">
        <v>0</v>
      </c>
      <c r="O374">
        <v>0</v>
      </c>
    </row>
    <row r="375" spans="1:15">
      <c r="A375" t="s">
        <v>85</v>
      </c>
      <c r="B375" s="38">
        <v>44192</v>
      </c>
      <c r="C375">
        <v>0</v>
      </c>
      <c r="D375">
        <v>0</v>
      </c>
      <c r="E375">
        <v>51</v>
      </c>
      <c r="F375">
        <v>0</v>
      </c>
      <c r="G375">
        <v>0</v>
      </c>
      <c r="H375">
        <v>0</v>
      </c>
      <c r="I375">
        <v>0</v>
      </c>
      <c r="J375">
        <v>0</v>
      </c>
      <c r="K375">
        <v>0</v>
      </c>
      <c r="L375">
        <v>0</v>
      </c>
      <c r="M375">
        <v>0</v>
      </c>
      <c r="N375">
        <v>0</v>
      </c>
      <c r="O375">
        <v>0</v>
      </c>
    </row>
    <row r="376" spans="1:15">
      <c r="A376" t="s">
        <v>86</v>
      </c>
      <c r="B376" s="38">
        <v>44193</v>
      </c>
      <c r="C376">
        <v>0</v>
      </c>
      <c r="D376">
        <v>0</v>
      </c>
      <c r="E376">
        <v>51</v>
      </c>
      <c r="F376">
        <v>3</v>
      </c>
      <c r="G376">
        <v>5.8799999999999998E-2</v>
      </c>
      <c r="H376">
        <v>4</v>
      </c>
      <c r="I376">
        <v>1.33</v>
      </c>
      <c r="J376">
        <v>0</v>
      </c>
      <c r="K376">
        <v>0</v>
      </c>
      <c r="L376">
        <v>0</v>
      </c>
      <c r="M376">
        <v>0</v>
      </c>
      <c r="N376">
        <v>0</v>
      </c>
      <c r="O376">
        <v>0</v>
      </c>
    </row>
    <row r="377" spans="1:15">
      <c r="A377" t="s">
        <v>87</v>
      </c>
      <c r="B377" s="38">
        <v>44194</v>
      </c>
      <c r="C377">
        <v>0</v>
      </c>
      <c r="D377">
        <v>0</v>
      </c>
      <c r="E377">
        <v>51</v>
      </c>
      <c r="F377">
        <v>3</v>
      </c>
      <c r="G377">
        <v>5.8799999999999998E-2</v>
      </c>
      <c r="H377">
        <v>4</v>
      </c>
      <c r="I377">
        <v>1.33</v>
      </c>
      <c r="J377">
        <v>0</v>
      </c>
      <c r="K377">
        <v>0</v>
      </c>
      <c r="L377">
        <v>0</v>
      </c>
      <c r="M377">
        <v>0</v>
      </c>
      <c r="N377">
        <v>0</v>
      </c>
      <c r="O377">
        <v>0</v>
      </c>
    </row>
    <row r="378" spans="1:15">
      <c r="A378" t="s">
        <v>81</v>
      </c>
      <c r="B378" s="38">
        <v>44195</v>
      </c>
      <c r="C378">
        <v>0</v>
      </c>
      <c r="D378">
        <v>0</v>
      </c>
      <c r="E378">
        <v>51</v>
      </c>
      <c r="F378">
        <v>7</v>
      </c>
      <c r="G378">
        <v>0.13730000000000001</v>
      </c>
      <c r="H378">
        <v>10</v>
      </c>
      <c r="I378">
        <v>1.43</v>
      </c>
      <c r="J378">
        <v>0</v>
      </c>
      <c r="K378">
        <v>0</v>
      </c>
      <c r="L378">
        <v>0</v>
      </c>
      <c r="M378">
        <v>0</v>
      </c>
      <c r="N378">
        <v>0</v>
      </c>
      <c r="O378">
        <v>0</v>
      </c>
    </row>
    <row r="379" spans="1:15">
      <c r="A379" t="s">
        <v>82</v>
      </c>
      <c r="B379" s="38">
        <v>44196</v>
      </c>
      <c r="C379">
        <v>0</v>
      </c>
      <c r="D379">
        <v>0</v>
      </c>
      <c r="E379">
        <v>51</v>
      </c>
      <c r="F379">
        <v>3</v>
      </c>
      <c r="G379">
        <v>5.8799999999999998E-2</v>
      </c>
      <c r="H379">
        <v>4</v>
      </c>
      <c r="I379">
        <v>1.33</v>
      </c>
      <c r="J379">
        <v>0</v>
      </c>
      <c r="K379">
        <v>0</v>
      </c>
      <c r="L379">
        <v>0</v>
      </c>
      <c r="M379">
        <v>0</v>
      </c>
      <c r="N379">
        <v>0</v>
      </c>
      <c r="O379">
        <v>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6A5CD8-9F9A-4F15-BD74-D4167DBB463E}">
  <sheetPr codeName="Feuil22">
    <tabColor rgb="FF00B0F0"/>
  </sheetPr>
  <dimension ref="A1:BF154"/>
  <sheetViews>
    <sheetView workbookViewId="0">
      <selection sqref="A1:XFD1048576"/>
    </sheetView>
  </sheetViews>
  <sheetFormatPr baseColWidth="10" defaultRowHeight="14.4"/>
  <cols>
    <col min="1" max="1" width="11.5546875" style="38"/>
  </cols>
  <sheetData>
    <row r="1" spans="1:58" ht="15" thickBot="1">
      <c r="A1" s="38" t="s">
        <v>88</v>
      </c>
      <c r="B1" t="s">
        <v>89</v>
      </c>
      <c r="C1" t="s">
        <v>90</v>
      </c>
      <c r="D1" t="s">
        <v>91</v>
      </c>
      <c r="E1" t="s">
        <v>92</v>
      </c>
      <c r="F1" t="s">
        <v>93</v>
      </c>
      <c r="G1" t="s">
        <v>94</v>
      </c>
      <c r="H1" t="s">
        <v>95</v>
      </c>
      <c r="I1" t="s">
        <v>96</v>
      </c>
      <c r="J1" t="s">
        <v>97</v>
      </c>
      <c r="K1" t="s">
        <v>98</v>
      </c>
      <c r="L1" t="s">
        <v>99</v>
      </c>
      <c r="M1" t="s">
        <v>100</v>
      </c>
      <c r="N1" t="s">
        <v>101</v>
      </c>
      <c r="O1" t="s">
        <v>102</v>
      </c>
      <c r="P1" t="s">
        <v>103</v>
      </c>
      <c r="Z1" s="1"/>
      <c r="AA1" s="11">
        <v>43952</v>
      </c>
      <c r="AB1" s="12">
        <v>43953</v>
      </c>
      <c r="AC1" s="12">
        <v>43954</v>
      </c>
      <c r="AD1" s="12">
        <v>43955</v>
      </c>
      <c r="AE1" s="12">
        <v>43956</v>
      </c>
      <c r="AF1" s="12">
        <v>43957</v>
      </c>
      <c r="AG1" s="12">
        <v>43958</v>
      </c>
      <c r="AH1" s="12">
        <v>43959</v>
      </c>
      <c r="AI1" s="12">
        <v>43960</v>
      </c>
      <c r="AJ1" s="12">
        <v>43961</v>
      </c>
      <c r="AK1" s="12">
        <v>43962</v>
      </c>
      <c r="AL1" s="12">
        <v>43963</v>
      </c>
      <c r="AM1" s="12">
        <v>43964</v>
      </c>
      <c r="AN1" s="12">
        <v>43965</v>
      </c>
      <c r="AO1" s="12">
        <v>43966</v>
      </c>
      <c r="AP1" s="12">
        <v>43967</v>
      </c>
      <c r="AQ1" s="12">
        <v>43968</v>
      </c>
      <c r="AR1" s="12">
        <v>43969</v>
      </c>
      <c r="AS1" s="12">
        <v>43970</v>
      </c>
      <c r="AT1" s="12">
        <v>43971</v>
      </c>
      <c r="AU1" s="12">
        <v>43972</v>
      </c>
      <c r="AV1" s="12">
        <v>43973</v>
      </c>
      <c r="AW1" s="12">
        <v>43974</v>
      </c>
      <c r="AX1" s="12">
        <v>43975</v>
      </c>
      <c r="AY1" s="12">
        <v>43976</v>
      </c>
      <c r="AZ1" s="12">
        <v>43977</v>
      </c>
      <c r="BA1" s="12">
        <v>43978</v>
      </c>
      <c r="BB1" s="12">
        <v>43979</v>
      </c>
      <c r="BC1" s="12">
        <v>43980</v>
      </c>
      <c r="BD1" s="12">
        <v>43981</v>
      </c>
      <c r="BE1" s="13">
        <v>43982</v>
      </c>
      <c r="BF1" t="s">
        <v>53</v>
      </c>
    </row>
    <row r="2" spans="1:58">
      <c r="A2" s="38">
        <v>43952</v>
      </c>
      <c r="B2">
        <v>0</v>
      </c>
      <c r="C2">
        <v>0</v>
      </c>
      <c r="D2">
        <v>0</v>
      </c>
      <c r="E2">
        <v>0</v>
      </c>
      <c r="F2">
        <v>0</v>
      </c>
      <c r="G2">
        <v>0</v>
      </c>
      <c r="H2">
        <v>0</v>
      </c>
      <c r="I2">
        <v>0</v>
      </c>
      <c r="J2">
        <v>0</v>
      </c>
      <c r="K2">
        <v>0</v>
      </c>
      <c r="L2">
        <v>0</v>
      </c>
      <c r="M2">
        <v>0</v>
      </c>
      <c r="N2">
        <v>0</v>
      </c>
      <c r="O2">
        <v>0</v>
      </c>
      <c r="P2">
        <v>0</v>
      </c>
      <c r="Z2" s="17" t="s">
        <v>0</v>
      </c>
      <c r="AA2" s="14">
        <v>7</v>
      </c>
      <c r="AB2" s="30">
        <v>6</v>
      </c>
      <c r="AC2" s="30">
        <v>17</v>
      </c>
      <c r="AD2" s="30">
        <v>17</v>
      </c>
      <c r="AE2" s="30">
        <v>15</v>
      </c>
      <c r="AF2" s="30">
        <v>0</v>
      </c>
      <c r="AG2" s="30">
        <v>1</v>
      </c>
      <c r="AH2" s="30">
        <v>4</v>
      </c>
      <c r="AI2" s="30">
        <v>2</v>
      </c>
      <c r="AJ2" s="30">
        <v>3</v>
      </c>
      <c r="AK2" s="30">
        <v>18</v>
      </c>
      <c r="AL2" s="30">
        <v>37</v>
      </c>
      <c r="AM2" s="30">
        <v>15</v>
      </c>
      <c r="AN2" s="30">
        <v>34</v>
      </c>
      <c r="AO2" s="30">
        <v>2</v>
      </c>
      <c r="AP2" s="30">
        <v>6</v>
      </c>
      <c r="AQ2" s="30">
        <v>16</v>
      </c>
      <c r="AR2" s="30">
        <v>18</v>
      </c>
      <c r="AS2" s="30">
        <v>18</v>
      </c>
      <c r="AT2" s="30">
        <v>2</v>
      </c>
      <c r="AU2" s="30">
        <v>20</v>
      </c>
      <c r="AV2" s="30">
        <v>20</v>
      </c>
      <c r="AW2" s="30">
        <v>32</v>
      </c>
      <c r="AX2" s="30">
        <v>22</v>
      </c>
      <c r="AY2" s="30">
        <v>27</v>
      </c>
      <c r="AZ2" s="30">
        <v>36</v>
      </c>
      <c r="BA2" s="30">
        <v>14</v>
      </c>
      <c r="BB2" s="30">
        <v>33</v>
      </c>
      <c r="BC2" s="30">
        <v>13</v>
      </c>
      <c r="BD2" s="30">
        <v>14</v>
      </c>
      <c r="BE2" s="15">
        <v>21</v>
      </c>
      <c r="BF2">
        <v>490</v>
      </c>
    </row>
    <row r="3" spans="1:58" ht="15" thickBot="1">
      <c r="A3" s="38">
        <v>43953</v>
      </c>
      <c r="B3">
        <v>0</v>
      </c>
      <c r="C3">
        <v>0</v>
      </c>
      <c r="D3">
        <v>0</v>
      </c>
      <c r="E3">
        <v>0</v>
      </c>
      <c r="F3">
        <v>0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M3">
        <v>0</v>
      </c>
      <c r="N3">
        <v>0</v>
      </c>
      <c r="O3">
        <v>0</v>
      </c>
      <c r="P3">
        <v>0</v>
      </c>
      <c r="Z3" s="18" t="s">
        <v>1</v>
      </c>
      <c r="AA3" s="16">
        <v>459.09</v>
      </c>
      <c r="AB3" s="9">
        <v>570.82000000000005</v>
      </c>
      <c r="AC3" s="9">
        <v>1447</v>
      </c>
      <c r="AD3" s="9">
        <v>1460</v>
      </c>
      <c r="AE3" s="9">
        <v>1289.9100000000001</v>
      </c>
      <c r="AF3" s="9">
        <v>0</v>
      </c>
      <c r="AG3" s="9">
        <v>68.150000000000006</v>
      </c>
      <c r="AH3" s="9">
        <v>262.89999999999998</v>
      </c>
      <c r="AI3" s="9">
        <v>144.84</v>
      </c>
      <c r="AJ3" s="9">
        <v>188.18</v>
      </c>
      <c r="AK3" s="9">
        <v>1088.3599999999999</v>
      </c>
      <c r="AL3" s="9">
        <v>3286.55</v>
      </c>
      <c r="AM3" s="9">
        <v>1296.3599999999999</v>
      </c>
      <c r="AN3" s="9">
        <v>2995.36</v>
      </c>
      <c r="AO3" s="9">
        <v>126.14</v>
      </c>
      <c r="AP3" s="9">
        <v>421.89</v>
      </c>
      <c r="AQ3" s="9">
        <v>1369.82</v>
      </c>
      <c r="AR3" s="9">
        <v>1511.27</v>
      </c>
      <c r="AS3" s="9">
        <v>1573.61</v>
      </c>
      <c r="AT3" s="9">
        <v>126.54</v>
      </c>
      <c r="AU3" s="9">
        <v>1161.5999999999999</v>
      </c>
      <c r="AV3" s="9">
        <v>1132.75</v>
      </c>
      <c r="AW3" s="9">
        <v>2166.0500000000002</v>
      </c>
      <c r="AX3" s="9">
        <v>1671.55</v>
      </c>
      <c r="AY3" s="9">
        <v>2296.14</v>
      </c>
      <c r="AZ3" s="9">
        <v>3191.5</v>
      </c>
      <c r="BA3" s="9">
        <v>1335.45</v>
      </c>
      <c r="BB3" s="9">
        <v>2926.73</v>
      </c>
      <c r="BC3" s="9">
        <v>774.41</v>
      </c>
      <c r="BD3" s="9">
        <v>1183.8599999999999</v>
      </c>
      <c r="BE3" s="10">
        <v>1630.64</v>
      </c>
      <c r="BF3">
        <v>39157.47</v>
      </c>
    </row>
    <row r="4" spans="1:58">
      <c r="A4" s="38">
        <v>43954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Z4" s="5" t="s">
        <v>48</v>
      </c>
      <c r="AA4" s="6">
        <v>5</v>
      </c>
      <c r="AB4" s="6">
        <v>4</v>
      </c>
      <c r="AC4" s="6">
        <v>17</v>
      </c>
      <c r="AD4" s="6">
        <v>14</v>
      </c>
      <c r="AE4" s="6">
        <v>13</v>
      </c>
      <c r="AF4" s="6">
        <v>-2</v>
      </c>
      <c r="AG4" s="6">
        <v>-1</v>
      </c>
      <c r="AH4" s="6">
        <v>3</v>
      </c>
      <c r="AI4" s="6">
        <v>-10</v>
      </c>
      <c r="AJ4" s="6">
        <v>2</v>
      </c>
      <c r="AK4" s="6">
        <v>17</v>
      </c>
      <c r="AL4" s="6">
        <v>36</v>
      </c>
      <c r="AM4" s="6">
        <v>15</v>
      </c>
      <c r="AN4" s="6">
        <v>34</v>
      </c>
      <c r="AO4" s="6">
        <v>1</v>
      </c>
      <c r="AP4" s="6">
        <v>5</v>
      </c>
      <c r="AQ4" s="6">
        <v>16</v>
      </c>
      <c r="AR4" s="6">
        <v>18</v>
      </c>
      <c r="AS4" s="6">
        <v>18</v>
      </c>
      <c r="AT4" s="6">
        <v>1</v>
      </c>
      <c r="AU4" s="6">
        <v>20</v>
      </c>
      <c r="AV4" s="6">
        <v>19</v>
      </c>
      <c r="AW4" s="6">
        <v>31</v>
      </c>
      <c r="AX4" s="6">
        <v>22</v>
      </c>
      <c r="AY4" s="6">
        <v>27</v>
      </c>
      <c r="AZ4" s="6">
        <v>36</v>
      </c>
      <c r="BA4" s="6">
        <v>14</v>
      </c>
      <c r="BB4" s="6">
        <v>33</v>
      </c>
      <c r="BC4" s="6">
        <v>12</v>
      </c>
      <c r="BD4" s="6">
        <v>10</v>
      </c>
      <c r="BE4" s="7">
        <v>21</v>
      </c>
      <c r="BF4">
        <v>451</v>
      </c>
    </row>
    <row r="5" spans="1:58" ht="15" thickBot="1">
      <c r="A5" s="38">
        <v>43955</v>
      </c>
      <c r="B5">
        <v>0</v>
      </c>
      <c r="C5">
        <v>0</v>
      </c>
      <c r="D5">
        <v>0</v>
      </c>
      <c r="E5">
        <v>0</v>
      </c>
      <c r="F5">
        <v>0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  <c r="P5">
        <v>0</v>
      </c>
      <c r="Z5" s="8" t="s">
        <v>49</v>
      </c>
      <c r="AA5" s="9">
        <v>334.89</v>
      </c>
      <c r="AB5" s="9">
        <v>432.82000000000005</v>
      </c>
      <c r="AC5" s="9">
        <v>1447</v>
      </c>
      <c r="AD5" s="9">
        <v>1199.29</v>
      </c>
      <c r="AE5" s="9">
        <v>1091.9100000000001</v>
      </c>
      <c r="AF5" s="9">
        <v>-198</v>
      </c>
      <c r="AG5" s="9">
        <v>-69.849999999999994</v>
      </c>
      <c r="AH5" s="9">
        <v>210.89999999999998</v>
      </c>
      <c r="AI5" s="9">
        <v>-683.16</v>
      </c>
      <c r="AJ5" s="9">
        <v>119.18</v>
      </c>
      <c r="AK5" s="9">
        <v>1005.2799999999999</v>
      </c>
      <c r="AL5" s="9">
        <v>3173.5</v>
      </c>
      <c r="AM5" s="9">
        <v>1296.3599999999999</v>
      </c>
      <c r="AN5" s="9">
        <v>2995.36</v>
      </c>
      <c r="AO5" s="9">
        <v>78.28</v>
      </c>
      <c r="AP5" s="9">
        <v>374.03</v>
      </c>
      <c r="AQ5" s="9">
        <v>1369.82</v>
      </c>
      <c r="AR5" s="9">
        <v>1511.27</v>
      </c>
      <c r="AS5" s="9">
        <v>1573.61</v>
      </c>
      <c r="AT5" s="9">
        <v>56.540000000000006</v>
      </c>
      <c r="AU5" s="9">
        <v>1161.5999999999999</v>
      </c>
      <c r="AV5" s="9">
        <v>1077.75</v>
      </c>
      <c r="AW5" s="9">
        <v>2111.0500000000002</v>
      </c>
      <c r="AX5" s="9">
        <v>1671.55</v>
      </c>
      <c r="AY5" s="9">
        <v>2296.14</v>
      </c>
      <c r="AZ5" s="9">
        <v>3191.5</v>
      </c>
      <c r="BA5" s="9">
        <v>1335.45</v>
      </c>
      <c r="BB5" s="9">
        <v>2926.73</v>
      </c>
      <c r="BC5" s="9">
        <v>705.41</v>
      </c>
      <c r="BD5" s="9">
        <v>906.8599999999999</v>
      </c>
      <c r="BE5" s="10">
        <v>1630.64</v>
      </c>
      <c r="BF5">
        <v>36333.710000000006</v>
      </c>
    </row>
    <row r="6" spans="1:58" ht="15" thickBot="1">
      <c r="A6" s="38">
        <v>43956</v>
      </c>
      <c r="B6">
        <v>0</v>
      </c>
      <c r="C6">
        <v>0</v>
      </c>
      <c r="D6">
        <v>0</v>
      </c>
      <c r="E6">
        <v>0</v>
      </c>
      <c r="F6">
        <v>0</v>
      </c>
      <c r="G6">
        <v>0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  <c r="P6">
        <v>0</v>
      </c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</row>
    <row r="7" spans="1:58" ht="15" thickBot="1">
      <c r="A7" s="38">
        <v>43957</v>
      </c>
      <c r="B7">
        <v>0</v>
      </c>
      <c r="C7">
        <v>0</v>
      </c>
      <c r="D7">
        <v>0</v>
      </c>
      <c r="E7">
        <v>0</v>
      </c>
      <c r="F7">
        <v>0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v>0</v>
      </c>
      <c r="P7">
        <v>0</v>
      </c>
      <c r="Z7" s="1"/>
      <c r="AA7" s="11">
        <v>43983</v>
      </c>
      <c r="AB7" s="12">
        <v>43984</v>
      </c>
      <c r="AC7" s="12">
        <v>43985</v>
      </c>
      <c r="AD7" s="12">
        <v>43986</v>
      </c>
      <c r="AE7" s="12">
        <v>43987</v>
      </c>
      <c r="AF7" s="12">
        <v>43988</v>
      </c>
      <c r="AG7" s="12">
        <v>43989</v>
      </c>
      <c r="AH7" s="12">
        <v>43990</v>
      </c>
      <c r="AI7" s="12">
        <v>43991</v>
      </c>
      <c r="AJ7" s="12">
        <v>43992</v>
      </c>
      <c r="AK7" s="12">
        <v>43993</v>
      </c>
      <c r="AL7" s="12">
        <v>43994</v>
      </c>
      <c r="AM7" s="12">
        <v>43995</v>
      </c>
      <c r="AN7" s="12">
        <v>43996</v>
      </c>
      <c r="AO7" s="12">
        <v>43997</v>
      </c>
      <c r="AP7" s="12">
        <v>43998</v>
      </c>
      <c r="AQ7" s="12">
        <v>43999</v>
      </c>
      <c r="AR7" s="12">
        <v>44000</v>
      </c>
      <c r="AS7" s="12">
        <v>44001</v>
      </c>
      <c r="AT7" s="12">
        <v>44002</v>
      </c>
      <c r="AU7" s="12">
        <v>44003</v>
      </c>
      <c r="AV7" s="12">
        <v>44004</v>
      </c>
      <c r="AW7" s="12">
        <v>44005</v>
      </c>
      <c r="AX7" s="12">
        <v>44006</v>
      </c>
      <c r="AY7" s="12">
        <v>44007</v>
      </c>
      <c r="AZ7" s="12">
        <v>44008</v>
      </c>
      <c r="BA7" s="12">
        <v>44009</v>
      </c>
      <c r="BB7" s="12">
        <v>44010</v>
      </c>
      <c r="BC7" s="12">
        <v>44011</v>
      </c>
      <c r="BD7" s="12">
        <v>44012</v>
      </c>
      <c r="BE7" s="13"/>
      <c r="BF7" t="s">
        <v>53</v>
      </c>
    </row>
    <row r="8" spans="1:58">
      <c r="A8" s="38">
        <v>43958</v>
      </c>
      <c r="B8">
        <v>1</v>
      </c>
      <c r="C8">
        <v>1</v>
      </c>
      <c r="D8">
        <v>0</v>
      </c>
      <c r="E8">
        <v>0</v>
      </c>
      <c r="F8">
        <v>1</v>
      </c>
      <c r="G8">
        <v>0</v>
      </c>
      <c r="H8">
        <v>0</v>
      </c>
      <c r="I8">
        <v>0</v>
      </c>
      <c r="J8">
        <v>2.0799999999999999E-2</v>
      </c>
      <c r="K8">
        <v>74.97</v>
      </c>
      <c r="L8">
        <v>74.97</v>
      </c>
      <c r="M8">
        <v>0</v>
      </c>
      <c r="N8">
        <v>0</v>
      </c>
      <c r="O8">
        <v>0</v>
      </c>
      <c r="P8">
        <v>1</v>
      </c>
      <c r="Z8" s="17" t="s">
        <v>0</v>
      </c>
      <c r="AA8" s="14">
        <v>28</v>
      </c>
      <c r="AB8" s="30">
        <v>44</v>
      </c>
      <c r="AC8" s="30">
        <v>14</v>
      </c>
      <c r="AD8" s="30">
        <v>31</v>
      </c>
      <c r="AE8" s="30">
        <v>3</v>
      </c>
      <c r="AF8" s="30">
        <v>14</v>
      </c>
      <c r="AG8" s="30">
        <v>38</v>
      </c>
      <c r="AH8" s="30">
        <v>17</v>
      </c>
      <c r="AI8" s="30">
        <v>55</v>
      </c>
      <c r="AJ8" s="30">
        <v>1</v>
      </c>
      <c r="AK8" s="30">
        <v>57</v>
      </c>
      <c r="AL8" s="30">
        <v>24</v>
      </c>
      <c r="AM8" s="30">
        <v>28</v>
      </c>
      <c r="AN8" s="30">
        <v>22</v>
      </c>
      <c r="AO8" s="30">
        <v>29</v>
      </c>
      <c r="AP8" s="30">
        <v>17</v>
      </c>
      <c r="AQ8" s="30">
        <v>0</v>
      </c>
      <c r="AR8" s="30">
        <v>31</v>
      </c>
      <c r="AS8" s="30">
        <v>1</v>
      </c>
      <c r="AT8" s="30">
        <v>18</v>
      </c>
      <c r="AU8" s="30">
        <v>20</v>
      </c>
      <c r="AV8" s="30">
        <v>16</v>
      </c>
      <c r="AW8" s="30">
        <v>30</v>
      </c>
      <c r="AX8" s="30">
        <v>1</v>
      </c>
      <c r="AY8" s="30">
        <v>19</v>
      </c>
      <c r="AZ8" s="30">
        <v>8</v>
      </c>
      <c r="BA8" s="30">
        <v>6</v>
      </c>
      <c r="BB8" s="30">
        <v>2</v>
      </c>
      <c r="BC8" s="30">
        <v>16</v>
      </c>
      <c r="BD8" s="30">
        <v>4</v>
      </c>
      <c r="BE8" s="15"/>
      <c r="BF8">
        <v>594</v>
      </c>
    </row>
    <row r="9" spans="1:58" ht="15" thickBot="1">
      <c r="A9" s="38">
        <v>43959</v>
      </c>
      <c r="B9">
        <v>1</v>
      </c>
      <c r="C9">
        <v>0</v>
      </c>
      <c r="D9">
        <v>0</v>
      </c>
      <c r="E9">
        <v>0</v>
      </c>
      <c r="F9">
        <v>1</v>
      </c>
      <c r="G9">
        <v>0</v>
      </c>
      <c r="H9">
        <v>0</v>
      </c>
      <c r="I9">
        <v>0</v>
      </c>
      <c r="J9">
        <v>2.0799999999999999E-2</v>
      </c>
      <c r="K9">
        <v>60.69</v>
      </c>
      <c r="L9">
        <v>60.69</v>
      </c>
      <c r="M9">
        <v>0</v>
      </c>
      <c r="N9">
        <v>0</v>
      </c>
      <c r="O9">
        <v>0</v>
      </c>
      <c r="P9">
        <v>1</v>
      </c>
      <c r="Z9" s="18" t="s">
        <v>1</v>
      </c>
      <c r="AA9" s="16">
        <v>2116.6</v>
      </c>
      <c r="AB9" s="9">
        <v>3865.91</v>
      </c>
      <c r="AC9" s="9">
        <v>1254.73</v>
      </c>
      <c r="AD9" s="9">
        <v>2762.27</v>
      </c>
      <c r="AE9" s="9">
        <v>248.73</v>
      </c>
      <c r="AF9" s="9">
        <v>1184</v>
      </c>
      <c r="AG9" s="9">
        <v>1369.82</v>
      </c>
      <c r="AH9" s="9">
        <v>1441.73</v>
      </c>
      <c r="AI9" s="9">
        <v>4902.45</v>
      </c>
      <c r="AJ9" s="9">
        <v>69.45</v>
      </c>
      <c r="AK9" s="9">
        <v>5208.6400000000003</v>
      </c>
      <c r="AL9" s="9">
        <v>2281.91</v>
      </c>
      <c r="AM9" s="9">
        <v>2618.5500000000002</v>
      </c>
      <c r="AN9" s="9">
        <v>1738.27</v>
      </c>
      <c r="AO9" s="9">
        <v>2569</v>
      </c>
      <c r="AP9" s="9">
        <v>1507.55</v>
      </c>
      <c r="AQ9" s="9">
        <v>0</v>
      </c>
      <c r="AR9" s="9">
        <v>2814.53</v>
      </c>
      <c r="AS9" s="9">
        <v>140.91</v>
      </c>
      <c r="AT9" s="9">
        <v>1520.52</v>
      </c>
      <c r="AU9" s="9">
        <v>1656.55</v>
      </c>
      <c r="AV9" s="9">
        <v>1369.82</v>
      </c>
      <c r="AW9" s="9">
        <v>2672.36</v>
      </c>
      <c r="AX9" s="9">
        <v>110.45</v>
      </c>
      <c r="AY9" s="9">
        <v>1685.09</v>
      </c>
      <c r="AZ9" s="9">
        <v>532.1</v>
      </c>
      <c r="BA9" s="9">
        <v>411.36</v>
      </c>
      <c r="BB9" s="9">
        <v>122.73</v>
      </c>
      <c r="BC9" s="9">
        <v>1495.54</v>
      </c>
      <c r="BD9" s="9">
        <v>389.09</v>
      </c>
      <c r="BE9" s="10"/>
      <c r="BF9">
        <v>50060.659999999996</v>
      </c>
    </row>
    <row r="10" spans="1:58">
      <c r="A10" s="38">
        <v>43960</v>
      </c>
      <c r="B10">
        <v>1</v>
      </c>
      <c r="C10">
        <v>0</v>
      </c>
      <c r="D10">
        <v>0</v>
      </c>
      <c r="E10">
        <v>0</v>
      </c>
      <c r="F10">
        <v>1</v>
      </c>
      <c r="G10">
        <v>0</v>
      </c>
      <c r="H10">
        <v>0</v>
      </c>
      <c r="I10">
        <v>0</v>
      </c>
      <c r="J10">
        <v>2.0799999999999999E-2</v>
      </c>
      <c r="K10">
        <v>67.12</v>
      </c>
      <c r="L10">
        <v>67.12</v>
      </c>
      <c r="M10">
        <v>0</v>
      </c>
      <c r="N10">
        <v>0</v>
      </c>
      <c r="O10">
        <v>0</v>
      </c>
      <c r="P10">
        <v>1</v>
      </c>
      <c r="Z10" s="5" t="s">
        <v>48</v>
      </c>
      <c r="AA10" s="6">
        <v>27</v>
      </c>
      <c r="AB10" s="6">
        <v>44</v>
      </c>
      <c r="AC10" s="6">
        <v>-42</v>
      </c>
      <c r="AD10" s="6">
        <v>30</v>
      </c>
      <c r="AE10" s="6">
        <v>-52</v>
      </c>
      <c r="AF10" s="6">
        <v>14</v>
      </c>
      <c r="AG10" s="6">
        <v>36</v>
      </c>
      <c r="AH10" s="6">
        <v>17</v>
      </c>
      <c r="AI10" s="6">
        <v>53</v>
      </c>
      <c r="AJ10" s="6">
        <v>-49</v>
      </c>
      <c r="AK10" s="6">
        <v>57</v>
      </c>
      <c r="AL10" s="6">
        <v>-26</v>
      </c>
      <c r="AM10" s="6">
        <v>26</v>
      </c>
      <c r="AN10" s="6">
        <v>22</v>
      </c>
      <c r="AO10" s="6">
        <v>28</v>
      </c>
      <c r="AP10" s="6">
        <v>16</v>
      </c>
      <c r="AQ10" s="6">
        <v>0</v>
      </c>
      <c r="AR10" s="6">
        <v>31</v>
      </c>
      <c r="AS10" s="6">
        <v>1</v>
      </c>
      <c r="AT10" s="6">
        <v>-12</v>
      </c>
      <c r="AU10" s="6">
        <v>20</v>
      </c>
      <c r="AV10" s="6">
        <v>15</v>
      </c>
      <c r="AW10" s="6">
        <v>29</v>
      </c>
      <c r="AX10" s="6">
        <v>0</v>
      </c>
      <c r="AY10" s="6">
        <v>19</v>
      </c>
      <c r="AZ10" s="6">
        <v>-67</v>
      </c>
      <c r="BA10" s="6">
        <v>6</v>
      </c>
      <c r="BB10" s="6">
        <v>2</v>
      </c>
      <c r="BC10" s="6">
        <v>16</v>
      </c>
      <c r="BD10" s="6">
        <v>-22</v>
      </c>
      <c r="BE10" s="7"/>
      <c r="BF10">
        <v>239</v>
      </c>
    </row>
    <row r="11" spans="1:58" ht="15" thickBot="1">
      <c r="A11" s="38">
        <v>43961</v>
      </c>
      <c r="B11">
        <v>0</v>
      </c>
      <c r="C11">
        <v>0</v>
      </c>
      <c r="D11">
        <v>0</v>
      </c>
      <c r="E11">
        <v>0</v>
      </c>
      <c r="F11">
        <v>0</v>
      </c>
      <c r="G11">
        <v>0</v>
      </c>
      <c r="H11">
        <v>0</v>
      </c>
      <c r="I11">
        <v>0</v>
      </c>
      <c r="J11">
        <v>0</v>
      </c>
      <c r="K11">
        <v>0</v>
      </c>
      <c r="L11">
        <v>0</v>
      </c>
      <c r="M11">
        <v>1</v>
      </c>
      <c r="N11">
        <v>0</v>
      </c>
      <c r="O11">
        <v>0</v>
      </c>
      <c r="P11">
        <v>0</v>
      </c>
      <c r="Z11" s="8" t="s">
        <v>49</v>
      </c>
      <c r="AA11" s="9">
        <v>2051.0699999999997</v>
      </c>
      <c r="AB11" s="9">
        <v>3865.91</v>
      </c>
      <c r="AC11" s="9">
        <v>-8769.27</v>
      </c>
      <c r="AD11" s="9">
        <v>2583.27</v>
      </c>
      <c r="AE11" s="9">
        <v>-8626.27</v>
      </c>
      <c r="AF11" s="9">
        <v>1184</v>
      </c>
      <c r="AG11" s="9">
        <v>1231.82</v>
      </c>
      <c r="AH11" s="9">
        <v>1441.73</v>
      </c>
      <c r="AI11" s="9">
        <v>4657.3899999999994</v>
      </c>
      <c r="AJ11" s="9">
        <v>-7530.55</v>
      </c>
      <c r="AK11" s="9">
        <v>5208.6400000000003</v>
      </c>
      <c r="AL11" s="9">
        <v>-2368.09</v>
      </c>
      <c r="AM11" s="9">
        <v>2522.8300000000004</v>
      </c>
      <c r="AN11" s="9">
        <v>1738.27</v>
      </c>
      <c r="AO11" s="9">
        <v>2467.25</v>
      </c>
      <c r="AP11" s="9">
        <v>1378.55</v>
      </c>
      <c r="AQ11" s="9">
        <v>0</v>
      </c>
      <c r="AR11" s="9">
        <v>2814.53</v>
      </c>
      <c r="AS11" s="9">
        <v>140.91</v>
      </c>
      <c r="AT11" s="9">
        <v>320.52</v>
      </c>
      <c r="AU11" s="9">
        <v>1656.55</v>
      </c>
      <c r="AV11" s="9">
        <v>1262.82</v>
      </c>
      <c r="AW11" s="9">
        <v>2552.36</v>
      </c>
      <c r="AX11" s="9">
        <v>-9.5499999999999972</v>
      </c>
      <c r="AY11" s="9">
        <v>1685.09</v>
      </c>
      <c r="AZ11" s="9">
        <v>-5505.4</v>
      </c>
      <c r="BA11" s="9">
        <v>411.36</v>
      </c>
      <c r="BB11" s="9">
        <v>122.73</v>
      </c>
      <c r="BC11" s="9">
        <v>1495.54</v>
      </c>
      <c r="BD11" s="9">
        <v>-2964.91</v>
      </c>
      <c r="BE11" s="10"/>
      <c r="BF11">
        <v>7019.1000000000022</v>
      </c>
    </row>
    <row r="12" spans="1:58" ht="15" thickBot="1">
      <c r="A12" s="38">
        <v>43962</v>
      </c>
      <c r="B12">
        <v>0</v>
      </c>
      <c r="C12">
        <v>0</v>
      </c>
      <c r="D12">
        <v>0</v>
      </c>
      <c r="E12">
        <v>0</v>
      </c>
      <c r="F12">
        <v>0</v>
      </c>
      <c r="G12">
        <v>0</v>
      </c>
      <c r="H12">
        <v>0</v>
      </c>
      <c r="I12">
        <v>0</v>
      </c>
      <c r="J12">
        <v>0</v>
      </c>
      <c r="K12">
        <v>0</v>
      </c>
      <c r="L12">
        <v>0</v>
      </c>
      <c r="M12">
        <v>0</v>
      </c>
      <c r="N12">
        <v>0</v>
      </c>
      <c r="O12">
        <v>0</v>
      </c>
      <c r="P12">
        <v>0</v>
      </c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</row>
    <row r="13" spans="1:58" ht="15" thickBot="1">
      <c r="A13" s="38">
        <v>43963</v>
      </c>
      <c r="B13">
        <v>0</v>
      </c>
      <c r="C13">
        <v>0</v>
      </c>
      <c r="D13">
        <v>0</v>
      </c>
      <c r="E13">
        <v>0</v>
      </c>
      <c r="F13">
        <v>0</v>
      </c>
      <c r="G13">
        <v>0</v>
      </c>
      <c r="H13">
        <v>0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  <c r="O13">
        <v>0</v>
      </c>
      <c r="P13">
        <v>0</v>
      </c>
      <c r="Z13" s="1"/>
      <c r="AA13" s="11">
        <v>44013</v>
      </c>
      <c r="AB13" s="12">
        <v>44014</v>
      </c>
      <c r="AC13" s="12">
        <v>44015</v>
      </c>
      <c r="AD13" s="12">
        <v>44016</v>
      </c>
      <c r="AE13" s="12">
        <v>44017</v>
      </c>
      <c r="AF13" s="12">
        <v>44018</v>
      </c>
      <c r="AG13" s="12">
        <v>44019</v>
      </c>
      <c r="AH13" s="12">
        <v>44020</v>
      </c>
      <c r="AI13" s="12">
        <v>44021</v>
      </c>
      <c r="AJ13" s="12">
        <v>44022</v>
      </c>
      <c r="AK13" s="12">
        <v>44023</v>
      </c>
      <c r="AL13" s="12">
        <v>44024</v>
      </c>
      <c r="AM13" s="12">
        <v>44025</v>
      </c>
      <c r="AN13" s="12">
        <v>44026</v>
      </c>
      <c r="AO13" s="12">
        <v>44027</v>
      </c>
      <c r="AP13" s="12">
        <v>44028</v>
      </c>
      <c r="AQ13" s="12">
        <v>44029</v>
      </c>
      <c r="AR13" s="12">
        <v>44030</v>
      </c>
      <c r="AS13" s="12">
        <v>44031</v>
      </c>
      <c r="AT13" s="12">
        <v>44032</v>
      </c>
      <c r="AU13" s="12">
        <v>44033</v>
      </c>
      <c r="AV13" s="12">
        <v>44034</v>
      </c>
      <c r="AW13" s="12">
        <v>44035</v>
      </c>
      <c r="AX13" s="12">
        <v>44036</v>
      </c>
      <c r="AY13" s="12">
        <v>44037</v>
      </c>
      <c r="AZ13" s="12">
        <v>44038</v>
      </c>
      <c r="BA13" s="12">
        <v>44039</v>
      </c>
      <c r="BB13" s="12">
        <v>44040</v>
      </c>
      <c r="BC13" s="12">
        <v>44041</v>
      </c>
      <c r="BD13" s="12">
        <v>44042</v>
      </c>
      <c r="BE13" s="13">
        <v>44043</v>
      </c>
      <c r="BF13" t="s">
        <v>53</v>
      </c>
    </row>
    <row r="14" spans="1:58">
      <c r="A14" s="38">
        <v>43964</v>
      </c>
      <c r="B14">
        <v>0</v>
      </c>
      <c r="C14">
        <v>0</v>
      </c>
      <c r="D14">
        <v>0</v>
      </c>
      <c r="E14">
        <v>0</v>
      </c>
      <c r="F14">
        <v>0</v>
      </c>
      <c r="G14">
        <v>0</v>
      </c>
      <c r="H14">
        <v>0</v>
      </c>
      <c r="I14">
        <v>0</v>
      </c>
      <c r="J14">
        <v>0</v>
      </c>
      <c r="K14">
        <v>0</v>
      </c>
      <c r="L14">
        <v>0</v>
      </c>
      <c r="M14">
        <v>0</v>
      </c>
      <c r="N14">
        <v>0</v>
      </c>
      <c r="O14">
        <v>0</v>
      </c>
      <c r="P14">
        <v>0</v>
      </c>
      <c r="Z14" s="17" t="s">
        <v>0</v>
      </c>
      <c r="AA14" s="14">
        <v>4</v>
      </c>
      <c r="AB14" s="30">
        <v>20</v>
      </c>
      <c r="AC14" s="30">
        <v>11</v>
      </c>
      <c r="AD14" s="30">
        <v>21</v>
      </c>
      <c r="AE14" s="30">
        <v>38</v>
      </c>
      <c r="AF14" s="30">
        <v>18</v>
      </c>
      <c r="AG14" s="30">
        <v>17</v>
      </c>
      <c r="AH14" s="30">
        <v>2</v>
      </c>
      <c r="AI14" s="30">
        <v>19</v>
      </c>
      <c r="AJ14" s="30">
        <v>3</v>
      </c>
      <c r="AK14" s="30">
        <v>18</v>
      </c>
      <c r="AL14" s="30">
        <v>4</v>
      </c>
      <c r="AM14" s="30">
        <v>1</v>
      </c>
      <c r="AN14" s="30">
        <v>36</v>
      </c>
      <c r="AO14" s="30">
        <v>0</v>
      </c>
      <c r="AP14" s="30">
        <v>31</v>
      </c>
      <c r="AQ14" s="30">
        <v>12</v>
      </c>
      <c r="AR14" s="30">
        <v>4</v>
      </c>
      <c r="AS14" s="30">
        <v>0</v>
      </c>
      <c r="AT14" s="30">
        <v>2</v>
      </c>
      <c r="AU14" s="30">
        <v>17</v>
      </c>
      <c r="AV14" s="30">
        <v>2</v>
      </c>
      <c r="AW14" s="30">
        <v>39</v>
      </c>
      <c r="AX14" s="30">
        <v>18</v>
      </c>
      <c r="AY14" s="30">
        <v>1</v>
      </c>
      <c r="AZ14" s="30">
        <v>22</v>
      </c>
      <c r="BA14" s="30">
        <v>0</v>
      </c>
      <c r="BB14" s="30">
        <v>18</v>
      </c>
      <c r="BC14" s="30">
        <v>0</v>
      </c>
      <c r="BD14" s="30">
        <v>0</v>
      </c>
      <c r="BE14" s="15">
        <v>14</v>
      </c>
      <c r="BF14">
        <v>392</v>
      </c>
    </row>
    <row r="15" spans="1:58" ht="15" thickBot="1">
      <c r="A15" s="38">
        <v>43965</v>
      </c>
      <c r="B15">
        <v>1</v>
      </c>
      <c r="C15">
        <v>1</v>
      </c>
      <c r="D15">
        <v>0</v>
      </c>
      <c r="E15">
        <v>0</v>
      </c>
      <c r="F15">
        <v>1</v>
      </c>
      <c r="G15">
        <v>0</v>
      </c>
      <c r="H15">
        <v>0</v>
      </c>
      <c r="I15">
        <v>0</v>
      </c>
      <c r="J15">
        <v>2.0799999999999999E-2</v>
      </c>
      <c r="K15">
        <v>63.2</v>
      </c>
      <c r="L15">
        <v>63.2</v>
      </c>
      <c r="M15">
        <v>0</v>
      </c>
      <c r="N15">
        <v>0</v>
      </c>
      <c r="O15">
        <v>0</v>
      </c>
      <c r="P15">
        <v>1</v>
      </c>
      <c r="Z15" s="18" t="s">
        <v>1</v>
      </c>
      <c r="AA15" s="16">
        <v>389.09</v>
      </c>
      <c r="AB15" s="9">
        <v>1808.27</v>
      </c>
      <c r="AC15" s="9">
        <v>877.45</v>
      </c>
      <c r="AD15" s="9">
        <v>1830.62</v>
      </c>
      <c r="AE15" s="9">
        <v>3580.25</v>
      </c>
      <c r="AF15" s="9">
        <v>1617.36</v>
      </c>
      <c r="AG15" s="9">
        <v>1507.55</v>
      </c>
      <c r="AH15" s="9">
        <v>129.82</v>
      </c>
      <c r="AI15" s="9">
        <v>1660.51</v>
      </c>
      <c r="AJ15" s="9">
        <v>212.15</v>
      </c>
      <c r="AK15" s="9">
        <v>0</v>
      </c>
      <c r="AL15" s="9">
        <v>319.89</v>
      </c>
      <c r="AM15" s="9">
        <v>58.42</v>
      </c>
      <c r="AN15" s="9">
        <v>3003</v>
      </c>
      <c r="AO15" s="9">
        <v>0</v>
      </c>
      <c r="AP15" s="9">
        <v>2318.4499999999998</v>
      </c>
      <c r="AQ15" s="9">
        <v>860.91</v>
      </c>
      <c r="AR15" s="9">
        <v>340.73</v>
      </c>
      <c r="AS15" s="9">
        <v>0</v>
      </c>
      <c r="AT15" s="9">
        <v>137.44999999999999</v>
      </c>
      <c r="AU15" s="9">
        <v>1414.82</v>
      </c>
      <c r="AV15" s="9">
        <v>107.75</v>
      </c>
      <c r="AW15" s="9">
        <v>3287.32</v>
      </c>
      <c r="AX15" s="9">
        <v>1505.33</v>
      </c>
      <c r="AY15" s="9">
        <v>76.36</v>
      </c>
      <c r="AZ15" s="9">
        <v>0</v>
      </c>
      <c r="BA15" s="9">
        <v>0</v>
      </c>
      <c r="BB15" s="9">
        <v>1491.18</v>
      </c>
      <c r="BC15" s="9">
        <v>0</v>
      </c>
      <c r="BD15" s="9">
        <v>0</v>
      </c>
      <c r="BE15" s="10">
        <v>970.55</v>
      </c>
      <c r="BF15">
        <v>29505.23</v>
      </c>
    </row>
    <row r="16" spans="1:58">
      <c r="A16" s="38">
        <v>43966</v>
      </c>
      <c r="B16">
        <v>3</v>
      </c>
      <c r="C16">
        <v>2</v>
      </c>
      <c r="D16">
        <v>0</v>
      </c>
      <c r="E16">
        <v>0</v>
      </c>
      <c r="F16">
        <v>3</v>
      </c>
      <c r="G16">
        <v>0</v>
      </c>
      <c r="H16">
        <v>0</v>
      </c>
      <c r="I16">
        <v>0</v>
      </c>
      <c r="J16">
        <v>6.25E-2</v>
      </c>
      <c r="K16">
        <v>201.95</v>
      </c>
      <c r="L16">
        <v>67.319999999999993</v>
      </c>
      <c r="M16">
        <v>0</v>
      </c>
      <c r="N16">
        <v>0</v>
      </c>
      <c r="O16">
        <v>0</v>
      </c>
      <c r="P16">
        <v>5</v>
      </c>
      <c r="Z16" s="5" t="s">
        <v>48</v>
      </c>
      <c r="AA16" s="6">
        <v>4</v>
      </c>
      <c r="AB16" s="6">
        <v>19</v>
      </c>
      <c r="AC16" s="6">
        <v>9</v>
      </c>
      <c r="AD16" s="6">
        <v>20</v>
      </c>
      <c r="AE16" s="6">
        <v>14</v>
      </c>
      <c r="AF16" s="6">
        <v>-6</v>
      </c>
      <c r="AG16" s="6">
        <v>-7</v>
      </c>
      <c r="AH16" s="6">
        <v>2</v>
      </c>
      <c r="AI16" s="6">
        <v>8</v>
      </c>
      <c r="AJ16" s="6">
        <v>-4</v>
      </c>
      <c r="AK16" s="6">
        <v>17</v>
      </c>
      <c r="AL16" s="6">
        <v>4</v>
      </c>
      <c r="AM16" s="6">
        <v>1</v>
      </c>
      <c r="AN16" s="6">
        <v>36</v>
      </c>
      <c r="AO16" s="6">
        <v>0</v>
      </c>
      <c r="AP16" s="6">
        <v>-1</v>
      </c>
      <c r="AQ16" s="6">
        <v>12</v>
      </c>
      <c r="AR16" s="6">
        <v>1</v>
      </c>
      <c r="AS16" s="6">
        <v>-1</v>
      </c>
      <c r="AT16" s="6">
        <v>2</v>
      </c>
      <c r="AU16" s="6">
        <v>17</v>
      </c>
      <c r="AV16" s="6">
        <v>2</v>
      </c>
      <c r="AW16" s="6">
        <v>39</v>
      </c>
      <c r="AX16" s="6">
        <v>18</v>
      </c>
      <c r="AY16" s="6">
        <v>1</v>
      </c>
      <c r="AZ16" s="6">
        <v>22</v>
      </c>
      <c r="BA16" s="6">
        <v>0</v>
      </c>
      <c r="BB16" s="6">
        <v>18</v>
      </c>
      <c r="BC16" s="6">
        <v>0</v>
      </c>
      <c r="BD16" s="6">
        <v>0</v>
      </c>
      <c r="BE16" s="7">
        <v>12</v>
      </c>
      <c r="BF16">
        <v>259</v>
      </c>
    </row>
    <row r="17" spans="1:58" ht="15" thickBot="1">
      <c r="A17" s="38">
        <v>43967</v>
      </c>
      <c r="B17">
        <v>4</v>
      </c>
      <c r="C17">
        <v>4</v>
      </c>
      <c r="D17">
        <v>0</v>
      </c>
      <c r="E17">
        <v>0</v>
      </c>
      <c r="F17">
        <v>4</v>
      </c>
      <c r="G17">
        <v>0</v>
      </c>
      <c r="H17">
        <v>0</v>
      </c>
      <c r="I17">
        <v>0</v>
      </c>
      <c r="J17">
        <v>8.3299999999999999E-2</v>
      </c>
      <c r="K17">
        <v>281.98</v>
      </c>
      <c r="L17">
        <v>70.5</v>
      </c>
      <c r="M17">
        <v>3</v>
      </c>
      <c r="N17">
        <v>0</v>
      </c>
      <c r="O17">
        <v>0</v>
      </c>
      <c r="P17">
        <v>8</v>
      </c>
      <c r="Z17" s="8" t="s">
        <v>49</v>
      </c>
      <c r="AA17" s="9">
        <v>389.09</v>
      </c>
      <c r="AB17" s="9">
        <v>1739.67</v>
      </c>
      <c r="AC17" s="9">
        <v>739.45</v>
      </c>
      <c r="AD17" s="9">
        <v>1781.2199999999998</v>
      </c>
      <c r="AE17" s="9">
        <v>2620.25</v>
      </c>
      <c r="AF17" s="9">
        <v>-38.6400000000001</v>
      </c>
      <c r="AG17" s="9">
        <v>547.54999999999995</v>
      </c>
      <c r="AH17" s="9">
        <v>129.82</v>
      </c>
      <c r="AI17" s="9">
        <v>670.51</v>
      </c>
      <c r="AJ17" s="9">
        <v>-550.85</v>
      </c>
      <c r="AK17" s="9">
        <v>-98</v>
      </c>
      <c r="AL17" s="9">
        <v>319.89</v>
      </c>
      <c r="AM17" s="9">
        <v>58.42</v>
      </c>
      <c r="AN17" s="9">
        <v>3003</v>
      </c>
      <c r="AO17" s="9">
        <v>0</v>
      </c>
      <c r="AP17" s="9">
        <v>-849.55000000000018</v>
      </c>
      <c r="AQ17" s="9">
        <v>860.91</v>
      </c>
      <c r="AR17" s="9">
        <v>178.4</v>
      </c>
      <c r="AS17" s="9">
        <v>-50.93</v>
      </c>
      <c r="AT17" s="9">
        <v>137.44999999999999</v>
      </c>
      <c r="AU17" s="9">
        <v>1414.82</v>
      </c>
      <c r="AV17" s="9">
        <v>107.75</v>
      </c>
      <c r="AW17" s="9">
        <v>3287.32</v>
      </c>
      <c r="AX17" s="9">
        <v>1505.33</v>
      </c>
      <c r="AY17" s="9">
        <v>76.36</v>
      </c>
      <c r="AZ17" s="9">
        <v>0</v>
      </c>
      <c r="BA17" s="9">
        <v>0</v>
      </c>
      <c r="BB17" s="9">
        <v>1491.18</v>
      </c>
      <c r="BC17" s="9">
        <v>0</v>
      </c>
      <c r="BD17" s="9">
        <v>0</v>
      </c>
      <c r="BE17" s="10">
        <v>866.55</v>
      </c>
      <c r="BF17">
        <v>20336.969999999998</v>
      </c>
    </row>
    <row r="18" spans="1:58" ht="15" thickBot="1">
      <c r="A18" s="38">
        <v>43968</v>
      </c>
      <c r="B18">
        <v>0</v>
      </c>
      <c r="C18">
        <v>0</v>
      </c>
      <c r="D18">
        <v>0</v>
      </c>
      <c r="E18">
        <v>0</v>
      </c>
      <c r="F18">
        <v>0</v>
      </c>
      <c r="G18">
        <v>0</v>
      </c>
      <c r="H18">
        <v>0</v>
      </c>
      <c r="I18">
        <v>0</v>
      </c>
      <c r="J18">
        <v>0</v>
      </c>
      <c r="K18">
        <v>0</v>
      </c>
      <c r="L18">
        <v>0</v>
      </c>
      <c r="M18">
        <v>4</v>
      </c>
      <c r="N18">
        <v>0</v>
      </c>
      <c r="O18">
        <v>0</v>
      </c>
      <c r="P18">
        <v>0</v>
      </c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</row>
    <row r="19" spans="1:58" ht="15" thickBot="1">
      <c r="A19" s="38">
        <v>43969</v>
      </c>
      <c r="B19">
        <v>1</v>
      </c>
      <c r="C19">
        <v>1</v>
      </c>
      <c r="D19">
        <v>0</v>
      </c>
      <c r="E19">
        <v>0</v>
      </c>
      <c r="F19">
        <v>1</v>
      </c>
      <c r="G19">
        <v>0</v>
      </c>
      <c r="H19">
        <v>0</v>
      </c>
      <c r="I19">
        <v>0</v>
      </c>
      <c r="J19">
        <v>2.0799999999999999E-2</v>
      </c>
      <c r="K19">
        <v>76.5</v>
      </c>
      <c r="L19">
        <v>76.5</v>
      </c>
      <c r="M19">
        <v>0</v>
      </c>
      <c r="N19">
        <v>0</v>
      </c>
      <c r="O19">
        <v>0</v>
      </c>
      <c r="P19">
        <v>1</v>
      </c>
      <c r="Z19" s="1"/>
      <c r="AA19" s="11">
        <v>44044</v>
      </c>
      <c r="AB19" s="12">
        <v>44045</v>
      </c>
      <c r="AC19" s="12">
        <v>44046</v>
      </c>
      <c r="AD19" s="12">
        <v>44047</v>
      </c>
      <c r="AE19" s="12">
        <v>44048</v>
      </c>
      <c r="AF19" s="12">
        <v>44049</v>
      </c>
      <c r="AG19" s="12">
        <v>44050</v>
      </c>
      <c r="AH19" s="12">
        <v>44051</v>
      </c>
      <c r="AI19" s="12">
        <v>44052</v>
      </c>
      <c r="AJ19" s="12">
        <v>44053</v>
      </c>
      <c r="AK19" s="12">
        <v>44054</v>
      </c>
      <c r="AL19" s="12">
        <v>44055</v>
      </c>
      <c r="AM19" s="12">
        <v>44056</v>
      </c>
      <c r="AN19" s="12">
        <v>44057</v>
      </c>
      <c r="AO19" s="12">
        <v>44058</v>
      </c>
      <c r="AP19" s="12">
        <v>44059</v>
      </c>
      <c r="AQ19" s="12">
        <v>44060</v>
      </c>
      <c r="AR19" s="12">
        <v>44061</v>
      </c>
      <c r="AS19" s="12">
        <v>44062</v>
      </c>
      <c r="AT19" s="12">
        <v>44063</v>
      </c>
      <c r="AU19" s="12">
        <v>44064</v>
      </c>
      <c r="AV19" s="12">
        <v>44065</v>
      </c>
      <c r="AW19" s="12">
        <v>44066</v>
      </c>
      <c r="AX19" s="12">
        <v>44067</v>
      </c>
      <c r="AY19" s="12">
        <v>44068</v>
      </c>
      <c r="AZ19" s="12">
        <v>44069</v>
      </c>
      <c r="BA19" s="12">
        <v>44070</v>
      </c>
      <c r="BB19" s="12">
        <v>44071</v>
      </c>
      <c r="BC19" s="12">
        <v>44072</v>
      </c>
      <c r="BD19" s="12">
        <v>44073</v>
      </c>
      <c r="BE19" s="13">
        <v>44074</v>
      </c>
      <c r="BF19" t="s">
        <v>53</v>
      </c>
    </row>
    <row r="20" spans="1:58">
      <c r="A20" s="38">
        <v>43970</v>
      </c>
      <c r="B20">
        <v>1</v>
      </c>
      <c r="C20">
        <v>1</v>
      </c>
      <c r="D20">
        <v>0</v>
      </c>
      <c r="E20">
        <v>0</v>
      </c>
      <c r="F20">
        <v>1</v>
      </c>
      <c r="G20">
        <v>0</v>
      </c>
      <c r="H20">
        <v>0</v>
      </c>
      <c r="I20">
        <v>0</v>
      </c>
      <c r="J20">
        <v>2.0799999999999999E-2</v>
      </c>
      <c r="K20">
        <v>72.67</v>
      </c>
      <c r="L20">
        <v>72.67</v>
      </c>
      <c r="M20">
        <v>1</v>
      </c>
      <c r="N20">
        <v>0</v>
      </c>
      <c r="O20">
        <v>0</v>
      </c>
      <c r="P20">
        <v>2</v>
      </c>
      <c r="Z20" s="17" t="s">
        <v>0</v>
      </c>
      <c r="AA20" s="14">
        <v>2</v>
      </c>
      <c r="AB20" s="30">
        <v>2</v>
      </c>
      <c r="AC20" s="30">
        <v>1</v>
      </c>
      <c r="AD20" s="30">
        <v>17</v>
      </c>
      <c r="AE20" s="30">
        <v>34</v>
      </c>
      <c r="AF20" s="30">
        <v>33</v>
      </c>
      <c r="AG20" s="30">
        <v>4</v>
      </c>
      <c r="AH20" s="30">
        <v>3</v>
      </c>
      <c r="AI20" s="30">
        <v>2</v>
      </c>
      <c r="AJ20" s="30">
        <v>3</v>
      </c>
      <c r="AK20" s="30">
        <v>7</v>
      </c>
      <c r="AL20" s="30">
        <v>1</v>
      </c>
      <c r="AM20" s="30">
        <v>0</v>
      </c>
      <c r="AN20" s="30">
        <v>34</v>
      </c>
      <c r="AO20" s="30">
        <v>26</v>
      </c>
      <c r="AP20" s="30">
        <v>2</v>
      </c>
      <c r="AQ20" s="30">
        <v>2</v>
      </c>
      <c r="AR20" s="30">
        <v>21</v>
      </c>
      <c r="AS20" s="30">
        <v>3</v>
      </c>
      <c r="AT20" s="30">
        <v>35</v>
      </c>
      <c r="AU20" s="30">
        <v>33</v>
      </c>
      <c r="AV20" s="30">
        <v>33</v>
      </c>
      <c r="AW20" s="30">
        <v>1</v>
      </c>
      <c r="AX20" s="30">
        <v>2</v>
      </c>
      <c r="AY20" s="30">
        <v>35</v>
      </c>
      <c r="AZ20" s="30">
        <v>0</v>
      </c>
      <c r="BA20" s="30">
        <v>0</v>
      </c>
      <c r="BB20" s="30">
        <v>2</v>
      </c>
      <c r="BC20" s="30">
        <v>5</v>
      </c>
      <c r="BD20" s="30">
        <v>16</v>
      </c>
      <c r="BE20" s="15">
        <v>17</v>
      </c>
      <c r="BF20">
        <v>376</v>
      </c>
    </row>
    <row r="21" spans="1:58" ht="15" thickBot="1">
      <c r="A21" s="38">
        <v>43971</v>
      </c>
      <c r="B21">
        <v>2</v>
      </c>
      <c r="C21">
        <v>1</v>
      </c>
      <c r="D21">
        <v>0</v>
      </c>
      <c r="E21">
        <v>0</v>
      </c>
      <c r="F21">
        <v>2</v>
      </c>
      <c r="G21">
        <v>0</v>
      </c>
      <c r="H21">
        <v>0</v>
      </c>
      <c r="I21">
        <v>0</v>
      </c>
      <c r="J21">
        <v>4.1700000000000001E-2</v>
      </c>
      <c r="K21">
        <v>139.19</v>
      </c>
      <c r="L21">
        <v>69.599999999999994</v>
      </c>
      <c r="M21">
        <v>0</v>
      </c>
      <c r="N21">
        <v>0</v>
      </c>
      <c r="O21">
        <v>0</v>
      </c>
      <c r="P21">
        <v>4</v>
      </c>
      <c r="Z21" s="18" t="s">
        <v>1</v>
      </c>
      <c r="AA21" s="16">
        <v>152.72999999999999</v>
      </c>
      <c r="AB21" s="9">
        <v>134.72999999999999</v>
      </c>
      <c r="AC21" s="9">
        <v>78.91</v>
      </c>
      <c r="AD21" s="9">
        <v>1414.82</v>
      </c>
      <c r="AE21" s="9">
        <v>2587.09</v>
      </c>
      <c r="AF21" s="9">
        <v>2746.73</v>
      </c>
      <c r="AG21" s="9">
        <v>299.45</v>
      </c>
      <c r="AH21" s="9">
        <v>274.55</v>
      </c>
      <c r="AI21" s="9">
        <v>134.59</v>
      </c>
      <c r="AJ21" s="9">
        <v>193.2</v>
      </c>
      <c r="AK21" s="9">
        <v>582.1</v>
      </c>
      <c r="AL21" s="9">
        <v>60.55</v>
      </c>
      <c r="AM21" s="9">
        <v>0</v>
      </c>
      <c r="AN21" s="9">
        <v>2536.73</v>
      </c>
      <c r="AO21" s="9">
        <v>1780.73</v>
      </c>
      <c r="AP21" s="9">
        <v>119.27</v>
      </c>
      <c r="AQ21" s="9">
        <v>134</v>
      </c>
      <c r="AR21" s="9">
        <v>1665.65</v>
      </c>
      <c r="AS21" s="9">
        <v>192.42</v>
      </c>
      <c r="AT21" s="9">
        <v>2880.73</v>
      </c>
      <c r="AU21" s="9">
        <v>2452.4499999999998</v>
      </c>
      <c r="AV21" s="9">
        <v>3099.45</v>
      </c>
      <c r="AW21" s="9">
        <v>61.36</v>
      </c>
      <c r="AX21" s="9">
        <v>162</v>
      </c>
      <c r="AY21" s="9">
        <v>2917.91</v>
      </c>
      <c r="AZ21" s="9">
        <v>0</v>
      </c>
      <c r="BA21" s="9">
        <v>0</v>
      </c>
      <c r="BB21" s="9">
        <v>139.83000000000001</v>
      </c>
      <c r="BC21" s="9">
        <v>464.55</v>
      </c>
      <c r="BD21" s="9">
        <v>1405.45</v>
      </c>
      <c r="BE21" s="10">
        <v>1477.36</v>
      </c>
      <c r="BF21">
        <v>30149.340000000004</v>
      </c>
    </row>
    <row r="22" spans="1:58">
      <c r="A22" s="38">
        <v>43972</v>
      </c>
      <c r="B22">
        <v>15</v>
      </c>
      <c r="C22">
        <v>3</v>
      </c>
      <c r="D22">
        <v>0</v>
      </c>
      <c r="E22">
        <v>0</v>
      </c>
      <c r="F22">
        <v>4</v>
      </c>
      <c r="G22">
        <v>0</v>
      </c>
      <c r="H22">
        <v>11</v>
      </c>
      <c r="I22">
        <v>0</v>
      </c>
      <c r="J22">
        <v>0.3125</v>
      </c>
      <c r="K22">
        <v>934.26</v>
      </c>
      <c r="L22">
        <v>62.28</v>
      </c>
      <c r="M22">
        <v>1</v>
      </c>
      <c r="N22">
        <v>0</v>
      </c>
      <c r="O22">
        <v>0</v>
      </c>
      <c r="P22">
        <v>27</v>
      </c>
      <c r="Z22" s="5" t="s">
        <v>48</v>
      </c>
      <c r="AA22" s="6">
        <v>2</v>
      </c>
      <c r="AB22" s="6">
        <v>2</v>
      </c>
      <c r="AC22" s="6">
        <v>1</v>
      </c>
      <c r="AD22" s="6">
        <v>17</v>
      </c>
      <c r="AE22" s="6">
        <v>34</v>
      </c>
      <c r="AF22" s="6">
        <v>32</v>
      </c>
      <c r="AG22" s="6">
        <v>3</v>
      </c>
      <c r="AH22" s="6">
        <v>3</v>
      </c>
      <c r="AI22" s="6">
        <v>1</v>
      </c>
      <c r="AJ22" s="6">
        <v>2</v>
      </c>
      <c r="AK22" s="6">
        <v>7</v>
      </c>
      <c r="AL22" s="6">
        <v>1</v>
      </c>
      <c r="AM22" s="6">
        <v>0</v>
      </c>
      <c r="AN22" s="6">
        <v>34</v>
      </c>
      <c r="AO22" s="6">
        <v>26</v>
      </c>
      <c r="AP22" s="6">
        <v>2</v>
      </c>
      <c r="AQ22" s="6">
        <v>2</v>
      </c>
      <c r="AR22" s="6">
        <v>21</v>
      </c>
      <c r="AS22" s="6">
        <v>3</v>
      </c>
      <c r="AT22" s="6">
        <v>35</v>
      </c>
      <c r="AU22" s="6">
        <v>33</v>
      </c>
      <c r="AV22" s="6">
        <v>33</v>
      </c>
      <c r="AW22" s="6">
        <v>1</v>
      </c>
      <c r="AX22" s="6">
        <v>-38</v>
      </c>
      <c r="AY22" s="6">
        <v>33</v>
      </c>
      <c r="AZ22" s="6">
        <v>-1</v>
      </c>
      <c r="BA22" s="6">
        <v>-23</v>
      </c>
      <c r="BB22" s="6">
        <v>2</v>
      </c>
      <c r="BC22" s="6">
        <v>5</v>
      </c>
      <c r="BD22" s="6">
        <v>16</v>
      </c>
      <c r="BE22" s="7">
        <v>17</v>
      </c>
      <c r="BF22">
        <v>306</v>
      </c>
    </row>
    <row r="23" spans="1:58" ht="15" thickBot="1">
      <c r="A23" s="38">
        <v>43973</v>
      </c>
      <c r="B23">
        <v>14</v>
      </c>
      <c r="C23">
        <v>1</v>
      </c>
      <c r="D23">
        <v>0</v>
      </c>
      <c r="E23">
        <v>0</v>
      </c>
      <c r="F23">
        <v>3</v>
      </c>
      <c r="G23">
        <v>0</v>
      </c>
      <c r="H23">
        <v>11</v>
      </c>
      <c r="I23">
        <v>0</v>
      </c>
      <c r="J23">
        <v>0.29170000000000001</v>
      </c>
      <c r="K23">
        <v>816.97</v>
      </c>
      <c r="L23">
        <v>58.36</v>
      </c>
      <c r="M23">
        <v>2</v>
      </c>
      <c r="N23">
        <v>0</v>
      </c>
      <c r="O23">
        <v>0</v>
      </c>
      <c r="P23">
        <v>25</v>
      </c>
      <c r="Z23" s="8" t="s">
        <v>49</v>
      </c>
      <c r="AA23" s="9">
        <v>152.72999999999999</v>
      </c>
      <c r="AB23" s="9">
        <v>134.72999999999999</v>
      </c>
      <c r="AC23" s="9">
        <v>78.91</v>
      </c>
      <c r="AD23" s="9">
        <v>1414.82</v>
      </c>
      <c r="AE23" s="9">
        <v>2587.09</v>
      </c>
      <c r="AF23" s="9">
        <v>2694.73</v>
      </c>
      <c r="AG23" s="9">
        <v>247.45</v>
      </c>
      <c r="AH23" s="9">
        <v>274.55</v>
      </c>
      <c r="AI23" s="9">
        <v>82.59</v>
      </c>
      <c r="AJ23" s="9">
        <v>141.19999999999999</v>
      </c>
      <c r="AK23" s="9">
        <v>582.1</v>
      </c>
      <c r="AL23" s="9">
        <v>60.55</v>
      </c>
      <c r="AM23" s="9">
        <v>0</v>
      </c>
      <c r="AN23" s="9">
        <v>2536.73</v>
      </c>
      <c r="AO23" s="9">
        <v>1780.73</v>
      </c>
      <c r="AP23" s="9">
        <v>119.27</v>
      </c>
      <c r="AQ23" s="9">
        <v>134</v>
      </c>
      <c r="AR23" s="9">
        <v>1665.65</v>
      </c>
      <c r="AS23" s="9">
        <v>192.42</v>
      </c>
      <c r="AT23" s="9">
        <v>2880.73</v>
      </c>
      <c r="AU23" s="9">
        <v>2452.4499999999998</v>
      </c>
      <c r="AV23" s="9">
        <v>3099.45</v>
      </c>
      <c r="AW23" s="9">
        <v>61.36</v>
      </c>
      <c r="AX23" s="9">
        <v>-5018</v>
      </c>
      <c r="AY23" s="9">
        <v>2642.83</v>
      </c>
      <c r="AZ23" s="9">
        <v>-122.53</v>
      </c>
      <c r="BA23" s="9">
        <v>-2978.5</v>
      </c>
      <c r="BB23" s="9">
        <v>139.83000000000001</v>
      </c>
      <c r="BC23" s="9">
        <v>464.55</v>
      </c>
      <c r="BD23" s="9">
        <v>1405.45</v>
      </c>
      <c r="BE23" s="10">
        <v>1477.36</v>
      </c>
      <c r="BF23">
        <v>21385.230000000003</v>
      </c>
    </row>
    <row r="24" spans="1:58" ht="15" thickBot="1">
      <c r="A24" s="38">
        <v>43974</v>
      </c>
      <c r="B24">
        <v>29</v>
      </c>
      <c r="C24">
        <v>16</v>
      </c>
      <c r="D24">
        <v>0</v>
      </c>
      <c r="E24">
        <v>3</v>
      </c>
      <c r="F24">
        <v>18</v>
      </c>
      <c r="G24">
        <v>0</v>
      </c>
      <c r="H24">
        <v>11</v>
      </c>
      <c r="I24">
        <v>0</v>
      </c>
      <c r="J24">
        <v>0.60419999999999996</v>
      </c>
      <c r="K24">
        <v>2162.41</v>
      </c>
      <c r="L24">
        <v>74.569999999999993</v>
      </c>
      <c r="M24">
        <v>1</v>
      </c>
      <c r="N24">
        <v>0</v>
      </c>
      <c r="O24">
        <v>0</v>
      </c>
      <c r="P24">
        <v>52</v>
      </c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</row>
    <row r="25" spans="1:58" ht="15" thickBot="1">
      <c r="A25" s="38">
        <v>43975</v>
      </c>
      <c r="B25">
        <v>6</v>
      </c>
      <c r="C25">
        <v>1</v>
      </c>
      <c r="D25">
        <v>0</v>
      </c>
      <c r="E25">
        <v>0</v>
      </c>
      <c r="F25">
        <v>6</v>
      </c>
      <c r="G25">
        <v>0</v>
      </c>
      <c r="H25">
        <v>0</v>
      </c>
      <c r="I25">
        <v>0</v>
      </c>
      <c r="J25">
        <v>0.125</v>
      </c>
      <c r="K25">
        <v>331.9</v>
      </c>
      <c r="L25">
        <v>55.32</v>
      </c>
      <c r="M25">
        <v>13</v>
      </c>
      <c r="N25">
        <v>0</v>
      </c>
      <c r="O25">
        <v>0</v>
      </c>
      <c r="P25">
        <v>10</v>
      </c>
      <c r="Z25" s="1"/>
      <c r="AA25" s="11">
        <v>44075</v>
      </c>
      <c r="AB25" s="12">
        <v>44076</v>
      </c>
      <c r="AC25" s="12">
        <v>44077</v>
      </c>
      <c r="AD25" s="12">
        <v>44078</v>
      </c>
      <c r="AE25" s="12">
        <v>44079</v>
      </c>
      <c r="AF25" s="12">
        <v>44080</v>
      </c>
      <c r="AG25" s="12">
        <v>44081</v>
      </c>
      <c r="AH25" s="12">
        <v>44082</v>
      </c>
      <c r="AI25" s="12">
        <v>44083</v>
      </c>
      <c r="AJ25" s="12">
        <v>44084</v>
      </c>
      <c r="AK25" s="12">
        <v>44085</v>
      </c>
      <c r="AL25" s="12">
        <v>44086</v>
      </c>
      <c r="AM25" s="12">
        <v>44087</v>
      </c>
      <c r="AN25" s="12">
        <v>44088</v>
      </c>
      <c r="AO25" s="12">
        <v>44089</v>
      </c>
      <c r="AP25" s="12">
        <v>44090</v>
      </c>
      <c r="AQ25" s="12">
        <v>44091</v>
      </c>
      <c r="AR25" s="12">
        <v>44092</v>
      </c>
      <c r="AS25" s="12">
        <v>44093</v>
      </c>
      <c r="AT25" s="12">
        <v>44094</v>
      </c>
      <c r="AU25" s="12">
        <v>44095</v>
      </c>
      <c r="AV25" s="12">
        <v>44096</v>
      </c>
      <c r="AW25" s="12">
        <v>44097</v>
      </c>
      <c r="AX25" s="12">
        <v>44098</v>
      </c>
      <c r="AY25" s="12">
        <v>44099</v>
      </c>
      <c r="AZ25" s="12">
        <v>44100</v>
      </c>
      <c r="BA25" s="12">
        <v>44101</v>
      </c>
      <c r="BB25" s="12">
        <v>44102</v>
      </c>
      <c r="BC25" s="12">
        <v>44103</v>
      </c>
      <c r="BD25" s="12">
        <v>44104</v>
      </c>
      <c r="BE25" s="13"/>
      <c r="BF25" t="s">
        <v>53</v>
      </c>
    </row>
    <row r="26" spans="1:58">
      <c r="A26" s="38">
        <v>43976</v>
      </c>
      <c r="B26">
        <v>3</v>
      </c>
      <c r="C26">
        <v>2</v>
      </c>
      <c r="D26">
        <v>0</v>
      </c>
      <c r="E26">
        <v>0</v>
      </c>
      <c r="F26">
        <v>3</v>
      </c>
      <c r="G26">
        <v>0</v>
      </c>
      <c r="H26">
        <v>0</v>
      </c>
      <c r="I26">
        <v>0</v>
      </c>
      <c r="J26">
        <v>6.25E-2</v>
      </c>
      <c r="K26">
        <v>243.75</v>
      </c>
      <c r="L26">
        <v>81.25</v>
      </c>
      <c r="M26">
        <v>5</v>
      </c>
      <c r="N26">
        <v>0</v>
      </c>
      <c r="O26">
        <v>0</v>
      </c>
      <c r="P26">
        <v>6</v>
      </c>
      <c r="Z26" s="17" t="s">
        <v>0</v>
      </c>
      <c r="AA26" s="14">
        <v>17</v>
      </c>
      <c r="AB26" s="30">
        <v>0</v>
      </c>
      <c r="AC26" s="30">
        <v>34</v>
      </c>
      <c r="AD26" s="30">
        <v>13</v>
      </c>
      <c r="AE26" s="30">
        <v>5</v>
      </c>
      <c r="AF26" s="30">
        <v>18</v>
      </c>
      <c r="AG26" s="30">
        <v>17</v>
      </c>
      <c r="AH26" s="30">
        <v>37</v>
      </c>
      <c r="AI26" s="30">
        <v>0</v>
      </c>
      <c r="AJ26" s="30">
        <v>0</v>
      </c>
      <c r="AK26" s="30">
        <v>25</v>
      </c>
      <c r="AL26" s="30">
        <v>21</v>
      </c>
      <c r="AM26" s="30">
        <v>30</v>
      </c>
      <c r="AN26" s="30">
        <v>17</v>
      </c>
      <c r="AO26" s="30">
        <v>17</v>
      </c>
      <c r="AP26" s="30">
        <v>1</v>
      </c>
      <c r="AQ26" s="30">
        <v>18</v>
      </c>
      <c r="AR26" s="30">
        <v>8</v>
      </c>
      <c r="AS26" s="30">
        <v>7</v>
      </c>
      <c r="AT26" s="30">
        <v>17</v>
      </c>
      <c r="AU26" s="30">
        <v>17</v>
      </c>
      <c r="AV26" s="30">
        <v>17</v>
      </c>
      <c r="AW26" s="30">
        <v>0</v>
      </c>
      <c r="AX26" s="30">
        <v>17</v>
      </c>
      <c r="AY26" s="30">
        <v>24</v>
      </c>
      <c r="AZ26" s="30">
        <v>5</v>
      </c>
      <c r="BA26" s="30">
        <v>16</v>
      </c>
      <c r="BB26" s="30">
        <v>37</v>
      </c>
      <c r="BC26" s="30">
        <v>17</v>
      </c>
      <c r="BD26" s="30">
        <v>1</v>
      </c>
      <c r="BE26" s="15"/>
      <c r="BF26">
        <v>453</v>
      </c>
    </row>
    <row r="27" spans="1:58" ht="15" thickBot="1">
      <c r="A27" s="38">
        <v>43977</v>
      </c>
      <c r="B27">
        <v>1</v>
      </c>
      <c r="C27">
        <v>0</v>
      </c>
      <c r="D27">
        <v>0</v>
      </c>
      <c r="E27">
        <v>0</v>
      </c>
      <c r="F27">
        <v>1</v>
      </c>
      <c r="G27">
        <v>0</v>
      </c>
      <c r="H27">
        <v>0</v>
      </c>
      <c r="I27">
        <v>0</v>
      </c>
      <c r="J27">
        <v>2.0799999999999999E-2</v>
      </c>
      <c r="K27">
        <v>90.95</v>
      </c>
      <c r="L27">
        <v>90.95</v>
      </c>
      <c r="M27">
        <v>2</v>
      </c>
      <c r="N27">
        <v>0</v>
      </c>
      <c r="O27">
        <v>0</v>
      </c>
      <c r="P27">
        <v>2</v>
      </c>
      <c r="Z27" s="18" t="s">
        <v>1</v>
      </c>
      <c r="AA27" s="16">
        <v>1414.82</v>
      </c>
      <c r="AB27" s="9">
        <v>0</v>
      </c>
      <c r="AC27" s="9">
        <v>2995.5</v>
      </c>
      <c r="AD27" s="9">
        <v>826.36</v>
      </c>
      <c r="AE27" s="9">
        <v>326.91000000000003</v>
      </c>
      <c r="AF27" s="9">
        <v>1539.32</v>
      </c>
      <c r="AG27" s="9">
        <v>1477.36</v>
      </c>
      <c r="AH27" s="9">
        <v>3321.55</v>
      </c>
      <c r="AI27" s="9">
        <v>0</v>
      </c>
      <c r="AJ27" s="9">
        <v>0</v>
      </c>
      <c r="AK27" s="9">
        <v>1817.36</v>
      </c>
      <c r="AL27" s="9">
        <v>1572.73</v>
      </c>
      <c r="AM27" s="9">
        <v>2245.4499999999998</v>
      </c>
      <c r="AN27" s="9">
        <v>1477.36</v>
      </c>
      <c r="AO27" s="9">
        <v>1507.55</v>
      </c>
      <c r="AP27" s="9">
        <v>74.42</v>
      </c>
      <c r="AQ27" s="9">
        <v>1581.96</v>
      </c>
      <c r="AR27" s="9">
        <v>508.98</v>
      </c>
      <c r="AS27" s="9">
        <v>498.33</v>
      </c>
      <c r="AT27" s="9">
        <v>1457.62</v>
      </c>
      <c r="AU27" s="9">
        <v>1477.36</v>
      </c>
      <c r="AV27" s="9">
        <v>1507.55</v>
      </c>
      <c r="AW27" s="9">
        <v>0</v>
      </c>
      <c r="AX27" s="9">
        <v>1508.27</v>
      </c>
      <c r="AY27" s="9">
        <v>1824.64</v>
      </c>
      <c r="AZ27" s="9">
        <v>431</v>
      </c>
      <c r="BA27" s="9">
        <v>1405.45</v>
      </c>
      <c r="BB27" s="9">
        <v>1477.36</v>
      </c>
      <c r="BC27" s="9">
        <v>1507.55</v>
      </c>
      <c r="BD27" s="9">
        <v>81.709999999999994</v>
      </c>
      <c r="BE27" s="10"/>
      <c r="BF27">
        <v>35864.47</v>
      </c>
    </row>
    <row r="28" spans="1:58">
      <c r="A28" s="38">
        <v>43978</v>
      </c>
      <c r="B28">
        <v>1</v>
      </c>
      <c r="C28">
        <v>1</v>
      </c>
      <c r="D28">
        <v>0</v>
      </c>
      <c r="E28">
        <v>0</v>
      </c>
      <c r="F28">
        <v>1</v>
      </c>
      <c r="G28">
        <v>0</v>
      </c>
      <c r="H28">
        <v>0</v>
      </c>
      <c r="I28">
        <v>0</v>
      </c>
      <c r="J28">
        <v>2.0799999999999999E-2</v>
      </c>
      <c r="K28">
        <v>64.08</v>
      </c>
      <c r="L28">
        <v>64.08</v>
      </c>
      <c r="M28">
        <v>1</v>
      </c>
      <c r="N28">
        <v>0</v>
      </c>
      <c r="O28">
        <v>0</v>
      </c>
      <c r="P28">
        <v>2</v>
      </c>
      <c r="Z28" s="5" t="s">
        <v>48</v>
      </c>
      <c r="AA28" s="6">
        <v>17</v>
      </c>
      <c r="AB28" s="6">
        <v>-2</v>
      </c>
      <c r="AC28" s="6">
        <v>24</v>
      </c>
      <c r="AD28" s="6">
        <v>13</v>
      </c>
      <c r="AE28" s="6">
        <v>4</v>
      </c>
      <c r="AF28" s="6">
        <v>18</v>
      </c>
      <c r="AG28" s="6">
        <v>-3</v>
      </c>
      <c r="AH28" s="6">
        <v>17</v>
      </c>
      <c r="AI28" s="6">
        <v>-20</v>
      </c>
      <c r="AJ28" s="6">
        <v>0</v>
      </c>
      <c r="AK28" s="6">
        <v>25</v>
      </c>
      <c r="AL28" s="6">
        <v>1</v>
      </c>
      <c r="AM28" s="6">
        <v>-35</v>
      </c>
      <c r="AN28" s="6">
        <v>16</v>
      </c>
      <c r="AO28" s="6">
        <v>16</v>
      </c>
      <c r="AP28" s="6">
        <v>1</v>
      </c>
      <c r="AQ28" s="6">
        <v>17</v>
      </c>
      <c r="AR28" s="6">
        <v>7</v>
      </c>
      <c r="AS28" s="6">
        <v>6</v>
      </c>
      <c r="AT28" s="6">
        <v>16</v>
      </c>
      <c r="AU28" s="6">
        <v>16</v>
      </c>
      <c r="AV28" s="6">
        <v>16</v>
      </c>
      <c r="AW28" s="6">
        <v>0</v>
      </c>
      <c r="AX28" s="6">
        <v>-3</v>
      </c>
      <c r="AY28" s="6">
        <v>4</v>
      </c>
      <c r="AZ28" s="6">
        <v>5</v>
      </c>
      <c r="BA28" s="6">
        <v>16</v>
      </c>
      <c r="BB28" s="6">
        <v>37</v>
      </c>
      <c r="BC28" s="6">
        <v>17</v>
      </c>
      <c r="BD28" s="6">
        <v>-19</v>
      </c>
      <c r="BE28" s="7"/>
      <c r="BF28">
        <v>227</v>
      </c>
    </row>
    <row r="29" spans="1:58" ht="15" thickBot="1">
      <c r="A29" s="38">
        <v>43979</v>
      </c>
      <c r="B29">
        <v>0</v>
      </c>
      <c r="C29">
        <v>0</v>
      </c>
      <c r="D29">
        <v>0</v>
      </c>
      <c r="E29">
        <v>0</v>
      </c>
      <c r="F29">
        <v>0</v>
      </c>
      <c r="G29">
        <v>0</v>
      </c>
      <c r="H29">
        <v>0</v>
      </c>
      <c r="I29">
        <v>0</v>
      </c>
      <c r="J29">
        <v>0</v>
      </c>
      <c r="K29">
        <v>0</v>
      </c>
      <c r="L29">
        <v>0</v>
      </c>
      <c r="M29">
        <v>1</v>
      </c>
      <c r="N29">
        <v>0</v>
      </c>
      <c r="O29">
        <v>0</v>
      </c>
      <c r="P29">
        <v>0</v>
      </c>
      <c r="Z29" s="8" t="s">
        <v>49</v>
      </c>
      <c r="AA29" s="9">
        <v>1414.82</v>
      </c>
      <c r="AB29" s="9">
        <v>-238</v>
      </c>
      <c r="AC29" s="9">
        <v>2005.8400000000001</v>
      </c>
      <c r="AD29" s="9">
        <v>826.36</v>
      </c>
      <c r="AE29" s="9">
        <v>277.51000000000005</v>
      </c>
      <c r="AF29" s="9">
        <v>1539.32</v>
      </c>
      <c r="AG29" s="9">
        <v>97.3599999999999</v>
      </c>
      <c r="AH29" s="9">
        <v>2521.5500000000002</v>
      </c>
      <c r="AI29" s="9">
        <v>-800</v>
      </c>
      <c r="AJ29" s="9">
        <v>0</v>
      </c>
      <c r="AK29" s="9">
        <v>1817.36</v>
      </c>
      <c r="AL29" s="9">
        <v>192.73000000000002</v>
      </c>
      <c r="AM29" s="9">
        <v>-2814.55</v>
      </c>
      <c r="AN29" s="9">
        <v>1364.33</v>
      </c>
      <c r="AO29" s="9">
        <v>1378.55</v>
      </c>
      <c r="AP29" s="9">
        <v>74.42</v>
      </c>
      <c r="AQ29" s="9">
        <v>1462.96</v>
      </c>
      <c r="AR29" s="9">
        <v>329.98</v>
      </c>
      <c r="AS29" s="9">
        <v>319.33</v>
      </c>
      <c r="AT29" s="9">
        <v>1278.6199999999999</v>
      </c>
      <c r="AU29" s="9">
        <v>1298.3599999999999</v>
      </c>
      <c r="AV29" s="9">
        <v>1378.55</v>
      </c>
      <c r="AW29" s="9">
        <v>0</v>
      </c>
      <c r="AX29" s="9">
        <v>-620.73</v>
      </c>
      <c r="AY29" s="9">
        <v>735.6400000000001</v>
      </c>
      <c r="AZ29" s="9">
        <v>431</v>
      </c>
      <c r="BA29" s="9">
        <v>1405.45</v>
      </c>
      <c r="BB29" s="9">
        <v>1477.36</v>
      </c>
      <c r="BC29" s="9">
        <v>1507.55</v>
      </c>
      <c r="BD29" s="9">
        <v>-3718.29</v>
      </c>
      <c r="BE29" s="10"/>
      <c r="BF29">
        <v>16943.379999999997</v>
      </c>
    </row>
    <row r="30" spans="1:58">
      <c r="A30" s="38">
        <v>43980</v>
      </c>
      <c r="B30">
        <v>11</v>
      </c>
      <c r="C30">
        <v>11</v>
      </c>
      <c r="D30">
        <v>0</v>
      </c>
      <c r="E30">
        <v>0</v>
      </c>
      <c r="F30">
        <v>11</v>
      </c>
      <c r="G30">
        <v>0</v>
      </c>
      <c r="H30">
        <v>0</v>
      </c>
      <c r="I30">
        <v>0</v>
      </c>
      <c r="J30">
        <v>0.22919999999999999</v>
      </c>
      <c r="K30">
        <v>686.85</v>
      </c>
      <c r="L30">
        <v>62.44</v>
      </c>
      <c r="M30">
        <v>0</v>
      </c>
      <c r="N30">
        <v>0</v>
      </c>
      <c r="O30">
        <v>0</v>
      </c>
      <c r="P30">
        <v>20</v>
      </c>
    </row>
    <row r="31" spans="1:58">
      <c r="A31" s="38">
        <v>43981</v>
      </c>
      <c r="B31">
        <v>5</v>
      </c>
      <c r="C31">
        <v>5</v>
      </c>
      <c r="D31">
        <v>0</v>
      </c>
      <c r="E31">
        <v>0</v>
      </c>
      <c r="F31">
        <v>5</v>
      </c>
      <c r="G31">
        <v>0</v>
      </c>
      <c r="H31">
        <v>0</v>
      </c>
      <c r="I31">
        <v>0</v>
      </c>
      <c r="J31">
        <v>0.1042</v>
      </c>
      <c r="K31">
        <v>470.45</v>
      </c>
      <c r="L31">
        <v>94.09</v>
      </c>
      <c r="M31">
        <v>11</v>
      </c>
      <c r="N31">
        <v>0</v>
      </c>
      <c r="O31">
        <v>0</v>
      </c>
      <c r="P31">
        <v>9</v>
      </c>
    </row>
    <row r="32" spans="1:58">
      <c r="A32" s="38">
        <v>43982</v>
      </c>
      <c r="B32">
        <v>5</v>
      </c>
      <c r="C32">
        <v>5</v>
      </c>
      <c r="D32">
        <v>0</v>
      </c>
      <c r="E32">
        <v>0</v>
      </c>
      <c r="F32">
        <v>5</v>
      </c>
      <c r="G32">
        <v>0</v>
      </c>
      <c r="H32">
        <v>0</v>
      </c>
      <c r="I32">
        <v>0</v>
      </c>
      <c r="J32">
        <v>0.1042</v>
      </c>
      <c r="K32">
        <v>286.89999999999998</v>
      </c>
      <c r="L32">
        <v>57.38</v>
      </c>
      <c r="M32">
        <v>5</v>
      </c>
      <c r="N32">
        <v>0</v>
      </c>
      <c r="O32">
        <v>0</v>
      </c>
      <c r="P32">
        <v>10</v>
      </c>
    </row>
    <row r="33" spans="1:16">
      <c r="A33" s="38">
        <v>43983</v>
      </c>
      <c r="B33">
        <v>11</v>
      </c>
      <c r="C33">
        <v>11</v>
      </c>
      <c r="D33">
        <v>0</v>
      </c>
      <c r="E33">
        <v>0</v>
      </c>
      <c r="F33">
        <v>11</v>
      </c>
      <c r="G33">
        <v>0</v>
      </c>
      <c r="H33">
        <v>0</v>
      </c>
      <c r="I33">
        <v>0</v>
      </c>
      <c r="J33">
        <v>0.22919999999999999</v>
      </c>
      <c r="K33">
        <v>742.36</v>
      </c>
      <c r="L33">
        <v>67.489999999999995</v>
      </c>
      <c r="M33">
        <v>5</v>
      </c>
      <c r="N33">
        <v>0</v>
      </c>
      <c r="O33">
        <v>0</v>
      </c>
      <c r="P33">
        <v>22</v>
      </c>
    </row>
    <row r="34" spans="1:16">
      <c r="A34" s="38">
        <v>43984</v>
      </c>
      <c r="B34">
        <v>0</v>
      </c>
      <c r="C34">
        <v>0</v>
      </c>
      <c r="D34">
        <v>0</v>
      </c>
      <c r="E34">
        <v>0</v>
      </c>
      <c r="F34">
        <v>0</v>
      </c>
      <c r="G34">
        <v>0</v>
      </c>
      <c r="H34">
        <v>0</v>
      </c>
      <c r="I34">
        <v>0</v>
      </c>
      <c r="J34">
        <v>0</v>
      </c>
      <c r="K34">
        <v>0</v>
      </c>
      <c r="L34">
        <v>0</v>
      </c>
      <c r="M34">
        <v>11</v>
      </c>
      <c r="N34">
        <v>0</v>
      </c>
      <c r="O34">
        <v>0</v>
      </c>
      <c r="P34">
        <v>0</v>
      </c>
    </row>
    <row r="35" spans="1:16">
      <c r="A35" s="38">
        <v>43985</v>
      </c>
      <c r="B35">
        <v>14</v>
      </c>
      <c r="C35">
        <v>0</v>
      </c>
      <c r="D35">
        <v>0</v>
      </c>
      <c r="E35">
        <v>0</v>
      </c>
      <c r="F35">
        <v>0</v>
      </c>
      <c r="G35">
        <v>0</v>
      </c>
      <c r="H35">
        <v>14</v>
      </c>
      <c r="I35">
        <v>0</v>
      </c>
      <c r="J35">
        <v>0.29170000000000001</v>
      </c>
      <c r="K35">
        <v>1380.2</v>
      </c>
      <c r="L35">
        <v>98.59</v>
      </c>
      <c r="M35">
        <v>0</v>
      </c>
      <c r="N35">
        <v>0</v>
      </c>
      <c r="O35">
        <v>0</v>
      </c>
      <c r="P35">
        <v>22</v>
      </c>
    </row>
    <row r="36" spans="1:16">
      <c r="A36" s="38">
        <v>43986</v>
      </c>
      <c r="B36">
        <v>13</v>
      </c>
      <c r="C36">
        <v>0</v>
      </c>
      <c r="D36">
        <v>0</v>
      </c>
      <c r="E36">
        <v>0</v>
      </c>
      <c r="F36">
        <v>0</v>
      </c>
      <c r="G36">
        <v>0</v>
      </c>
      <c r="H36">
        <v>13</v>
      </c>
      <c r="I36">
        <v>0</v>
      </c>
      <c r="J36">
        <v>0.27079999999999999</v>
      </c>
      <c r="K36">
        <v>1281.0999999999999</v>
      </c>
      <c r="L36">
        <v>98.55</v>
      </c>
      <c r="M36">
        <v>0</v>
      </c>
      <c r="N36">
        <v>0</v>
      </c>
      <c r="O36">
        <v>0</v>
      </c>
      <c r="P36">
        <v>21</v>
      </c>
    </row>
    <row r="37" spans="1:16">
      <c r="A37" s="38">
        <v>43987</v>
      </c>
      <c r="B37">
        <v>1</v>
      </c>
      <c r="C37">
        <v>1</v>
      </c>
      <c r="D37">
        <v>0</v>
      </c>
      <c r="E37">
        <v>0</v>
      </c>
      <c r="F37">
        <v>1</v>
      </c>
      <c r="G37">
        <v>0</v>
      </c>
      <c r="H37">
        <v>0</v>
      </c>
      <c r="I37">
        <v>0</v>
      </c>
      <c r="J37">
        <v>2.0799999999999999E-2</v>
      </c>
      <c r="K37">
        <v>75.599999999999994</v>
      </c>
      <c r="L37">
        <v>75.599999999999994</v>
      </c>
      <c r="M37">
        <v>0</v>
      </c>
      <c r="N37">
        <v>0</v>
      </c>
      <c r="O37">
        <v>0</v>
      </c>
      <c r="P37">
        <v>2</v>
      </c>
    </row>
    <row r="38" spans="1:16">
      <c r="A38" s="38">
        <v>43988</v>
      </c>
      <c r="B38">
        <v>2</v>
      </c>
      <c r="C38">
        <v>2</v>
      </c>
      <c r="D38">
        <v>0</v>
      </c>
      <c r="E38">
        <v>0</v>
      </c>
      <c r="F38">
        <v>2</v>
      </c>
      <c r="G38">
        <v>0</v>
      </c>
      <c r="H38">
        <v>0</v>
      </c>
      <c r="I38">
        <v>0</v>
      </c>
      <c r="J38">
        <v>4.1700000000000001E-2</v>
      </c>
      <c r="K38">
        <v>175.7</v>
      </c>
      <c r="L38">
        <v>87.85</v>
      </c>
      <c r="M38">
        <v>1</v>
      </c>
      <c r="N38">
        <v>0</v>
      </c>
      <c r="O38">
        <v>0</v>
      </c>
      <c r="P38">
        <v>4</v>
      </c>
    </row>
    <row r="39" spans="1:16">
      <c r="A39" s="38">
        <v>43989</v>
      </c>
      <c r="B39">
        <v>22</v>
      </c>
      <c r="C39">
        <v>0</v>
      </c>
      <c r="D39">
        <v>0</v>
      </c>
      <c r="E39">
        <v>0</v>
      </c>
      <c r="F39">
        <v>0</v>
      </c>
      <c r="G39">
        <v>0</v>
      </c>
      <c r="H39">
        <v>22</v>
      </c>
      <c r="I39">
        <v>0</v>
      </c>
      <c r="J39">
        <v>0.45829999999999999</v>
      </c>
      <c r="K39">
        <v>0</v>
      </c>
      <c r="L39">
        <v>0</v>
      </c>
      <c r="M39">
        <v>2</v>
      </c>
      <c r="N39">
        <v>0</v>
      </c>
      <c r="O39">
        <v>0</v>
      </c>
      <c r="P39">
        <v>37</v>
      </c>
    </row>
    <row r="40" spans="1:16">
      <c r="A40" s="38">
        <v>43990</v>
      </c>
      <c r="B40">
        <v>0</v>
      </c>
      <c r="C40">
        <v>0</v>
      </c>
      <c r="D40">
        <v>0</v>
      </c>
      <c r="E40">
        <v>0</v>
      </c>
      <c r="F40">
        <v>0</v>
      </c>
      <c r="G40">
        <v>0</v>
      </c>
      <c r="H40">
        <v>0</v>
      </c>
      <c r="I40">
        <v>0</v>
      </c>
      <c r="J40">
        <v>0</v>
      </c>
      <c r="K40">
        <v>0</v>
      </c>
      <c r="L40">
        <v>0</v>
      </c>
      <c r="M40">
        <v>0</v>
      </c>
      <c r="N40">
        <v>0</v>
      </c>
      <c r="O40">
        <v>0</v>
      </c>
      <c r="P40">
        <v>0</v>
      </c>
    </row>
    <row r="41" spans="1:16">
      <c r="A41" s="38">
        <v>43991</v>
      </c>
      <c r="B41">
        <v>20</v>
      </c>
      <c r="C41">
        <v>0</v>
      </c>
      <c r="D41">
        <v>0</v>
      </c>
      <c r="E41">
        <v>0</v>
      </c>
      <c r="F41">
        <v>0</v>
      </c>
      <c r="G41">
        <v>0</v>
      </c>
      <c r="H41">
        <v>20</v>
      </c>
      <c r="I41">
        <v>0</v>
      </c>
      <c r="J41">
        <v>0.41670000000000001</v>
      </c>
      <c r="K41">
        <v>1973</v>
      </c>
      <c r="L41">
        <v>98.65</v>
      </c>
      <c r="M41">
        <v>0</v>
      </c>
      <c r="N41">
        <v>0</v>
      </c>
      <c r="O41">
        <v>0</v>
      </c>
      <c r="P41">
        <v>30</v>
      </c>
    </row>
    <row r="42" spans="1:16">
      <c r="A42" s="38">
        <v>43992</v>
      </c>
      <c r="B42">
        <v>1</v>
      </c>
      <c r="C42">
        <v>1</v>
      </c>
      <c r="D42">
        <v>0</v>
      </c>
      <c r="E42">
        <v>0</v>
      </c>
      <c r="F42">
        <v>1</v>
      </c>
      <c r="G42">
        <v>0</v>
      </c>
      <c r="H42">
        <v>0</v>
      </c>
      <c r="I42">
        <v>0</v>
      </c>
      <c r="J42">
        <v>2.0799999999999999E-2</v>
      </c>
      <c r="K42">
        <v>76.400000000000006</v>
      </c>
      <c r="L42">
        <v>76.400000000000006</v>
      </c>
      <c r="M42">
        <v>0</v>
      </c>
      <c r="N42">
        <v>0</v>
      </c>
      <c r="O42">
        <v>0</v>
      </c>
      <c r="P42">
        <v>2</v>
      </c>
    </row>
    <row r="43" spans="1:16">
      <c r="A43" s="38">
        <v>43993</v>
      </c>
      <c r="B43">
        <v>0</v>
      </c>
      <c r="C43">
        <v>0</v>
      </c>
      <c r="D43">
        <v>0</v>
      </c>
      <c r="E43">
        <v>0</v>
      </c>
      <c r="F43">
        <v>0</v>
      </c>
      <c r="G43">
        <v>0</v>
      </c>
      <c r="H43">
        <v>0</v>
      </c>
      <c r="I43">
        <v>0</v>
      </c>
      <c r="J43">
        <v>0</v>
      </c>
      <c r="K43">
        <v>0</v>
      </c>
      <c r="L43">
        <v>0</v>
      </c>
      <c r="M43">
        <v>1</v>
      </c>
      <c r="N43">
        <v>0</v>
      </c>
      <c r="O43">
        <v>0</v>
      </c>
      <c r="P43">
        <v>0</v>
      </c>
    </row>
    <row r="44" spans="1:16">
      <c r="A44" s="38">
        <v>43994</v>
      </c>
      <c r="B44">
        <v>0</v>
      </c>
      <c r="C44">
        <v>0</v>
      </c>
      <c r="D44">
        <v>0</v>
      </c>
      <c r="E44">
        <v>0</v>
      </c>
      <c r="F44">
        <v>0</v>
      </c>
      <c r="G44">
        <v>0</v>
      </c>
      <c r="H44">
        <v>0</v>
      </c>
      <c r="I44">
        <v>0</v>
      </c>
      <c r="J44">
        <v>0</v>
      </c>
      <c r="K44">
        <v>0</v>
      </c>
      <c r="L44">
        <v>0</v>
      </c>
      <c r="M44">
        <v>0</v>
      </c>
      <c r="N44">
        <v>0</v>
      </c>
      <c r="O44">
        <v>0</v>
      </c>
      <c r="P44">
        <v>0</v>
      </c>
    </row>
    <row r="45" spans="1:16">
      <c r="A45" s="38">
        <v>43995</v>
      </c>
      <c r="B45">
        <v>4</v>
      </c>
      <c r="C45">
        <v>4</v>
      </c>
      <c r="D45">
        <v>0</v>
      </c>
      <c r="E45">
        <v>1</v>
      </c>
      <c r="F45">
        <v>4</v>
      </c>
      <c r="G45">
        <v>0</v>
      </c>
      <c r="H45">
        <v>0</v>
      </c>
      <c r="I45">
        <v>0</v>
      </c>
      <c r="J45">
        <v>8.3299999999999999E-2</v>
      </c>
      <c r="K45">
        <v>339.39</v>
      </c>
      <c r="L45">
        <v>84.85</v>
      </c>
      <c r="M45">
        <v>0</v>
      </c>
      <c r="N45">
        <v>0</v>
      </c>
      <c r="O45">
        <v>0</v>
      </c>
      <c r="P45">
        <v>8</v>
      </c>
    </row>
    <row r="46" spans="1:16">
      <c r="A46" s="38">
        <v>43996</v>
      </c>
      <c r="B46">
        <v>7</v>
      </c>
      <c r="C46">
        <v>7</v>
      </c>
      <c r="D46">
        <v>0</v>
      </c>
      <c r="E46">
        <v>0</v>
      </c>
      <c r="F46">
        <v>7</v>
      </c>
      <c r="G46">
        <v>0</v>
      </c>
      <c r="H46">
        <v>0</v>
      </c>
      <c r="I46">
        <v>0</v>
      </c>
      <c r="J46">
        <v>0.14580000000000001</v>
      </c>
      <c r="K46">
        <v>489.3</v>
      </c>
      <c r="L46">
        <v>69.900000000000006</v>
      </c>
      <c r="M46">
        <v>4</v>
      </c>
      <c r="N46">
        <v>0</v>
      </c>
      <c r="O46">
        <v>0</v>
      </c>
      <c r="P46">
        <v>10</v>
      </c>
    </row>
    <row r="47" spans="1:16">
      <c r="A47" s="38">
        <v>43997</v>
      </c>
      <c r="B47">
        <v>0</v>
      </c>
      <c r="C47">
        <v>0</v>
      </c>
      <c r="D47">
        <v>0</v>
      </c>
      <c r="E47">
        <v>0</v>
      </c>
      <c r="F47">
        <v>0</v>
      </c>
      <c r="G47">
        <v>0</v>
      </c>
      <c r="H47">
        <v>0</v>
      </c>
      <c r="I47">
        <v>0</v>
      </c>
      <c r="J47">
        <v>0</v>
      </c>
      <c r="K47">
        <v>0</v>
      </c>
      <c r="L47">
        <v>0</v>
      </c>
      <c r="M47">
        <v>7</v>
      </c>
      <c r="N47">
        <v>0</v>
      </c>
      <c r="O47">
        <v>0</v>
      </c>
      <c r="P47">
        <v>0</v>
      </c>
    </row>
    <row r="48" spans="1:16">
      <c r="A48" s="38">
        <v>43998</v>
      </c>
      <c r="B48">
        <v>0</v>
      </c>
      <c r="C48">
        <v>0</v>
      </c>
      <c r="D48">
        <v>0</v>
      </c>
      <c r="E48">
        <v>0</v>
      </c>
      <c r="F48">
        <v>0</v>
      </c>
      <c r="G48">
        <v>0</v>
      </c>
      <c r="H48">
        <v>0</v>
      </c>
      <c r="I48">
        <v>0</v>
      </c>
      <c r="J48">
        <v>0</v>
      </c>
      <c r="K48">
        <v>0</v>
      </c>
      <c r="L48">
        <v>0</v>
      </c>
      <c r="M48">
        <v>0</v>
      </c>
      <c r="N48">
        <v>0</v>
      </c>
      <c r="O48">
        <v>0</v>
      </c>
      <c r="P48">
        <v>0</v>
      </c>
    </row>
    <row r="49" spans="1:16">
      <c r="A49" s="38">
        <v>43999</v>
      </c>
      <c r="B49">
        <v>0</v>
      </c>
      <c r="C49">
        <v>0</v>
      </c>
      <c r="D49">
        <v>0</v>
      </c>
      <c r="E49">
        <v>0</v>
      </c>
      <c r="F49">
        <v>0</v>
      </c>
      <c r="G49">
        <v>0</v>
      </c>
      <c r="H49">
        <v>0</v>
      </c>
      <c r="I49">
        <v>0</v>
      </c>
      <c r="J49">
        <v>0</v>
      </c>
      <c r="K49">
        <v>0</v>
      </c>
      <c r="L49">
        <v>0</v>
      </c>
      <c r="M49">
        <v>0</v>
      </c>
      <c r="N49">
        <v>0</v>
      </c>
      <c r="O49">
        <v>0</v>
      </c>
      <c r="P49">
        <v>0</v>
      </c>
    </row>
    <row r="50" spans="1:16">
      <c r="A50" s="38">
        <v>44000</v>
      </c>
      <c r="B50">
        <v>1</v>
      </c>
      <c r="C50">
        <v>1</v>
      </c>
      <c r="D50">
        <v>0</v>
      </c>
      <c r="E50">
        <v>0</v>
      </c>
      <c r="F50">
        <v>1</v>
      </c>
      <c r="G50">
        <v>0</v>
      </c>
      <c r="H50">
        <v>0</v>
      </c>
      <c r="I50">
        <v>0</v>
      </c>
      <c r="J50">
        <v>2.0799999999999999E-2</v>
      </c>
      <c r="K50">
        <v>106.88</v>
      </c>
      <c r="L50">
        <v>106.88</v>
      </c>
      <c r="M50">
        <v>0</v>
      </c>
      <c r="N50">
        <v>0</v>
      </c>
      <c r="O50">
        <v>0</v>
      </c>
      <c r="P50">
        <v>2</v>
      </c>
    </row>
    <row r="51" spans="1:16">
      <c r="A51" s="38">
        <v>44001</v>
      </c>
      <c r="B51">
        <v>1</v>
      </c>
      <c r="C51">
        <v>1</v>
      </c>
      <c r="D51">
        <v>0</v>
      </c>
      <c r="E51">
        <v>1</v>
      </c>
      <c r="F51">
        <v>1</v>
      </c>
      <c r="G51">
        <v>0</v>
      </c>
      <c r="H51">
        <v>0</v>
      </c>
      <c r="I51">
        <v>0</v>
      </c>
      <c r="J51">
        <v>2.0799999999999999E-2</v>
      </c>
      <c r="K51">
        <v>155</v>
      </c>
      <c r="L51">
        <v>155</v>
      </c>
      <c r="M51">
        <v>1</v>
      </c>
      <c r="N51">
        <v>0</v>
      </c>
      <c r="O51">
        <v>0</v>
      </c>
      <c r="P51">
        <v>2</v>
      </c>
    </row>
    <row r="52" spans="1:16">
      <c r="A52" s="38">
        <v>44002</v>
      </c>
      <c r="B52">
        <v>8</v>
      </c>
      <c r="C52">
        <v>6</v>
      </c>
      <c r="D52">
        <v>0</v>
      </c>
      <c r="E52">
        <v>1</v>
      </c>
      <c r="F52">
        <v>7</v>
      </c>
      <c r="G52">
        <v>0</v>
      </c>
      <c r="H52">
        <v>1</v>
      </c>
      <c r="I52">
        <v>0</v>
      </c>
      <c r="J52">
        <v>0.16669999999999999</v>
      </c>
      <c r="K52">
        <v>700.47</v>
      </c>
      <c r="L52">
        <v>87.56</v>
      </c>
      <c r="M52">
        <v>0</v>
      </c>
      <c r="N52">
        <v>0</v>
      </c>
      <c r="O52">
        <v>0</v>
      </c>
      <c r="P52">
        <v>12</v>
      </c>
    </row>
    <row r="53" spans="1:16">
      <c r="A53" s="38">
        <v>44003</v>
      </c>
      <c r="B53">
        <v>20</v>
      </c>
      <c r="C53">
        <v>2</v>
      </c>
      <c r="D53">
        <v>0</v>
      </c>
      <c r="E53">
        <v>0</v>
      </c>
      <c r="F53">
        <v>4</v>
      </c>
      <c r="G53">
        <v>0</v>
      </c>
      <c r="H53">
        <v>16</v>
      </c>
      <c r="I53">
        <v>0</v>
      </c>
      <c r="J53">
        <v>0.41670000000000001</v>
      </c>
      <c r="K53">
        <v>1822.2</v>
      </c>
      <c r="L53">
        <v>91.11</v>
      </c>
      <c r="M53">
        <v>5</v>
      </c>
      <c r="N53">
        <v>0</v>
      </c>
      <c r="O53">
        <v>0</v>
      </c>
      <c r="P53">
        <v>35</v>
      </c>
    </row>
    <row r="54" spans="1:16">
      <c r="A54" s="38">
        <v>44004</v>
      </c>
      <c r="B54">
        <v>17</v>
      </c>
      <c r="C54">
        <v>1</v>
      </c>
      <c r="D54">
        <v>0</v>
      </c>
      <c r="E54">
        <v>0</v>
      </c>
      <c r="F54">
        <v>1</v>
      </c>
      <c r="G54">
        <v>0</v>
      </c>
      <c r="H54">
        <v>16</v>
      </c>
      <c r="I54">
        <v>0</v>
      </c>
      <c r="J54">
        <v>0.35420000000000001</v>
      </c>
      <c r="K54">
        <v>1584.9</v>
      </c>
      <c r="L54">
        <v>93.23</v>
      </c>
      <c r="M54">
        <v>4</v>
      </c>
      <c r="N54">
        <v>0</v>
      </c>
      <c r="O54">
        <v>0</v>
      </c>
      <c r="P54">
        <v>29</v>
      </c>
    </row>
    <row r="55" spans="1:16">
      <c r="A55" s="38">
        <v>44005</v>
      </c>
      <c r="B55">
        <v>1</v>
      </c>
      <c r="C55">
        <v>0</v>
      </c>
      <c r="D55">
        <v>0</v>
      </c>
      <c r="E55">
        <v>0</v>
      </c>
      <c r="F55">
        <v>1</v>
      </c>
      <c r="G55">
        <v>0</v>
      </c>
      <c r="H55">
        <v>0</v>
      </c>
      <c r="I55">
        <v>0</v>
      </c>
      <c r="J55">
        <v>2.0799999999999999E-2</v>
      </c>
      <c r="K55">
        <v>78.099999999999994</v>
      </c>
      <c r="L55">
        <v>78.099999999999994</v>
      </c>
      <c r="M55">
        <v>0</v>
      </c>
      <c r="N55">
        <v>0</v>
      </c>
      <c r="O55">
        <v>0</v>
      </c>
      <c r="P55">
        <v>1</v>
      </c>
    </row>
    <row r="56" spans="1:16">
      <c r="A56" s="38">
        <v>44006</v>
      </c>
      <c r="B56">
        <v>2</v>
      </c>
      <c r="C56">
        <v>1</v>
      </c>
      <c r="D56">
        <v>0</v>
      </c>
      <c r="E56">
        <v>0</v>
      </c>
      <c r="F56">
        <v>2</v>
      </c>
      <c r="G56">
        <v>0</v>
      </c>
      <c r="H56">
        <v>0</v>
      </c>
      <c r="I56">
        <v>0</v>
      </c>
      <c r="J56">
        <v>4.1700000000000001E-2</v>
      </c>
      <c r="K56">
        <v>199.6</v>
      </c>
      <c r="L56">
        <v>99.8</v>
      </c>
      <c r="M56">
        <v>0</v>
      </c>
      <c r="N56">
        <v>0</v>
      </c>
      <c r="O56">
        <v>0</v>
      </c>
      <c r="P56">
        <v>3</v>
      </c>
    </row>
    <row r="57" spans="1:16">
      <c r="A57" s="38">
        <v>44007</v>
      </c>
      <c r="B57">
        <v>3</v>
      </c>
      <c r="C57">
        <v>2</v>
      </c>
      <c r="D57">
        <v>0</v>
      </c>
      <c r="E57">
        <v>0</v>
      </c>
      <c r="F57">
        <v>3</v>
      </c>
      <c r="G57">
        <v>0</v>
      </c>
      <c r="H57">
        <v>0</v>
      </c>
      <c r="I57">
        <v>0</v>
      </c>
      <c r="J57">
        <v>6.25E-2</v>
      </c>
      <c r="K57">
        <v>273.39999999999998</v>
      </c>
      <c r="L57">
        <v>91.13</v>
      </c>
      <c r="M57">
        <v>1</v>
      </c>
      <c r="N57">
        <v>0</v>
      </c>
      <c r="O57">
        <v>0</v>
      </c>
      <c r="P57">
        <v>5</v>
      </c>
    </row>
    <row r="58" spans="1:16">
      <c r="A58" s="38">
        <v>44008</v>
      </c>
      <c r="B58">
        <v>7</v>
      </c>
      <c r="C58">
        <v>6</v>
      </c>
      <c r="D58">
        <v>0</v>
      </c>
      <c r="E58">
        <v>0</v>
      </c>
      <c r="F58">
        <v>7</v>
      </c>
      <c r="G58">
        <v>0</v>
      </c>
      <c r="H58">
        <v>0</v>
      </c>
      <c r="I58">
        <v>0</v>
      </c>
      <c r="J58">
        <v>0.14580000000000001</v>
      </c>
      <c r="K58">
        <v>491.25</v>
      </c>
      <c r="L58">
        <v>70.180000000000007</v>
      </c>
      <c r="M58">
        <v>2</v>
      </c>
      <c r="N58">
        <v>0</v>
      </c>
      <c r="O58">
        <v>0</v>
      </c>
      <c r="P58">
        <v>14</v>
      </c>
    </row>
    <row r="59" spans="1:16">
      <c r="A59" s="38">
        <v>44009</v>
      </c>
      <c r="B59">
        <v>5</v>
      </c>
      <c r="C59">
        <v>3</v>
      </c>
      <c r="D59">
        <v>0</v>
      </c>
      <c r="E59">
        <v>0</v>
      </c>
      <c r="F59">
        <v>5</v>
      </c>
      <c r="G59">
        <v>0</v>
      </c>
      <c r="H59">
        <v>0</v>
      </c>
      <c r="I59">
        <v>0</v>
      </c>
      <c r="J59">
        <v>0.1042</v>
      </c>
      <c r="K59">
        <v>347.8</v>
      </c>
      <c r="L59">
        <v>69.56</v>
      </c>
      <c r="M59">
        <v>5</v>
      </c>
      <c r="N59">
        <v>0</v>
      </c>
      <c r="O59">
        <v>0</v>
      </c>
      <c r="P59">
        <v>10</v>
      </c>
    </row>
    <row r="60" spans="1:16">
      <c r="A60" s="38">
        <v>44010</v>
      </c>
      <c r="B60">
        <v>3</v>
      </c>
      <c r="C60">
        <v>2</v>
      </c>
      <c r="D60">
        <v>0</v>
      </c>
      <c r="E60">
        <v>0</v>
      </c>
      <c r="F60">
        <v>3</v>
      </c>
      <c r="G60">
        <v>0</v>
      </c>
      <c r="H60">
        <v>0</v>
      </c>
      <c r="I60">
        <v>0</v>
      </c>
      <c r="J60">
        <v>6.25E-2</v>
      </c>
      <c r="K60">
        <v>191.95</v>
      </c>
      <c r="L60">
        <v>63.98</v>
      </c>
      <c r="M60">
        <v>4</v>
      </c>
      <c r="N60">
        <v>0</v>
      </c>
      <c r="O60">
        <v>0</v>
      </c>
      <c r="P60">
        <v>6</v>
      </c>
    </row>
    <row r="61" spans="1:16">
      <c r="A61" s="38">
        <v>44011</v>
      </c>
      <c r="B61">
        <v>2</v>
      </c>
      <c r="C61">
        <v>2</v>
      </c>
      <c r="D61">
        <v>0</v>
      </c>
      <c r="E61">
        <v>0</v>
      </c>
      <c r="F61">
        <v>2</v>
      </c>
      <c r="G61">
        <v>0</v>
      </c>
      <c r="H61">
        <v>0</v>
      </c>
      <c r="I61">
        <v>0</v>
      </c>
      <c r="J61">
        <v>4.1700000000000001E-2</v>
      </c>
      <c r="K61">
        <v>152.63999999999999</v>
      </c>
      <c r="L61">
        <v>76.319999999999993</v>
      </c>
      <c r="M61">
        <v>3</v>
      </c>
      <c r="N61">
        <v>0</v>
      </c>
      <c r="O61">
        <v>0</v>
      </c>
      <c r="P61">
        <v>2</v>
      </c>
    </row>
    <row r="62" spans="1:16">
      <c r="A62" s="38">
        <v>44012</v>
      </c>
      <c r="B62">
        <v>5</v>
      </c>
      <c r="C62">
        <v>4</v>
      </c>
      <c r="D62">
        <v>0</v>
      </c>
      <c r="E62">
        <v>0</v>
      </c>
      <c r="F62">
        <v>5</v>
      </c>
      <c r="G62">
        <v>0</v>
      </c>
      <c r="H62">
        <v>0</v>
      </c>
      <c r="I62">
        <v>0</v>
      </c>
      <c r="J62">
        <v>0.1042</v>
      </c>
      <c r="K62">
        <v>512.54999999999995</v>
      </c>
      <c r="L62">
        <v>102.51</v>
      </c>
      <c r="M62">
        <v>1</v>
      </c>
      <c r="N62">
        <v>0</v>
      </c>
      <c r="O62">
        <v>0</v>
      </c>
      <c r="P62">
        <v>9</v>
      </c>
    </row>
    <row r="63" spans="1:16">
      <c r="A63" s="38">
        <v>44013</v>
      </c>
      <c r="B63">
        <v>5</v>
      </c>
      <c r="C63">
        <v>0</v>
      </c>
      <c r="D63">
        <v>0</v>
      </c>
      <c r="E63">
        <v>0</v>
      </c>
      <c r="F63">
        <v>5</v>
      </c>
      <c r="G63">
        <v>0</v>
      </c>
      <c r="H63">
        <v>0</v>
      </c>
      <c r="I63">
        <v>0</v>
      </c>
      <c r="J63">
        <v>0.1042</v>
      </c>
      <c r="K63">
        <v>512.54999999999995</v>
      </c>
      <c r="L63">
        <v>102.51</v>
      </c>
      <c r="M63">
        <v>0</v>
      </c>
      <c r="N63">
        <v>0</v>
      </c>
      <c r="O63">
        <v>0</v>
      </c>
      <c r="P63">
        <v>9</v>
      </c>
    </row>
    <row r="64" spans="1:16">
      <c r="A64" s="38">
        <v>44014</v>
      </c>
      <c r="B64">
        <v>5</v>
      </c>
      <c r="C64">
        <v>0</v>
      </c>
      <c r="D64">
        <v>0</v>
      </c>
      <c r="E64">
        <v>0</v>
      </c>
      <c r="F64">
        <v>5</v>
      </c>
      <c r="G64">
        <v>0</v>
      </c>
      <c r="H64">
        <v>0</v>
      </c>
      <c r="I64">
        <v>0</v>
      </c>
      <c r="J64">
        <v>0.1042</v>
      </c>
      <c r="K64">
        <v>512.54999999999995</v>
      </c>
      <c r="L64">
        <v>102.51</v>
      </c>
      <c r="M64">
        <v>0</v>
      </c>
      <c r="N64">
        <v>0</v>
      </c>
      <c r="O64">
        <v>0</v>
      </c>
      <c r="P64">
        <v>9</v>
      </c>
    </row>
    <row r="65" spans="1:16">
      <c r="A65" s="38">
        <v>44015</v>
      </c>
      <c r="B65">
        <v>8</v>
      </c>
      <c r="C65">
        <v>4</v>
      </c>
      <c r="D65">
        <v>0</v>
      </c>
      <c r="E65">
        <v>0</v>
      </c>
      <c r="F65">
        <v>8</v>
      </c>
      <c r="G65">
        <v>0</v>
      </c>
      <c r="H65">
        <v>0</v>
      </c>
      <c r="I65">
        <v>0</v>
      </c>
      <c r="J65">
        <v>0.16669999999999999</v>
      </c>
      <c r="K65">
        <v>738.4</v>
      </c>
      <c r="L65">
        <v>92.3</v>
      </c>
      <c r="M65">
        <v>1</v>
      </c>
      <c r="N65">
        <v>0</v>
      </c>
      <c r="O65">
        <v>0</v>
      </c>
      <c r="P65">
        <v>16</v>
      </c>
    </row>
    <row r="66" spans="1:16">
      <c r="A66" s="38">
        <v>44016</v>
      </c>
      <c r="B66">
        <v>7</v>
      </c>
      <c r="C66">
        <v>1</v>
      </c>
      <c r="D66">
        <v>0</v>
      </c>
      <c r="E66">
        <v>0</v>
      </c>
      <c r="F66">
        <v>6</v>
      </c>
      <c r="G66">
        <v>0</v>
      </c>
      <c r="H66">
        <v>1</v>
      </c>
      <c r="I66">
        <v>0</v>
      </c>
      <c r="J66">
        <v>0.14580000000000001</v>
      </c>
      <c r="K66">
        <v>641.08000000000004</v>
      </c>
      <c r="L66">
        <v>91.58</v>
      </c>
      <c r="M66">
        <v>3</v>
      </c>
      <c r="N66">
        <v>0</v>
      </c>
      <c r="O66">
        <v>0</v>
      </c>
      <c r="P66">
        <v>13</v>
      </c>
    </row>
    <row r="67" spans="1:16">
      <c r="A67" s="38">
        <v>44017</v>
      </c>
      <c r="B67">
        <v>38</v>
      </c>
      <c r="C67">
        <v>3</v>
      </c>
      <c r="D67">
        <v>0</v>
      </c>
      <c r="E67">
        <v>0</v>
      </c>
      <c r="F67">
        <v>3</v>
      </c>
      <c r="G67">
        <v>0</v>
      </c>
      <c r="H67">
        <v>35</v>
      </c>
      <c r="I67">
        <v>0</v>
      </c>
      <c r="J67">
        <v>0.79169999999999996</v>
      </c>
      <c r="K67">
        <v>3938.28</v>
      </c>
      <c r="L67">
        <v>103.64</v>
      </c>
      <c r="M67">
        <v>6</v>
      </c>
      <c r="N67">
        <v>0</v>
      </c>
      <c r="O67">
        <v>0</v>
      </c>
      <c r="P67">
        <v>71</v>
      </c>
    </row>
    <row r="68" spans="1:16">
      <c r="A68" s="38">
        <v>44018</v>
      </c>
      <c r="B68">
        <v>17</v>
      </c>
      <c r="C68">
        <v>0</v>
      </c>
      <c r="D68">
        <v>0</v>
      </c>
      <c r="E68">
        <v>0</v>
      </c>
      <c r="F68">
        <v>0</v>
      </c>
      <c r="G68">
        <v>0</v>
      </c>
      <c r="H68">
        <v>17</v>
      </c>
      <c r="I68">
        <v>0</v>
      </c>
      <c r="J68">
        <v>0.35420000000000001</v>
      </c>
      <c r="K68">
        <v>1703.5</v>
      </c>
      <c r="L68">
        <v>100.21</v>
      </c>
      <c r="M68">
        <v>3</v>
      </c>
      <c r="N68">
        <v>0</v>
      </c>
      <c r="O68">
        <v>0</v>
      </c>
      <c r="P68">
        <v>35</v>
      </c>
    </row>
    <row r="69" spans="1:16">
      <c r="A69" s="38">
        <v>44019</v>
      </c>
      <c r="B69">
        <v>17</v>
      </c>
      <c r="C69">
        <v>0</v>
      </c>
      <c r="D69">
        <v>0</v>
      </c>
      <c r="E69">
        <v>0</v>
      </c>
      <c r="F69">
        <v>0</v>
      </c>
      <c r="G69">
        <v>0</v>
      </c>
      <c r="H69">
        <v>17</v>
      </c>
      <c r="I69">
        <v>0</v>
      </c>
      <c r="J69">
        <v>0.35420000000000001</v>
      </c>
      <c r="K69">
        <v>1658.3</v>
      </c>
      <c r="L69">
        <v>97.55</v>
      </c>
      <c r="M69">
        <v>0</v>
      </c>
      <c r="N69">
        <v>0</v>
      </c>
      <c r="O69">
        <v>0</v>
      </c>
      <c r="P69">
        <v>33</v>
      </c>
    </row>
    <row r="70" spans="1:16">
      <c r="A70" s="38">
        <v>44020</v>
      </c>
      <c r="B70">
        <v>3</v>
      </c>
      <c r="C70">
        <v>3</v>
      </c>
      <c r="D70">
        <v>0</v>
      </c>
      <c r="E70">
        <v>0</v>
      </c>
      <c r="F70">
        <v>3</v>
      </c>
      <c r="G70">
        <v>0</v>
      </c>
      <c r="H70">
        <v>0</v>
      </c>
      <c r="I70">
        <v>0</v>
      </c>
      <c r="J70">
        <v>6.25E-2</v>
      </c>
      <c r="K70">
        <v>226.8</v>
      </c>
      <c r="L70">
        <v>75.599999999999994</v>
      </c>
      <c r="M70">
        <v>0</v>
      </c>
      <c r="N70">
        <v>0</v>
      </c>
      <c r="O70">
        <v>0</v>
      </c>
      <c r="P70">
        <v>5</v>
      </c>
    </row>
    <row r="71" spans="1:16">
      <c r="A71" s="38">
        <v>44021</v>
      </c>
      <c r="B71">
        <v>20</v>
      </c>
      <c r="C71">
        <v>2</v>
      </c>
      <c r="D71">
        <v>0</v>
      </c>
      <c r="E71">
        <v>0</v>
      </c>
      <c r="F71">
        <v>3</v>
      </c>
      <c r="G71">
        <v>0</v>
      </c>
      <c r="H71">
        <v>17</v>
      </c>
      <c r="I71">
        <v>0</v>
      </c>
      <c r="J71">
        <v>0.41670000000000001</v>
      </c>
      <c r="K71">
        <v>1910.56</v>
      </c>
      <c r="L71">
        <v>95.53</v>
      </c>
      <c r="M71">
        <v>2</v>
      </c>
      <c r="N71">
        <v>0</v>
      </c>
      <c r="O71">
        <v>0</v>
      </c>
      <c r="P71">
        <v>37</v>
      </c>
    </row>
    <row r="72" spans="1:16">
      <c r="A72" s="38">
        <v>44022</v>
      </c>
      <c r="B72">
        <v>6</v>
      </c>
      <c r="C72">
        <v>4</v>
      </c>
      <c r="D72">
        <v>0</v>
      </c>
      <c r="E72">
        <v>0</v>
      </c>
      <c r="F72">
        <v>6</v>
      </c>
      <c r="G72">
        <v>0</v>
      </c>
      <c r="H72">
        <v>0</v>
      </c>
      <c r="I72">
        <v>0</v>
      </c>
      <c r="J72">
        <v>0.125</v>
      </c>
      <c r="K72">
        <v>464.2</v>
      </c>
      <c r="L72">
        <v>77.37</v>
      </c>
      <c r="M72">
        <v>1</v>
      </c>
      <c r="N72">
        <v>0</v>
      </c>
      <c r="O72">
        <v>0</v>
      </c>
      <c r="P72">
        <v>11</v>
      </c>
    </row>
    <row r="73" spans="1:16">
      <c r="A73" s="38">
        <v>44023</v>
      </c>
      <c r="B73">
        <v>18</v>
      </c>
      <c r="C73">
        <v>0</v>
      </c>
      <c r="D73">
        <v>0</v>
      </c>
      <c r="E73">
        <v>0</v>
      </c>
      <c r="F73">
        <v>0</v>
      </c>
      <c r="G73">
        <v>0</v>
      </c>
      <c r="H73">
        <v>18</v>
      </c>
      <c r="I73">
        <v>0</v>
      </c>
      <c r="J73">
        <v>0.375</v>
      </c>
      <c r="K73">
        <v>0</v>
      </c>
      <c r="L73">
        <v>0</v>
      </c>
      <c r="M73">
        <v>6</v>
      </c>
      <c r="N73">
        <v>0</v>
      </c>
      <c r="O73">
        <v>0</v>
      </c>
      <c r="P73">
        <v>26</v>
      </c>
    </row>
    <row r="74" spans="1:16">
      <c r="A74" s="38">
        <v>44024</v>
      </c>
      <c r="B74">
        <v>4</v>
      </c>
      <c r="C74">
        <v>4</v>
      </c>
      <c r="D74">
        <v>0</v>
      </c>
      <c r="E74">
        <v>0</v>
      </c>
      <c r="F74">
        <v>4</v>
      </c>
      <c r="G74">
        <v>0</v>
      </c>
      <c r="H74">
        <v>0</v>
      </c>
      <c r="I74">
        <v>0</v>
      </c>
      <c r="J74">
        <v>8.3299999999999999E-2</v>
      </c>
      <c r="K74">
        <v>351.88</v>
      </c>
      <c r="L74">
        <v>87.97</v>
      </c>
      <c r="M74">
        <v>0</v>
      </c>
      <c r="N74">
        <v>0</v>
      </c>
      <c r="O74">
        <v>0</v>
      </c>
      <c r="P74">
        <v>11</v>
      </c>
    </row>
    <row r="75" spans="1:16">
      <c r="A75" s="38">
        <v>44025</v>
      </c>
      <c r="B75">
        <v>1</v>
      </c>
      <c r="C75">
        <v>0</v>
      </c>
      <c r="D75">
        <v>0</v>
      </c>
      <c r="E75">
        <v>0</v>
      </c>
      <c r="F75">
        <v>1</v>
      </c>
      <c r="G75">
        <v>0</v>
      </c>
      <c r="H75">
        <v>0</v>
      </c>
      <c r="I75">
        <v>0</v>
      </c>
      <c r="J75">
        <v>2.0799999999999999E-2</v>
      </c>
      <c r="K75">
        <v>64.260000000000005</v>
      </c>
      <c r="L75">
        <v>64.260000000000005</v>
      </c>
      <c r="M75">
        <v>3</v>
      </c>
      <c r="N75">
        <v>0</v>
      </c>
      <c r="O75">
        <v>0</v>
      </c>
      <c r="P75">
        <v>2</v>
      </c>
    </row>
    <row r="76" spans="1:16">
      <c r="A76" s="38">
        <v>44026</v>
      </c>
      <c r="B76">
        <v>19</v>
      </c>
      <c r="C76">
        <v>1</v>
      </c>
      <c r="D76">
        <v>0</v>
      </c>
      <c r="E76">
        <v>0</v>
      </c>
      <c r="F76">
        <v>1</v>
      </c>
      <c r="G76">
        <v>0</v>
      </c>
      <c r="H76">
        <v>18</v>
      </c>
      <c r="I76">
        <v>0</v>
      </c>
      <c r="J76">
        <v>0.39579999999999999</v>
      </c>
      <c r="K76">
        <v>1747</v>
      </c>
      <c r="L76">
        <v>91.95</v>
      </c>
      <c r="M76">
        <v>1</v>
      </c>
      <c r="N76">
        <v>0</v>
      </c>
      <c r="O76">
        <v>0</v>
      </c>
      <c r="P76">
        <v>36</v>
      </c>
    </row>
    <row r="77" spans="1:16">
      <c r="A77" s="38">
        <v>44027</v>
      </c>
      <c r="B77">
        <v>0</v>
      </c>
      <c r="C77">
        <v>0</v>
      </c>
      <c r="D77">
        <v>0</v>
      </c>
      <c r="E77">
        <v>0</v>
      </c>
      <c r="F77">
        <v>0</v>
      </c>
      <c r="G77">
        <v>0</v>
      </c>
      <c r="H77">
        <v>0</v>
      </c>
      <c r="I77">
        <v>0</v>
      </c>
      <c r="J77">
        <v>0</v>
      </c>
      <c r="K77">
        <v>0</v>
      </c>
      <c r="L77">
        <v>0</v>
      </c>
      <c r="M77">
        <v>1</v>
      </c>
      <c r="N77">
        <v>0</v>
      </c>
      <c r="O77">
        <v>0</v>
      </c>
      <c r="P77">
        <v>0</v>
      </c>
    </row>
    <row r="78" spans="1:16">
      <c r="A78" s="38">
        <v>44028</v>
      </c>
      <c r="B78">
        <v>17</v>
      </c>
      <c r="C78">
        <v>0</v>
      </c>
      <c r="D78">
        <v>0</v>
      </c>
      <c r="E78">
        <v>0</v>
      </c>
      <c r="F78">
        <v>0</v>
      </c>
      <c r="G78">
        <v>0</v>
      </c>
      <c r="H78">
        <v>17</v>
      </c>
      <c r="I78">
        <v>0</v>
      </c>
      <c r="J78">
        <v>0.35420000000000001</v>
      </c>
      <c r="K78">
        <v>1556.3</v>
      </c>
      <c r="L78">
        <v>91.55</v>
      </c>
      <c r="M78">
        <v>0</v>
      </c>
      <c r="N78">
        <v>0</v>
      </c>
      <c r="O78">
        <v>0</v>
      </c>
      <c r="P78">
        <v>33</v>
      </c>
    </row>
    <row r="79" spans="1:16">
      <c r="A79" s="38">
        <v>44029</v>
      </c>
      <c r="B79">
        <v>8</v>
      </c>
      <c r="C79">
        <v>1</v>
      </c>
      <c r="D79">
        <v>0</v>
      </c>
      <c r="E79">
        <v>0</v>
      </c>
      <c r="F79">
        <v>1</v>
      </c>
      <c r="G79">
        <v>0</v>
      </c>
      <c r="H79">
        <v>7</v>
      </c>
      <c r="I79">
        <v>0</v>
      </c>
      <c r="J79">
        <v>0.16669999999999999</v>
      </c>
      <c r="K79">
        <v>553.29999999999995</v>
      </c>
      <c r="L79">
        <v>69.16</v>
      </c>
      <c r="M79">
        <v>0</v>
      </c>
      <c r="N79">
        <v>0</v>
      </c>
      <c r="O79">
        <v>0</v>
      </c>
      <c r="P79">
        <v>15</v>
      </c>
    </row>
    <row r="80" spans="1:16">
      <c r="A80" s="38">
        <v>44030</v>
      </c>
      <c r="B80">
        <v>4</v>
      </c>
      <c r="C80">
        <v>4</v>
      </c>
      <c r="D80">
        <v>0</v>
      </c>
      <c r="E80">
        <v>0</v>
      </c>
      <c r="F80">
        <v>4</v>
      </c>
      <c r="G80">
        <v>0</v>
      </c>
      <c r="H80">
        <v>0</v>
      </c>
      <c r="I80">
        <v>0</v>
      </c>
      <c r="J80">
        <v>8.3299999999999999E-2</v>
      </c>
      <c r="K80">
        <v>374.8</v>
      </c>
      <c r="L80">
        <v>93.7</v>
      </c>
      <c r="M80">
        <v>1</v>
      </c>
      <c r="N80">
        <v>0</v>
      </c>
      <c r="O80">
        <v>0</v>
      </c>
      <c r="P80">
        <v>6</v>
      </c>
    </row>
    <row r="81" spans="1:16">
      <c r="A81" s="38">
        <v>44031</v>
      </c>
      <c r="B81">
        <v>0</v>
      </c>
      <c r="C81">
        <v>0</v>
      </c>
      <c r="D81">
        <v>0</v>
      </c>
      <c r="E81">
        <v>0</v>
      </c>
      <c r="F81">
        <v>0</v>
      </c>
      <c r="G81">
        <v>0</v>
      </c>
      <c r="H81">
        <v>0</v>
      </c>
      <c r="I81">
        <v>0</v>
      </c>
      <c r="J81">
        <v>0</v>
      </c>
      <c r="K81">
        <v>0</v>
      </c>
      <c r="L81">
        <v>0</v>
      </c>
      <c r="M81">
        <v>4</v>
      </c>
      <c r="N81">
        <v>0</v>
      </c>
      <c r="O81">
        <v>0</v>
      </c>
      <c r="P81">
        <v>0</v>
      </c>
    </row>
    <row r="82" spans="1:16">
      <c r="A82" s="38">
        <v>44032</v>
      </c>
      <c r="B82">
        <v>2</v>
      </c>
      <c r="C82">
        <v>2</v>
      </c>
      <c r="D82">
        <v>0</v>
      </c>
      <c r="E82">
        <v>0</v>
      </c>
      <c r="F82">
        <v>2</v>
      </c>
      <c r="G82">
        <v>0</v>
      </c>
      <c r="H82">
        <v>0</v>
      </c>
      <c r="I82">
        <v>0</v>
      </c>
      <c r="J82">
        <v>4.1700000000000001E-2</v>
      </c>
      <c r="K82">
        <v>151.19999999999999</v>
      </c>
      <c r="L82">
        <v>75.599999999999994</v>
      </c>
      <c r="M82">
        <v>0</v>
      </c>
      <c r="N82">
        <v>0</v>
      </c>
      <c r="O82">
        <v>0</v>
      </c>
      <c r="P82">
        <v>4</v>
      </c>
    </row>
    <row r="83" spans="1:16">
      <c r="A83" s="38">
        <v>44033</v>
      </c>
      <c r="B83">
        <v>17</v>
      </c>
      <c r="C83">
        <v>0</v>
      </c>
      <c r="D83">
        <v>0</v>
      </c>
      <c r="E83">
        <v>0</v>
      </c>
      <c r="F83">
        <v>0</v>
      </c>
      <c r="G83">
        <v>0</v>
      </c>
      <c r="H83">
        <v>17</v>
      </c>
      <c r="I83">
        <v>0</v>
      </c>
      <c r="J83">
        <v>0.35420000000000001</v>
      </c>
      <c r="K83">
        <v>1556.3</v>
      </c>
      <c r="L83">
        <v>91.55</v>
      </c>
      <c r="M83">
        <v>2</v>
      </c>
      <c r="N83">
        <v>0</v>
      </c>
      <c r="O83">
        <v>0</v>
      </c>
      <c r="P83">
        <v>33</v>
      </c>
    </row>
    <row r="84" spans="1:16">
      <c r="A84" s="38">
        <v>44034</v>
      </c>
      <c r="B84">
        <v>2</v>
      </c>
      <c r="C84">
        <v>2</v>
      </c>
      <c r="D84">
        <v>0</v>
      </c>
      <c r="E84">
        <v>0</v>
      </c>
      <c r="F84">
        <v>2</v>
      </c>
      <c r="G84">
        <v>0</v>
      </c>
      <c r="H84">
        <v>0</v>
      </c>
      <c r="I84">
        <v>0</v>
      </c>
      <c r="J84">
        <v>4.1700000000000001E-2</v>
      </c>
      <c r="K84">
        <v>118.53</v>
      </c>
      <c r="L84">
        <v>59.27</v>
      </c>
      <c r="M84">
        <v>0</v>
      </c>
      <c r="N84">
        <v>0</v>
      </c>
      <c r="O84">
        <v>0</v>
      </c>
      <c r="P84">
        <v>4</v>
      </c>
    </row>
    <row r="85" spans="1:16">
      <c r="A85" s="38">
        <v>44035</v>
      </c>
      <c r="B85">
        <v>39</v>
      </c>
      <c r="C85">
        <v>5</v>
      </c>
      <c r="D85">
        <v>0</v>
      </c>
      <c r="E85">
        <v>0</v>
      </c>
      <c r="F85">
        <v>6</v>
      </c>
      <c r="G85">
        <v>0</v>
      </c>
      <c r="H85">
        <v>33</v>
      </c>
      <c r="I85">
        <v>0</v>
      </c>
      <c r="J85">
        <v>0.8125</v>
      </c>
      <c r="K85">
        <v>3616.05</v>
      </c>
      <c r="L85">
        <v>92.72</v>
      </c>
      <c r="M85">
        <v>1</v>
      </c>
      <c r="N85">
        <v>0</v>
      </c>
      <c r="O85">
        <v>0</v>
      </c>
      <c r="P85">
        <v>80</v>
      </c>
    </row>
    <row r="86" spans="1:16">
      <c r="A86" s="38">
        <v>44036</v>
      </c>
      <c r="B86">
        <v>18</v>
      </c>
      <c r="C86">
        <v>5</v>
      </c>
      <c r="D86">
        <v>0</v>
      </c>
      <c r="E86">
        <v>0</v>
      </c>
      <c r="F86">
        <v>7</v>
      </c>
      <c r="G86">
        <v>0</v>
      </c>
      <c r="H86">
        <v>11</v>
      </c>
      <c r="I86">
        <v>0</v>
      </c>
      <c r="J86">
        <v>0.375</v>
      </c>
      <c r="K86">
        <v>1655.86</v>
      </c>
      <c r="L86">
        <v>91.99</v>
      </c>
      <c r="M86">
        <v>4</v>
      </c>
      <c r="N86">
        <v>0</v>
      </c>
      <c r="O86">
        <v>0</v>
      </c>
      <c r="P86">
        <v>38</v>
      </c>
    </row>
    <row r="87" spans="1:16">
      <c r="A87" s="38">
        <v>44037</v>
      </c>
      <c r="B87">
        <v>1</v>
      </c>
      <c r="C87">
        <v>1</v>
      </c>
      <c r="D87">
        <v>0</v>
      </c>
      <c r="E87">
        <v>0</v>
      </c>
      <c r="F87">
        <v>1</v>
      </c>
      <c r="G87">
        <v>0</v>
      </c>
      <c r="H87">
        <v>0</v>
      </c>
      <c r="I87">
        <v>0</v>
      </c>
      <c r="J87">
        <v>2.0799999999999999E-2</v>
      </c>
      <c r="K87">
        <v>84</v>
      </c>
      <c r="L87">
        <v>84</v>
      </c>
      <c r="M87">
        <v>7</v>
      </c>
      <c r="N87">
        <v>0</v>
      </c>
      <c r="O87">
        <v>0</v>
      </c>
      <c r="P87">
        <v>2</v>
      </c>
    </row>
    <row r="88" spans="1:16">
      <c r="A88" s="38">
        <v>44038</v>
      </c>
      <c r="B88">
        <v>22</v>
      </c>
      <c r="C88">
        <v>0</v>
      </c>
      <c r="D88">
        <v>0</v>
      </c>
      <c r="E88">
        <v>0</v>
      </c>
      <c r="F88">
        <v>0</v>
      </c>
      <c r="G88">
        <v>0</v>
      </c>
      <c r="H88">
        <v>22</v>
      </c>
      <c r="I88">
        <v>0</v>
      </c>
      <c r="J88">
        <v>0.45829999999999999</v>
      </c>
      <c r="K88">
        <v>0</v>
      </c>
      <c r="L88">
        <v>0</v>
      </c>
      <c r="M88">
        <v>1</v>
      </c>
      <c r="N88">
        <v>0</v>
      </c>
      <c r="O88">
        <v>0</v>
      </c>
      <c r="P88">
        <v>37</v>
      </c>
    </row>
    <row r="89" spans="1:16">
      <c r="A89" s="38">
        <v>44039</v>
      </c>
      <c r="B89">
        <v>0</v>
      </c>
      <c r="C89">
        <v>0</v>
      </c>
      <c r="D89">
        <v>0</v>
      </c>
      <c r="E89">
        <v>0</v>
      </c>
      <c r="F89">
        <v>0</v>
      </c>
      <c r="G89">
        <v>0</v>
      </c>
      <c r="H89">
        <v>0</v>
      </c>
      <c r="I89">
        <v>0</v>
      </c>
      <c r="J89">
        <v>0</v>
      </c>
      <c r="K89">
        <v>0</v>
      </c>
      <c r="L89">
        <v>0</v>
      </c>
      <c r="M89">
        <v>0</v>
      </c>
      <c r="N89">
        <v>0</v>
      </c>
      <c r="O89">
        <v>0</v>
      </c>
      <c r="P89">
        <v>0</v>
      </c>
    </row>
    <row r="90" spans="1:16">
      <c r="A90" s="38">
        <v>44040</v>
      </c>
      <c r="B90">
        <v>34</v>
      </c>
      <c r="C90">
        <v>0</v>
      </c>
      <c r="D90">
        <v>0</v>
      </c>
      <c r="E90">
        <v>0</v>
      </c>
      <c r="F90">
        <v>0</v>
      </c>
      <c r="G90">
        <v>0</v>
      </c>
      <c r="H90">
        <v>34</v>
      </c>
      <c r="I90">
        <v>0</v>
      </c>
      <c r="J90">
        <v>0.70830000000000004</v>
      </c>
      <c r="K90">
        <v>3112.6</v>
      </c>
      <c r="L90">
        <v>91.55</v>
      </c>
      <c r="M90">
        <v>0</v>
      </c>
      <c r="N90">
        <v>0</v>
      </c>
      <c r="O90">
        <v>0</v>
      </c>
      <c r="P90">
        <v>66</v>
      </c>
    </row>
    <row r="91" spans="1:16">
      <c r="A91" s="38">
        <v>44041</v>
      </c>
      <c r="B91">
        <v>0</v>
      </c>
      <c r="C91">
        <v>0</v>
      </c>
      <c r="D91">
        <v>0</v>
      </c>
      <c r="E91">
        <v>0</v>
      </c>
      <c r="F91">
        <v>0</v>
      </c>
      <c r="G91">
        <v>0</v>
      </c>
      <c r="H91">
        <v>0</v>
      </c>
      <c r="I91">
        <v>0</v>
      </c>
      <c r="J91">
        <v>0</v>
      </c>
      <c r="K91">
        <v>0</v>
      </c>
      <c r="L91">
        <v>0</v>
      </c>
      <c r="M91">
        <v>0</v>
      </c>
      <c r="N91">
        <v>0</v>
      </c>
      <c r="O91">
        <v>0</v>
      </c>
      <c r="P91">
        <v>0</v>
      </c>
    </row>
    <row r="92" spans="1:16">
      <c r="A92" s="38">
        <v>44042</v>
      </c>
      <c r="B92">
        <v>0</v>
      </c>
      <c r="C92">
        <v>0</v>
      </c>
      <c r="D92">
        <v>0</v>
      </c>
      <c r="E92">
        <v>0</v>
      </c>
      <c r="F92">
        <v>0</v>
      </c>
      <c r="G92">
        <v>0</v>
      </c>
      <c r="H92">
        <v>0</v>
      </c>
      <c r="I92">
        <v>0</v>
      </c>
      <c r="J92">
        <v>0</v>
      </c>
      <c r="K92">
        <v>0</v>
      </c>
      <c r="L92">
        <v>0</v>
      </c>
      <c r="M92">
        <v>0</v>
      </c>
      <c r="N92">
        <v>0</v>
      </c>
      <c r="O92">
        <v>0</v>
      </c>
      <c r="P92">
        <v>0</v>
      </c>
    </row>
    <row r="93" spans="1:16">
      <c r="A93" s="38">
        <v>44043</v>
      </c>
      <c r="B93">
        <v>9</v>
      </c>
      <c r="C93">
        <v>3</v>
      </c>
      <c r="D93">
        <v>0</v>
      </c>
      <c r="E93">
        <v>0</v>
      </c>
      <c r="F93">
        <v>3</v>
      </c>
      <c r="G93">
        <v>0</v>
      </c>
      <c r="H93">
        <v>6</v>
      </c>
      <c r="I93">
        <v>0</v>
      </c>
      <c r="J93">
        <v>0.1875</v>
      </c>
      <c r="K93">
        <v>611.70000000000005</v>
      </c>
      <c r="L93">
        <v>67.97</v>
      </c>
      <c r="M93">
        <v>0</v>
      </c>
      <c r="N93">
        <v>0</v>
      </c>
      <c r="O93">
        <v>0</v>
      </c>
      <c r="P93">
        <v>17</v>
      </c>
    </row>
    <row r="94" spans="1:16">
      <c r="A94" s="38">
        <v>44044</v>
      </c>
      <c r="B94">
        <v>2</v>
      </c>
      <c r="C94">
        <v>2</v>
      </c>
      <c r="D94">
        <v>0</v>
      </c>
      <c r="E94">
        <v>0</v>
      </c>
      <c r="F94">
        <v>2</v>
      </c>
      <c r="G94">
        <v>0</v>
      </c>
      <c r="H94">
        <v>0</v>
      </c>
      <c r="I94">
        <v>0</v>
      </c>
      <c r="J94">
        <v>4.1700000000000001E-2</v>
      </c>
      <c r="K94">
        <v>168</v>
      </c>
      <c r="L94">
        <v>84</v>
      </c>
      <c r="M94">
        <v>3</v>
      </c>
      <c r="N94">
        <v>0</v>
      </c>
      <c r="O94">
        <v>0</v>
      </c>
      <c r="P94">
        <v>3</v>
      </c>
    </row>
    <row r="95" spans="1:16">
      <c r="A95" s="38">
        <v>44045</v>
      </c>
      <c r="B95">
        <v>2</v>
      </c>
      <c r="C95">
        <v>2</v>
      </c>
      <c r="D95">
        <v>0</v>
      </c>
      <c r="E95">
        <v>0</v>
      </c>
      <c r="F95">
        <v>2</v>
      </c>
      <c r="G95">
        <v>0</v>
      </c>
      <c r="H95">
        <v>0</v>
      </c>
      <c r="I95">
        <v>0</v>
      </c>
      <c r="J95">
        <v>4.1700000000000001E-2</v>
      </c>
      <c r="K95">
        <v>148.19999999999999</v>
      </c>
      <c r="L95">
        <v>74.099999999999994</v>
      </c>
      <c r="M95">
        <v>2</v>
      </c>
      <c r="N95">
        <v>0</v>
      </c>
      <c r="O95">
        <v>0</v>
      </c>
      <c r="P95">
        <v>4</v>
      </c>
    </row>
    <row r="96" spans="1:16">
      <c r="A96" s="38">
        <v>44046</v>
      </c>
      <c r="B96">
        <v>1</v>
      </c>
      <c r="C96">
        <v>1</v>
      </c>
      <c r="D96">
        <v>0</v>
      </c>
      <c r="E96">
        <v>0</v>
      </c>
      <c r="F96">
        <v>1</v>
      </c>
      <c r="G96">
        <v>0</v>
      </c>
      <c r="H96">
        <v>0</v>
      </c>
      <c r="I96">
        <v>0</v>
      </c>
      <c r="J96">
        <v>2.0799999999999999E-2</v>
      </c>
      <c r="K96">
        <v>86.8</v>
      </c>
      <c r="L96">
        <v>86.8</v>
      </c>
      <c r="M96">
        <v>2</v>
      </c>
      <c r="N96">
        <v>0</v>
      </c>
      <c r="O96">
        <v>0</v>
      </c>
      <c r="P96">
        <v>3</v>
      </c>
    </row>
    <row r="97" spans="1:16">
      <c r="A97" s="38">
        <v>44047</v>
      </c>
      <c r="B97">
        <v>17</v>
      </c>
      <c r="C97">
        <v>0</v>
      </c>
      <c r="D97">
        <v>0</v>
      </c>
      <c r="E97">
        <v>0</v>
      </c>
      <c r="F97">
        <v>0</v>
      </c>
      <c r="G97">
        <v>0</v>
      </c>
      <c r="H97">
        <v>17</v>
      </c>
      <c r="I97">
        <v>0</v>
      </c>
      <c r="J97">
        <v>0.35420000000000001</v>
      </c>
      <c r="K97">
        <v>1556.3</v>
      </c>
      <c r="L97">
        <v>91.55</v>
      </c>
      <c r="M97">
        <v>1</v>
      </c>
      <c r="N97">
        <v>0</v>
      </c>
      <c r="O97">
        <v>0</v>
      </c>
      <c r="P97">
        <v>33</v>
      </c>
    </row>
    <row r="98" spans="1:16">
      <c r="A98" s="38">
        <v>44048</v>
      </c>
      <c r="B98">
        <v>3</v>
      </c>
      <c r="C98">
        <v>3</v>
      </c>
      <c r="D98">
        <v>0</v>
      </c>
      <c r="E98">
        <v>0</v>
      </c>
      <c r="F98">
        <v>3</v>
      </c>
      <c r="G98">
        <v>0</v>
      </c>
      <c r="H98">
        <v>0</v>
      </c>
      <c r="I98">
        <v>0</v>
      </c>
      <c r="J98">
        <v>6.25E-2</v>
      </c>
      <c r="K98">
        <v>295.5</v>
      </c>
      <c r="L98">
        <v>98.5</v>
      </c>
      <c r="M98">
        <v>0</v>
      </c>
      <c r="N98">
        <v>0</v>
      </c>
      <c r="O98">
        <v>0</v>
      </c>
      <c r="P98">
        <v>6</v>
      </c>
    </row>
    <row r="99" spans="1:16">
      <c r="A99" s="38">
        <v>44049</v>
      </c>
      <c r="B99">
        <v>47</v>
      </c>
      <c r="C99">
        <v>0</v>
      </c>
      <c r="D99">
        <v>0</v>
      </c>
      <c r="E99">
        <v>0</v>
      </c>
      <c r="F99">
        <v>0</v>
      </c>
      <c r="G99">
        <v>0</v>
      </c>
      <c r="H99">
        <v>47</v>
      </c>
      <c r="I99">
        <v>0</v>
      </c>
      <c r="J99">
        <v>0.97919999999999996</v>
      </c>
      <c r="K99">
        <v>3914</v>
      </c>
      <c r="L99">
        <v>83.28</v>
      </c>
      <c r="M99">
        <v>3</v>
      </c>
      <c r="N99">
        <v>0</v>
      </c>
      <c r="O99">
        <v>0</v>
      </c>
      <c r="P99">
        <v>90</v>
      </c>
    </row>
    <row r="100" spans="1:16">
      <c r="A100" s="38">
        <v>44050</v>
      </c>
      <c r="B100">
        <v>4</v>
      </c>
      <c r="C100">
        <v>4</v>
      </c>
      <c r="D100">
        <v>0</v>
      </c>
      <c r="E100">
        <v>0</v>
      </c>
      <c r="F100">
        <v>4</v>
      </c>
      <c r="G100">
        <v>0</v>
      </c>
      <c r="H100">
        <v>0</v>
      </c>
      <c r="I100">
        <v>0</v>
      </c>
      <c r="J100">
        <v>8.3299999999999999E-2</v>
      </c>
      <c r="K100">
        <v>329.4</v>
      </c>
      <c r="L100">
        <v>82.35</v>
      </c>
      <c r="M100">
        <v>0</v>
      </c>
      <c r="N100">
        <v>0</v>
      </c>
      <c r="O100">
        <v>0</v>
      </c>
      <c r="P100">
        <v>6</v>
      </c>
    </row>
    <row r="101" spans="1:16">
      <c r="A101" s="38">
        <v>44051</v>
      </c>
      <c r="B101">
        <v>3</v>
      </c>
      <c r="C101">
        <v>3</v>
      </c>
      <c r="D101">
        <v>0</v>
      </c>
      <c r="E101">
        <v>0</v>
      </c>
      <c r="F101">
        <v>3</v>
      </c>
      <c r="G101">
        <v>0</v>
      </c>
      <c r="H101">
        <v>0</v>
      </c>
      <c r="I101">
        <v>0</v>
      </c>
      <c r="J101">
        <v>6.25E-2</v>
      </c>
      <c r="K101">
        <v>302</v>
      </c>
      <c r="L101">
        <v>100.67</v>
      </c>
      <c r="M101">
        <v>4</v>
      </c>
      <c r="N101">
        <v>0</v>
      </c>
      <c r="O101">
        <v>0</v>
      </c>
      <c r="P101">
        <v>5</v>
      </c>
    </row>
    <row r="102" spans="1:16">
      <c r="A102" s="38">
        <v>44052</v>
      </c>
      <c r="B102">
        <v>2</v>
      </c>
      <c r="C102">
        <v>2</v>
      </c>
      <c r="D102">
        <v>0</v>
      </c>
      <c r="E102">
        <v>0</v>
      </c>
      <c r="F102">
        <v>2</v>
      </c>
      <c r="G102">
        <v>0</v>
      </c>
      <c r="H102">
        <v>0</v>
      </c>
      <c r="I102">
        <v>0</v>
      </c>
      <c r="J102">
        <v>4.1700000000000001E-2</v>
      </c>
      <c r="K102">
        <v>148.05000000000001</v>
      </c>
      <c r="L102">
        <v>74.03</v>
      </c>
      <c r="M102">
        <v>3</v>
      </c>
      <c r="N102">
        <v>0</v>
      </c>
      <c r="O102">
        <v>0</v>
      </c>
      <c r="P102">
        <v>5</v>
      </c>
    </row>
    <row r="103" spans="1:16">
      <c r="A103" s="38">
        <v>44053</v>
      </c>
      <c r="B103">
        <v>3</v>
      </c>
      <c r="C103">
        <v>3</v>
      </c>
      <c r="D103">
        <v>0</v>
      </c>
      <c r="E103">
        <v>0</v>
      </c>
      <c r="F103">
        <v>3</v>
      </c>
      <c r="G103">
        <v>0</v>
      </c>
      <c r="H103">
        <v>0</v>
      </c>
      <c r="I103">
        <v>0</v>
      </c>
      <c r="J103">
        <v>6.25E-2</v>
      </c>
      <c r="K103">
        <v>212.52</v>
      </c>
      <c r="L103">
        <v>70.84</v>
      </c>
      <c r="M103">
        <v>2</v>
      </c>
      <c r="N103">
        <v>0</v>
      </c>
      <c r="O103">
        <v>0</v>
      </c>
      <c r="P103">
        <v>5</v>
      </c>
    </row>
    <row r="104" spans="1:16">
      <c r="A104" s="38">
        <v>44054</v>
      </c>
      <c r="B104">
        <v>7</v>
      </c>
      <c r="C104">
        <v>1</v>
      </c>
      <c r="D104">
        <v>0</v>
      </c>
      <c r="E104">
        <v>0</v>
      </c>
      <c r="F104">
        <v>1</v>
      </c>
      <c r="G104">
        <v>0</v>
      </c>
      <c r="H104">
        <v>6</v>
      </c>
      <c r="I104">
        <v>0</v>
      </c>
      <c r="J104">
        <v>0.14580000000000001</v>
      </c>
      <c r="K104">
        <v>640.30999999999995</v>
      </c>
      <c r="L104">
        <v>91.47</v>
      </c>
      <c r="M104">
        <v>3</v>
      </c>
      <c r="N104">
        <v>0</v>
      </c>
      <c r="O104">
        <v>0</v>
      </c>
      <c r="P104">
        <v>13</v>
      </c>
    </row>
    <row r="105" spans="1:16">
      <c r="A105" s="38">
        <v>44055</v>
      </c>
      <c r="B105">
        <v>1</v>
      </c>
      <c r="C105">
        <v>1</v>
      </c>
      <c r="D105">
        <v>0</v>
      </c>
      <c r="E105">
        <v>0</v>
      </c>
      <c r="F105">
        <v>1</v>
      </c>
      <c r="G105">
        <v>0</v>
      </c>
      <c r="H105">
        <v>0</v>
      </c>
      <c r="I105">
        <v>0</v>
      </c>
      <c r="J105">
        <v>2.0799999999999999E-2</v>
      </c>
      <c r="K105">
        <v>66.599999999999994</v>
      </c>
      <c r="L105">
        <v>66.599999999999994</v>
      </c>
      <c r="M105">
        <v>1</v>
      </c>
      <c r="N105">
        <v>0</v>
      </c>
      <c r="O105">
        <v>0</v>
      </c>
      <c r="P105">
        <v>2</v>
      </c>
    </row>
    <row r="106" spans="1:16">
      <c r="A106" s="38">
        <v>44056</v>
      </c>
      <c r="B106">
        <v>14</v>
      </c>
      <c r="C106">
        <v>0</v>
      </c>
      <c r="D106">
        <v>0</v>
      </c>
      <c r="E106">
        <v>0</v>
      </c>
      <c r="F106">
        <v>0</v>
      </c>
      <c r="G106">
        <v>0</v>
      </c>
      <c r="H106">
        <v>14</v>
      </c>
      <c r="I106">
        <v>0</v>
      </c>
      <c r="J106">
        <v>0.29170000000000001</v>
      </c>
      <c r="K106">
        <v>1288.5999999999999</v>
      </c>
      <c r="L106">
        <v>92.04</v>
      </c>
      <c r="M106">
        <v>1</v>
      </c>
      <c r="N106">
        <v>0</v>
      </c>
      <c r="O106">
        <v>0</v>
      </c>
      <c r="P106">
        <v>26</v>
      </c>
    </row>
    <row r="107" spans="1:16">
      <c r="A107" s="38">
        <v>44057</v>
      </c>
      <c r="B107">
        <v>19</v>
      </c>
      <c r="C107">
        <v>5</v>
      </c>
      <c r="D107">
        <v>0</v>
      </c>
      <c r="E107">
        <v>0</v>
      </c>
      <c r="F107">
        <v>5</v>
      </c>
      <c r="G107">
        <v>0</v>
      </c>
      <c r="H107">
        <v>14</v>
      </c>
      <c r="I107">
        <v>0</v>
      </c>
      <c r="J107">
        <v>0.39579999999999999</v>
      </c>
      <c r="K107">
        <v>1500.1</v>
      </c>
      <c r="L107">
        <v>78.95</v>
      </c>
      <c r="M107">
        <v>0</v>
      </c>
      <c r="N107">
        <v>0</v>
      </c>
      <c r="O107">
        <v>0</v>
      </c>
      <c r="P107">
        <v>38</v>
      </c>
    </row>
    <row r="108" spans="1:16">
      <c r="A108" s="38">
        <v>44058</v>
      </c>
      <c r="B108">
        <v>26</v>
      </c>
      <c r="C108">
        <v>3</v>
      </c>
      <c r="D108">
        <v>0</v>
      </c>
      <c r="E108">
        <v>0</v>
      </c>
      <c r="F108">
        <v>5</v>
      </c>
      <c r="G108">
        <v>0</v>
      </c>
      <c r="H108">
        <v>21</v>
      </c>
      <c r="I108">
        <v>0</v>
      </c>
      <c r="J108">
        <v>0.54169999999999996</v>
      </c>
      <c r="K108">
        <v>1958.8</v>
      </c>
      <c r="L108">
        <v>75.34</v>
      </c>
      <c r="M108">
        <v>3</v>
      </c>
      <c r="N108">
        <v>0</v>
      </c>
      <c r="O108">
        <v>0</v>
      </c>
      <c r="P108">
        <v>37</v>
      </c>
    </row>
    <row r="109" spans="1:16">
      <c r="A109" s="38">
        <v>44059</v>
      </c>
      <c r="B109">
        <v>2</v>
      </c>
      <c r="C109">
        <v>0</v>
      </c>
      <c r="D109">
        <v>0</v>
      </c>
      <c r="E109">
        <v>0</v>
      </c>
      <c r="F109">
        <v>2</v>
      </c>
      <c r="G109">
        <v>0</v>
      </c>
      <c r="H109">
        <v>0</v>
      </c>
      <c r="I109">
        <v>0</v>
      </c>
      <c r="J109">
        <v>4.1700000000000001E-2</v>
      </c>
      <c r="K109">
        <v>131.19999999999999</v>
      </c>
      <c r="L109">
        <v>65.599999999999994</v>
      </c>
      <c r="M109">
        <v>3</v>
      </c>
      <c r="N109">
        <v>0</v>
      </c>
      <c r="O109">
        <v>0</v>
      </c>
      <c r="P109">
        <v>4</v>
      </c>
    </row>
    <row r="110" spans="1:16">
      <c r="A110" s="38">
        <v>44060</v>
      </c>
      <c r="B110">
        <v>2</v>
      </c>
      <c r="C110">
        <v>0</v>
      </c>
      <c r="D110">
        <v>0</v>
      </c>
      <c r="E110">
        <v>0</v>
      </c>
      <c r="F110">
        <v>2</v>
      </c>
      <c r="G110">
        <v>0</v>
      </c>
      <c r="H110">
        <v>0</v>
      </c>
      <c r="I110">
        <v>0</v>
      </c>
      <c r="J110">
        <v>4.1700000000000001E-2</v>
      </c>
      <c r="K110">
        <v>147.4</v>
      </c>
      <c r="L110">
        <v>73.7</v>
      </c>
      <c r="M110">
        <v>0</v>
      </c>
      <c r="N110">
        <v>0</v>
      </c>
      <c r="O110">
        <v>0</v>
      </c>
      <c r="P110">
        <v>4</v>
      </c>
    </row>
    <row r="111" spans="1:16">
      <c r="A111" s="38">
        <v>44061</v>
      </c>
      <c r="B111">
        <v>21</v>
      </c>
      <c r="C111">
        <v>2</v>
      </c>
      <c r="D111">
        <v>0</v>
      </c>
      <c r="E111">
        <v>0</v>
      </c>
      <c r="F111">
        <v>4</v>
      </c>
      <c r="G111">
        <v>0</v>
      </c>
      <c r="H111">
        <v>17</v>
      </c>
      <c r="I111">
        <v>0</v>
      </c>
      <c r="J111">
        <v>0.4375</v>
      </c>
      <c r="K111">
        <v>1832.22</v>
      </c>
      <c r="L111">
        <v>87.25</v>
      </c>
      <c r="M111">
        <v>0</v>
      </c>
      <c r="N111">
        <v>0</v>
      </c>
      <c r="O111">
        <v>0</v>
      </c>
      <c r="P111">
        <v>40</v>
      </c>
    </row>
    <row r="112" spans="1:16">
      <c r="A112" s="38">
        <v>44062</v>
      </c>
      <c r="B112">
        <v>17</v>
      </c>
      <c r="C112">
        <v>0</v>
      </c>
      <c r="D112">
        <v>0</v>
      </c>
      <c r="E112">
        <v>0</v>
      </c>
      <c r="F112">
        <v>3</v>
      </c>
      <c r="G112">
        <v>0</v>
      </c>
      <c r="H112">
        <v>14</v>
      </c>
      <c r="I112">
        <v>0</v>
      </c>
      <c r="J112">
        <v>0.35420000000000001</v>
      </c>
      <c r="K112">
        <v>1500.26</v>
      </c>
      <c r="L112">
        <v>88.25</v>
      </c>
      <c r="M112">
        <v>1</v>
      </c>
      <c r="N112">
        <v>0</v>
      </c>
      <c r="O112">
        <v>0</v>
      </c>
      <c r="P112">
        <v>32</v>
      </c>
    </row>
    <row r="113" spans="1:16">
      <c r="A113" s="38">
        <v>44063</v>
      </c>
      <c r="B113">
        <v>35</v>
      </c>
      <c r="C113">
        <v>0</v>
      </c>
      <c r="D113">
        <v>0</v>
      </c>
      <c r="E113">
        <v>0</v>
      </c>
      <c r="F113">
        <v>2</v>
      </c>
      <c r="G113">
        <v>0</v>
      </c>
      <c r="H113">
        <v>33</v>
      </c>
      <c r="I113">
        <v>0</v>
      </c>
      <c r="J113">
        <v>0.72919999999999996</v>
      </c>
      <c r="K113">
        <v>3168.8</v>
      </c>
      <c r="L113">
        <v>90.54</v>
      </c>
      <c r="M113">
        <v>1</v>
      </c>
      <c r="N113">
        <v>0</v>
      </c>
      <c r="O113">
        <v>0</v>
      </c>
      <c r="P113">
        <v>68</v>
      </c>
    </row>
    <row r="114" spans="1:16">
      <c r="A114" s="38">
        <v>44064</v>
      </c>
      <c r="B114">
        <v>16</v>
      </c>
      <c r="C114">
        <v>0</v>
      </c>
      <c r="D114">
        <v>0</v>
      </c>
      <c r="E114">
        <v>0</v>
      </c>
      <c r="F114">
        <v>2</v>
      </c>
      <c r="G114">
        <v>0</v>
      </c>
      <c r="H114">
        <v>14</v>
      </c>
      <c r="I114">
        <v>0</v>
      </c>
      <c r="J114">
        <v>0.33329999999999999</v>
      </c>
      <c r="K114">
        <v>1141.4000000000001</v>
      </c>
      <c r="L114">
        <v>71.34</v>
      </c>
      <c r="M114">
        <v>0</v>
      </c>
      <c r="N114">
        <v>0</v>
      </c>
      <c r="O114">
        <v>0</v>
      </c>
      <c r="P114">
        <v>30</v>
      </c>
    </row>
    <row r="115" spans="1:16">
      <c r="A115" s="38">
        <v>44065</v>
      </c>
      <c r="B115">
        <v>33</v>
      </c>
      <c r="C115">
        <v>0</v>
      </c>
      <c r="D115">
        <v>0</v>
      </c>
      <c r="E115">
        <v>0</v>
      </c>
      <c r="F115">
        <v>2</v>
      </c>
      <c r="G115">
        <v>0</v>
      </c>
      <c r="H115">
        <v>31</v>
      </c>
      <c r="I115">
        <v>0</v>
      </c>
      <c r="J115">
        <v>0.6875</v>
      </c>
      <c r="K115">
        <v>3409.4</v>
      </c>
      <c r="L115">
        <v>103.32</v>
      </c>
      <c r="M115">
        <v>0</v>
      </c>
      <c r="N115">
        <v>0</v>
      </c>
      <c r="O115">
        <v>0</v>
      </c>
      <c r="P115">
        <v>58</v>
      </c>
    </row>
    <row r="116" spans="1:16">
      <c r="A116" s="38">
        <v>44066</v>
      </c>
      <c r="B116">
        <v>1</v>
      </c>
      <c r="C116">
        <v>0</v>
      </c>
      <c r="D116">
        <v>0</v>
      </c>
      <c r="E116">
        <v>0</v>
      </c>
      <c r="F116">
        <v>1</v>
      </c>
      <c r="G116">
        <v>0</v>
      </c>
      <c r="H116">
        <v>0</v>
      </c>
      <c r="I116">
        <v>0</v>
      </c>
      <c r="J116">
        <v>2.0799999999999999E-2</v>
      </c>
      <c r="K116">
        <v>67.5</v>
      </c>
      <c r="L116">
        <v>67.5</v>
      </c>
      <c r="M116">
        <v>1</v>
      </c>
      <c r="N116">
        <v>0</v>
      </c>
      <c r="O116">
        <v>0</v>
      </c>
      <c r="P116">
        <v>2</v>
      </c>
    </row>
    <row r="117" spans="1:16">
      <c r="A117" s="38">
        <v>44067</v>
      </c>
      <c r="B117">
        <v>2</v>
      </c>
      <c r="C117">
        <v>2</v>
      </c>
      <c r="D117">
        <v>0</v>
      </c>
      <c r="E117">
        <v>0</v>
      </c>
      <c r="F117">
        <v>2</v>
      </c>
      <c r="G117">
        <v>0</v>
      </c>
      <c r="H117">
        <v>0</v>
      </c>
      <c r="I117">
        <v>0</v>
      </c>
      <c r="J117">
        <v>4.1700000000000001E-2</v>
      </c>
      <c r="K117">
        <v>178.2</v>
      </c>
      <c r="L117">
        <v>89.1</v>
      </c>
      <c r="M117">
        <v>1</v>
      </c>
      <c r="N117">
        <v>0</v>
      </c>
      <c r="O117">
        <v>0</v>
      </c>
      <c r="P117">
        <v>4</v>
      </c>
    </row>
    <row r="118" spans="1:16">
      <c r="A118" s="38">
        <v>44068</v>
      </c>
      <c r="B118">
        <v>35</v>
      </c>
      <c r="C118">
        <v>0</v>
      </c>
      <c r="D118">
        <v>0</v>
      </c>
      <c r="E118">
        <v>0</v>
      </c>
      <c r="F118">
        <v>0</v>
      </c>
      <c r="G118">
        <v>0</v>
      </c>
      <c r="H118">
        <v>35</v>
      </c>
      <c r="I118">
        <v>0</v>
      </c>
      <c r="J118">
        <v>0.72919999999999996</v>
      </c>
      <c r="K118">
        <v>3209.7</v>
      </c>
      <c r="L118">
        <v>91.71</v>
      </c>
      <c r="M118">
        <v>2</v>
      </c>
      <c r="N118">
        <v>0</v>
      </c>
      <c r="O118">
        <v>0</v>
      </c>
      <c r="P118">
        <v>67</v>
      </c>
    </row>
    <row r="119" spans="1:16">
      <c r="A119" s="38">
        <v>44069</v>
      </c>
      <c r="B119">
        <v>0</v>
      </c>
      <c r="C119">
        <v>0</v>
      </c>
      <c r="D119">
        <v>0</v>
      </c>
      <c r="E119">
        <v>0</v>
      </c>
      <c r="F119">
        <v>0</v>
      </c>
      <c r="G119">
        <v>0</v>
      </c>
      <c r="H119">
        <v>0</v>
      </c>
      <c r="I119">
        <v>0</v>
      </c>
      <c r="J119">
        <v>0</v>
      </c>
      <c r="K119">
        <v>0</v>
      </c>
      <c r="L119">
        <v>0</v>
      </c>
      <c r="M119">
        <v>0</v>
      </c>
      <c r="N119">
        <v>0</v>
      </c>
      <c r="O119">
        <v>0</v>
      </c>
      <c r="P119">
        <v>0</v>
      </c>
    </row>
    <row r="120" spans="1:16">
      <c r="A120" s="38">
        <v>44070</v>
      </c>
      <c r="B120">
        <v>0</v>
      </c>
      <c r="C120">
        <v>0</v>
      </c>
      <c r="D120">
        <v>0</v>
      </c>
      <c r="E120">
        <v>0</v>
      </c>
      <c r="F120">
        <v>0</v>
      </c>
      <c r="G120">
        <v>0</v>
      </c>
      <c r="H120">
        <v>0</v>
      </c>
      <c r="I120">
        <v>0</v>
      </c>
      <c r="J120">
        <v>0</v>
      </c>
      <c r="K120">
        <v>0</v>
      </c>
      <c r="L120">
        <v>0</v>
      </c>
      <c r="M120">
        <v>0</v>
      </c>
      <c r="N120">
        <v>0</v>
      </c>
      <c r="O120">
        <v>0</v>
      </c>
      <c r="P120">
        <v>0</v>
      </c>
    </row>
    <row r="121" spans="1:16">
      <c r="A121" s="38">
        <v>44071</v>
      </c>
      <c r="B121">
        <v>4</v>
      </c>
      <c r="C121">
        <v>4</v>
      </c>
      <c r="D121">
        <v>0</v>
      </c>
      <c r="E121">
        <v>0</v>
      </c>
      <c r="F121">
        <v>4</v>
      </c>
      <c r="G121">
        <v>0</v>
      </c>
      <c r="H121">
        <v>0</v>
      </c>
      <c r="I121">
        <v>0</v>
      </c>
      <c r="J121">
        <v>8.3299999999999999E-2</v>
      </c>
      <c r="K121">
        <v>296.20999999999998</v>
      </c>
      <c r="L121">
        <v>74.05</v>
      </c>
      <c r="M121">
        <v>0</v>
      </c>
      <c r="N121">
        <v>0</v>
      </c>
      <c r="O121">
        <v>0</v>
      </c>
      <c r="P121">
        <v>8</v>
      </c>
    </row>
    <row r="122" spans="1:16">
      <c r="A122" s="38">
        <v>44072</v>
      </c>
      <c r="B122">
        <v>5</v>
      </c>
      <c r="C122">
        <v>4</v>
      </c>
      <c r="D122">
        <v>0</v>
      </c>
      <c r="E122">
        <v>0</v>
      </c>
      <c r="F122">
        <v>4</v>
      </c>
      <c r="G122">
        <v>0</v>
      </c>
      <c r="H122">
        <v>1</v>
      </c>
      <c r="I122">
        <v>0</v>
      </c>
      <c r="J122">
        <v>0.1042</v>
      </c>
      <c r="K122">
        <v>511</v>
      </c>
      <c r="L122">
        <v>102.2</v>
      </c>
      <c r="M122">
        <v>4</v>
      </c>
      <c r="N122">
        <v>0</v>
      </c>
      <c r="O122">
        <v>0</v>
      </c>
      <c r="P122">
        <v>7</v>
      </c>
    </row>
    <row r="123" spans="1:16">
      <c r="A123" s="38">
        <v>44073</v>
      </c>
      <c r="B123">
        <v>17</v>
      </c>
      <c r="C123">
        <v>1</v>
      </c>
      <c r="D123">
        <v>0</v>
      </c>
      <c r="E123">
        <v>0</v>
      </c>
      <c r="F123">
        <v>1</v>
      </c>
      <c r="G123">
        <v>0</v>
      </c>
      <c r="H123">
        <v>16</v>
      </c>
      <c r="I123">
        <v>0</v>
      </c>
      <c r="J123">
        <v>0.35420000000000001</v>
      </c>
      <c r="K123">
        <v>1635.25</v>
      </c>
      <c r="L123">
        <v>96.19</v>
      </c>
      <c r="M123">
        <v>4</v>
      </c>
      <c r="N123">
        <v>0</v>
      </c>
      <c r="O123">
        <v>0</v>
      </c>
      <c r="P123">
        <v>33</v>
      </c>
    </row>
    <row r="124" spans="1:16">
      <c r="A124" s="38">
        <v>44074</v>
      </c>
      <c r="B124">
        <v>17</v>
      </c>
      <c r="C124">
        <v>0</v>
      </c>
      <c r="D124">
        <v>0</v>
      </c>
      <c r="E124">
        <v>0</v>
      </c>
      <c r="F124">
        <v>0</v>
      </c>
      <c r="G124">
        <v>0</v>
      </c>
      <c r="H124">
        <v>17</v>
      </c>
      <c r="I124">
        <v>0</v>
      </c>
      <c r="J124">
        <v>0.35420000000000001</v>
      </c>
      <c r="K124">
        <v>1625.1</v>
      </c>
      <c r="L124">
        <v>95.59</v>
      </c>
      <c r="M124">
        <v>1</v>
      </c>
      <c r="N124">
        <v>0</v>
      </c>
      <c r="O124">
        <v>0</v>
      </c>
      <c r="P124">
        <v>31</v>
      </c>
    </row>
    <row r="125" spans="1:16">
      <c r="A125" s="38">
        <v>44075</v>
      </c>
      <c r="B125">
        <v>17</v>
      </c>
      <c r="C125">
        <v>0</v>
      </c>
      <c r="D125">
        <v>0</v>
      </c>
      <c r="E125">
        <v>0</v>
      </c>
      <c r="F125">
        <v>0</v>
      </c>
      <c r="G125">
        <v>0</v>
      </c>
      <c r="H125">
        <v>17</v>
      </c>
      <c r="I125">
        <v>0</v>
      </c>
      <c r="J125">
        <v>0.35420000000000001</v>
      </c>
      <c r="K125">
        <v>1556.3</v>
      </c>
      <c r="L125">
        <v>91.55</v>
      </c>
      <c r="M125">
        <v>0</v>
      </c>
      <c r="N125">
        <v>0</v>
      </c>
      <c r="O125">
        <v>0</v>
      </c>
      <c r="P125">
        <v>33</v>
      </c>
    </row>
    <row r="126" spans="1:16">
      <c r="A126" s="38">
        <v>44076</v>
      </c>
      <c r="B126">
        <v>0</v>
      </c>
      <c r="C126">
        <v>0</v>
      </c>
      <c r="D126">
        <v>0</v>
      </c>
      <c r="E126">
        <v>0</v>
      </c>
      <c r="F126">
        <v>0</v>
      </c>
      <c r="G126">
        <v>0</v>
      </c>
      <c r="H126">
        <v>0</v>
      </c>
      <c r="I126">
        <v>0</v>
      </c>
      <c r="J126">
        <v>0</v>
      </c>
      <c r="K126">
        <v>0</v>
      </c>
      <c r="L126">
        <v>0</v>
      </c>
      <c r="M126">
        <v>0</v>
      </c>
      <c r="N126">
        <v>0</v>
      </c>
      <c r="O126">
        <v>0</v>
      </c>
      <c r="P126">
        <v>0</v>
      </c>
    </row>
    <row r="127" spans="1:16">
      <c r="A127" s="38">
        <v>44077</v>
      </c>
      <c r="B127">
        <v>34</v>
      </c>
      <c r="C127">
        <v>1</v>
      </c>
      <c r="D127">
        <v>0</v>
      </c>
      <c r="E127">
        <v>0</v>
      </c>
      <c r="F127">
        <v>1</v>
      </c>
      <c r="G127">
        <v>0</v>
      </c>
      <c r="H127">
        <v>33</v>
      </c>
      <c r="I127">
        <v>0</v>
      </c>
      <c r="J127">
        <v>0.70830000000000004</v>
      </c>
      <c r="K127">
        <v>3295.05</v>
      </c>
      <c r="L127">
        <v>96.91</v>
      </c>
      <c r="M127">
        <v>0</v>
      </c>
      <c r="N127">
        <v>0</v>
      </c>
      <c r="O127">
        <v>0</v>
      </c>
      <c r="P127">
        <v>66</v>
      </c>
    </row>
    <row r="128" spans="1:16">
      <c r="A128" s="38">
        <v>44078</v>
      </c>
      <c r="B128">
        <v>17</v>
      </c>
      <c r="C128">
        <v>2</v>
      </c>
      <c r="D128">
        <v>0</v>
      </c>
      <c r="E128">
        <v>0</v>
      </c>
      <c r="F128">
        <v>2</v>
      </c>
      <c r="G128">
        <v>0</v>
      </c>
      <c r="H128">
        <v>15</v>
      </c>
      <c r="I128">
        <v>0</v>
      </c>
      <c r="J128">
        <v>0.35420000000000001</v>
      </c>
      <c r="K128">
        <v>976.9</v>
      </c>
      <c r="L128">
        <v>57.46</v>
      </c>
      <c r="M128">
        <v>1</v>
      </c>
      <c r="N128">
        <v>0</v>
      </c>
      <c r="O128">
        <v>0</v>
      </c>
      <c r="P128">
        <v>33</v>
      </c>
    </row>
    <row r="129" spans="1:16">
      <c r="A129" s="38">
        <v>44079</v>
      </c>
      <c r="B129">
        <v>5</v>
      </c>
      <c r="C129">
        <v>3</v>
      </c>
      <c r="D129">
        <v>0</v>
      </c>
      <c r="E129">
        <v>0</v>
      </c>
      <c r="F129">
        <v>4</v>
      </c>
      <c r="G129">
        <v>0</v>
      </c>
      <c r="H129">
        <v>1</v>
      </c>
      <c r="I129">
        <v>0</v>
      </c>
      <c r="J129">
        <v>0.1042</v>
      </c>
      <c r="K129">
        <v>359.6</v>
      </c>
      <c r="L129">
        <v>71.92</v>
      </c>
      <c r="M129">
        <v>1</v>
      </c>
      <c r="N129">
        <v>0</v>
      </c>
      <c r="O129">
        <v>0</v>
      </c>
      <c r="P129">
        <v>9</v>
      </c>
    </row>
    <row r="130" spans="1:16">
      <c r="A130" s="38">
        <v>44080</v>
      </c>
      <c r="B130">
        <v>18</v>
      </c>
      <c r="C130">
        <v>1</v>
      </c>
      <c r="D130">
        <v>0</v>
      </c>
      <c r="E130">
        <v>0</v>
      </c>
      <c r="F130">
        <v>2</v>
      </c>
      <c r="G130">
        <v>0</v>
      </c>
      <c r="H130">
        <v>16</v>
      </c>
      <c r="I130">
        <v>0</v>
      </c>
      <c r="J130">
        <v>0.375</v>
      </c>
      <c r="K130">
        <v>1693.25</v>
      </c>
      <c r="L130">
        <v>94.07</v>
      </c>
      <c r="M130">
        <v>3</v>
      </c>
      <c r="N130">
        <v>0</v>
      </c>
      <c r="O130">
        <v>0</v>
      </c>
      <c r="P130">
        <v>34</v>
      </c>
    </row>
    <row r="131" spans="1:16">
      <c r="A131" s="38">
        <v>44081</v>
      </c>
      <c r="B131">
        <v>17</v>
      </c>
      <c r="C131">
        <v>0</v>
      </c>
      <c r="D131">
        <v>0</v>
      </c>
      <c r="E131">
        <v>0</v>
      </c>
      <c r="F131">
        <v>0</v>
      </c>
      <c r="G131">
        <v>0</v>
      </c>
      <c r="H131">
        <v>17</v>
      </c>
      <c r="I131">
        <v>0</v>
      </c>
      <c r="J131">
        <v>0.35420000000000001</v>
      </c>
      <c r="K131">
        <v>1625.1</v>
      </c>
      <c r="L131">
        <v>95.59</v>
      </c>
      <c r="M131">
        <v>2</v>
      </c>
      <c r="N131">
        <v>0</v>
      </c>
      <c r="O131">
        <v>0</v>
      </c>
      <c r="P131">
        <v>31</v>
      </c>
    </row>
    <row r="132" spans="1:16">
      <c r="A132" s="38">
        <v>44082</v>
      </c>
      <c r="B132">
        <v>37</v>
      </c>
      <c r="C132">
        <v>2</v>
      </c>
      <c r="D132">
        <v>0</v>
      </c>
      <c r="E132">
        <v>0</v>
      </c>
      <c r="F132">
        <v>2</v>
      </c>
      <c r="G132">
        <v>0</v>
      </c>
      <c r="H132">
        <v>35</v>
      </c>
      <c r="I132">
        <v>0</v>
      </c>
      <c r="J132">
        <v>0.77080000000000004</v>
      </c>
      <c r="K132">
        <v>3653.7</v>
      </c>
      <c r="L132">
        <v>98.75</v>
      </c>
      <c r="M132">
        <v>0</v>
      </c>
      <c r="N132">
        <v>0</v>
      </c>
      <c r="O132">
        <v>0</v>
      </c>
      <c r="P132">
        <v>71</v>
      </c>
    </row>
    <row r="133" spans="1:16">
      <c r="A133" s="38">
        <v>44083</v>
      </c>
      <c r="B133">
        <v>0</v>
      </c>
      <c r="C133">
        <v>0</v>
      </c>
      <c r="D133">
        <v>0</v>
      </c>
      <c r="E133">
        <v>0</v>
      </c>
      <c r="F133">
        <v>0</v>
      </c>
      <c r="G133">
        <v>0</v>
      </c>
      <c r="H133">
        <v>0</v>
      </c>
      <c r="I133">
        <v>0</v>
      </c>
      <c r="J133">
        <v>0</v>
      </c>
      <c r="K133">
        <v>0</v>
      </c>
      <c r="L133">
        <v>0</v>
      </c>
      <c r="M133">
        <v>2</v>
      </c>
      <c r="N133">
        <v>0</v>
      </c>
      <c r="O133">
        <v>0</v>
      </c>
      <c r="P133">
        <v>0</v>
      </c>
    </row>
    <row r="134" spans="1:16">
      <c r="A134" s="38">
        <v>44084</v>
      </c>
      <c r="B134">
        <v>0</v>
      </c>
      <c r="C134">
        <v>0</v>
      </c>
      <c r="D134">
        <v>0</v>
      </c>
      <c r="E134">
        <v>0</v>
      </c>
      <c r="F134">
        <v>0</v>
      </c>
      <c r="G134">
        <v>0</v>
      </c>
      <c r="H134">
        <v>0</v>
      </c>
      <c r="I134">
        <v>0</v>
      </c>
      <c r="J134">
        <v>0</v>
      </c>
      <c r="K134">
        <v>0</v>
      </c>
      <c r="L134">
        <v>0</v>
      </c>
      <c r="M134">
        <v>0</v>
      </c>
      <c r="N134">
        <v>0</v>
      </c>
      <c r="O134">
        <v>0</v>
      </c>
      <c r="P134">
        <v>0</v>
      </c>
    </row>
    <row r="135" spans="1:16">
      <c r="A135" s="38">
        <v>44085</v>
      </c>
      <c r="B135">
        <v>25</v>
      </c>
      <c r="C135">
        <v>0</v>
      </c>
      <c r="D135">
        <v>0</v>
      </c>
      <c r="E135">
        <v>0</v>
      </c>
      <c r="F135">
        <v>0</v>
      </c>
      <c r="G135">
        <v>0</v>
      </c>
      <c r="H135">
        <v>25</v>
      </c>
      <c r="I135">
        <v>0</v>
      </c>
      <c r="J135">
        <v>0.52080000000000004</v>
      </c>
      <c r="K135">
        <v>1999.1</v>
      </c>
      <c r="L135">
        <v>79.959999999999994</v>
      </c>
      <c r="M135">
        <v>0</v>
      </c>
      <c r="N135">
        <v>0</v>
      </c>
      <c r="O135">
        <v>0</v>
      </c>
      <c r="P135">
        <v>39</v>
      </c>
    </row>
    <row r="136" spans="1:16">
      <c r="A136" s="38">
        <v>44086</v>
      </c>
      <c r="B136">
        <v>20</v>
      </c>
      <c r="C136">
        <v>5</v>
      </c>
      <c r="D136">
        <v>0</v>
      </c>
      <c r="E136">
        <v>0</v>
      </c>
      <c r="F136">
        <v>5</v>
      </c>
      <c r="G136">
        <v>0</v>
      </c>
      <c r="H136">
        <v>15</v>
      </c>
      <c r="I136">
        <v>0</v>
      </c>
      <c r="J136">
        <v>0.41670000000000001</v>
      </c>
      <c r="K136">
        <v>1646</v>
      </c>
      <c r="L136">
        <v>82.3</v>
      </c>
      <c r="M136">
        <v>0</v>
      </c>
      <c r="N136">
        <v>0</v>
      </c>
      <c r="O136">
        <v>0</v>
      </c>
      <c r="P136">
        <v>27</v>
      </c>
    </row>
    <row r="137" spans="1:16">
      <c r="A137" s="38">
        <v>44087</v>
      </c>
      <c r="B137">
        <v>30</v>
      </c>
      <c r="C137">
        <v>0</v>
      </c>
      <c r="D137">
        <v>0</v>
      </c>
      <c r="E137">
        <v>0</v>
      </c>
      <c r="F137">
        <v>0</v>
      </c>
      <c r="G137">
        <v>0</v>
      </c>
      <c r="H137">
        <v>30</v>
      </c>
      <c r="I137">
        <v>0</v>
      </c>
      <c r="J137">
        <v>0.625</v>
      </c>
      <c r="K137">
        <v>2470</v>
      </c>
      <c r="L137">
        <v>82.33</v>
      </c>
      <c r="M137">
        <v>5</v>
      </c>
      <c r="N137">
        <v>0</v>
      </c>
      <c r="O137">
        <v>0</v>
      </c>
      <c r="P137">
        <v>48</v>
      </c>
    </row>
    <row r="138" spans="1:16">
      <c r="A138" s="38">
        <v>44088</v>
      </c>
      <c r="B138">
        <v>17</v>
      </c>
      <c r="C138">
        <v>0</v>
      </c>
      <c r="D138">
        <v>0</v>
      </c>
      <c r="E138">
        <v>0</v>
      </c>
      <c r="F138">
        <v>0</v>
      </c>
      <c r="G138">
        <v>0</v>
      </c>
      <c r="H138">
        <v>17</v>
      </c>
      <c r="I138">
        <v>0</v>
      </c>
      <c r="J138">
        <v>0.35420000000000001</v>
      </c>
      <c r="K138">
        <v>1625.1</v>
      </c>
      <c r="L138">
        <v>95.59</v>
      </c>
      <c r="M138">
        <v>0</v>
      </c>
      <c r="N138">
        <v>0</v>
      </c>
      <c r="O138">
        <v>0</v>
      </c>
      <c r="P138">
        <v>31</v>
      </c>
    </row>
    <row r="139" spans="1:16">
      <c r="A139" s="38">
        <v>44089</v>
      </c>
      <c r="B139">
        <v>18</v>
      </c>
      <c r="C139">
        <v>1</v>
      </c>
      <c r="D139">
        <v>0</v>
      </c>
      <c r="E139">
        <v>0</v>
      </c>
      <c r="F139">
        <v>1</v>
      </c>
      <c r="G139">
        <v>0</v>
      </c>
      <c r="H139">
        <v>17</v>
      </c>
      <c r="I139">
        <v>0</v>
      </c>
      <c r="J139">
        <v>0.375</v>
      </c>
      <c r="K139">
        <v>1748.18</v>
      </c>
      <c r="L139">
        <v>97.12</v>
      </c>
      <c r="M139">
        <v>0</v>
      </c>
      <c r="N139">
        <v>0</v>
      </c>
      <c r="O139">
        <v>0</v>
      </c>
      <c r="P139">
        <v>34</v>
      </c>
    </row>
    <row r="140" spans="1:16">
      <c r="A140" s="38">
        <v>44090</v>
      </c>
      <c r="B140">
        <v>18</v>
      </c>
      <c r="C140">
        <v>1</v>
      </c>
      <c r="D140">
        <v>0</v>
      </c>
      <c r="E140">
        <v>0</v>
      </c>
      <c r="F140">
        <v>1</v>
      </c>
      <c r="G140">
        <v>0</v>
      </c>
      <c r="H140">
        <v>17</v>
      </c>
      <c r="I140">
        <v>0</v>
      </c>
      <c r="J140">
        <v>0.375</v>
      </c>
      <c r="K140">
        <v>1740.16</v>
      </c>
      <c r="L140">
        <v>96.68</v>
      </c>
      <c r="M140">
        <v>1</v>
      </c>
      <c r="N140">
        <v>0</v>
      </c>
      <c r="O140">
        <v>0</v>
      </c>
      <c r="P140">
        <v>35</v>
      </c>
    </row>
    <row r="141" spans="1:16">
      <c r="A141" s="38">
        <v>44091</v>
      </c>
      <c r="B141">
        <v>19</v>
      </c>
      <c r="C141">
        <v>1</v>
      </c>
      <c r="D141">
        <v>0</v>
      </c>
      <c r="E141">
        <v>0</v>
      </c>
      <c r="F141">
        <v>2</v>
      </c>
      <c r="G141">
        <v>0</v>
      </c>
      <c r="H141">
        <v>17</v>
      </c>
      <c r="I141">
        <v>0</v>
      </c>
      <c r="J141">
        <v>0.39579999999999999</v>
      </c>
      <c r="K141">
        <v>1797.04</v>
      </c>
      <c r="L141">
        <v>94.58</v>
      </c>
      <c r="M141">
        <v>0</v>
      </c>
      <c r="N141">
        <v>0</v>
      </c>
      <c r="O141">
        <v>0</v>
      </c>
      <c r="P141">
        <v>36</v>
      </c>
    </row>
    <row r="142" spans="1:16">
      <c r="A142" s="38">
        <v>44092</v>
      </c>
      <c r="B142">
        <v>9</v>
      </c>
      <c r="C142">
        <v>7</v>
      </c>
      <c r="D142">
        <v>0</v>
      </c>
      <c r="E142">
        <v>0</v>
      </c>
      <c r="F142">
        <v>9</v>
      </c>
      <c r="G142">
        <v>0</v>
      </c>
      <c r="H142">
        <v>0</v>
      </c>
      <c r="I142">
        <v>0</v>
      </c>
      <c r="J142">
        <v>0.1875</v>
      </c>
      <c r="K142">
        <v>616.76</v>
      </c>
      <c r="L142">
        <v>68.53</v>
      </c>
      <c r="M142">
        <v>0</v>
      </c>
      <c r="N142">
        <v>0</v>
      </c>
      <c r="O142">
        <v>0</v>
      </c>
      <c r="P142">
        <v>15</v>
      </c>
    </row>
    <row r="143" spans="1:16">
      <c r="A143" s="38">
        <v>44093</v>
      </c>
      <c r="B143">
        <v>8</v>
      </c>
      <c r="C143">
        <v>4</v>
      </c>
      <c r="D143">
        <v>0</v>
      </c>
      <c r="E143">
        <v>0</v>
      </c>
      <c r="F143">
        <v>7</v>
      </c>
      <c r="G143">
        <v>0</v>
      </c>
      <c r="H143">
        <v>1</v>
      </c>
      <c r="I143">
        <v>0</v>
      </c>
      <c r="J143">
        <v>0.16669999999999999</v>
      </c>
      <c r="K143">
        <v>605.04</v>
      </c>
      <c r="L143">
        <v>75.63</v>
      </c>
      <c r="M143">
        <v>6</v>
      </c>
      <c r="N143">
        <v>0</v>
      </c>
      <c r="O143">
        <v>0</v>
      </c>
      <c r="P143">
        <v>11</v>
      </c>
    </row>
    <row r="144" spans="1:16">
      <c r="A144" s="38">
        <v>44094</v>
      </c>
      <c r="B144">
        <v>17</v>
      </c>
      <c r="C144">
        <v>0</v>
      </c>
      <c r="D144">
        <v>0</v>
      </c>
      <c r="E144">
        <v>0</v>
      </c>
      <c r="F144">
        <v>1</v>
      </c>
      <c r="G144">
        <v>0</v>
      </c>
      <c r="H144">
        <v>16</v>
      </c>
      <c r="I144">
        <v>0</v>
      </c>
      <c r="J144">
        <v>0.35420000000000001</v>
      </c>
      <c r="K144">
        <v>1603.38</v>
      </c>
      <c r="L144">
        <v>94.32</v>
      </c>
      <c r="M144">
        <v>6</v>
      </c>
      <c r="N144">
        <v>0</v>
      </c>
      <c r="O144">
        <v>0</v>
      </c>
      <c r="P144">
        <v>32</v>
      </c>
    </row>
    <row r="145" spans="1:16">
      <c r="A145" s="38">
        <v>44095</v>
      </c>
      <c r="B145">
        <v>17</v>
      </c>
      <c r="C145">
        <v>0</v>
      </c>
      <c r="D145">
        <v>0</v>
      </c>
      <c r="E145">
        <v>0</v>
      </c>
      <c r="F145">
        <v>0</v>
      </c>
      <c r="G145">
        <v>0</v>
      </c>
      <c r="H145">
        <v>17</v>
      </c>
      <c r="I145">
        <v>0</v>
      </c>
      <c r="J145">
        <v>0.35420000000000001</v>
      </c>
      <c r="K145">
        <v>1625.1</v>
      </c>
      <c r="L145">
        <v>95.59</v>
      </c>
      <c r="M145">
        <v>1</v>
      </c>
      <c r="N145">
        <v>0</v>
      </c>
      <c r="O145">
        <v>0</v>
      </c>
      <c r="P145">
        <v>31</v>
      </c>
    </row>
    <row r="146" spans="1:16">
      <c r="A146" s="38">
        <v>44096</v>
      </c>
      <c r="B146">
        <v>17</v>
      </c>
      <c r="C146">
        <v>0</v>
      </c>
      <c r="D146">
        <v>0</v>
      </c>
      <c r="E146">
        <v>0</v>
      </c>
      <c r="F146">
        <v>0</v>
      </c>
      <c r="G146">
        <v>0</v>
      </c>
      <c r="H146">
        <v>17</v>
      </c>
      <c r="I146">
        <v>0</v>
      </c>
      <c r="J146">
        <v>0.35420000000000001</v>
      </c>
      <c r="K146">
        <v>1658.3</v>
      </c>
      <c r="L146">
        <v>97.55</v>
      </c>
      <c r="M146">
        <v>0</v>
      </c>
      <c r="N146">
        <v>0</v>
      </c>
      <c r="O146">
        <v>0</v>
      </c>
      <c r="P146">
        <v>33</v>
      </c>
    </row>
    <row r="147" spans="1:16">
      <c r="A147" s="38">
        <v>44097</v>
      </c>
      <c r="B147">
        <v>0</v>
      </c>
      <c r="C147">
        <v>0</v>
      </c>
      <c r="D147">
        <v>0</v>
      </c>
      <c r="E147">
        <v>0</v>
      </c>
      <c r="F147">
        <v>0</v>
      </c>
      <c r="G147">
        <v>0</v>
      </c>
      <c r="H147">
        <v>0</v>
      </c>
      <c r="I147">
        <v>0</v>
      </c>
      <c r="J147">
        <v>0</v>
      </c>
      <c r="K147">
        <v>0</v>
      </c>
      <c r="L147">
        <v>0</v>
      </c>
      <c r="M147">
        <v>0</v>
      </c>
      <c r="N147">
        <v>0</v>
      </c>
      <c r="O147">
        <v>0</v>
      </c>
      <c r="P147">
        <v>0</v>
      </c>
    </row>
    <row r="148" spans="1:16">
      <c r="A148" s="38">
        <v>44098</v>
      </c>
      <c r="B148">
        <v>17</v>
      </c>
      <c r="C148">
        <v>1</v>
      </c>
      <c r="D148">
        <v>0</v>
      </c>
      <c r="E148">
        <v>0</v>
      </c>
      <c r="F148">
        <v>1</v>
      </c>
      <c r="G148">
        <v>0</v>
      </c>
      <c r="H148">
        <v>16</v>
      </c>
      <c r="I148">
        <v>0</v>
      </c>
      <c r="J148">
        <v>0.35420000000000001</v>
      </c>
      <c r="K148">
        <v>1659.1</v>
      </c>
      <c r="L148">
        <v>97.59</v>
      </c>
      <c r="M148">
        <v>0</v>
      </c>
      <c r="N148">
        <v>0</v>
      </c>
      <c r="O148">
        <v>0</v>
      </c>
      <c r="P148">
        <v>33</v>
      </c>
    </row>
    <row r="149" spans="1:16">
      <c r="A149" s="38">
        <v>44099</v>
      </c>
      <c r="B149">
        <v>28</v>
      </c>
      <c r="C149">
        <v>1</v>
      </c>
      <c r="D149">
        <v>0</v>
      </c>
      <c r="E149">
        <v>0</v>
      </c>
      <c r="F149">
        <v>2</v>
      </c>
      <c r="G149">
        <v>0</v>
      </c>
      <c r="H149">
        <v>26</v>
      </c>
      <c r="I149">
        <v>0</v>
      </c>
      <c r="J149">
        <v>0.58330000000000004</v>
      </c>
      <c r="K149">
        <v>2075</v>
      </c>
      <c r="L149">
        <v>74.11</v>
      </c>
      <c r="M149">
        <v>0</v>
      </c>
      <c r="N149">
        <v>0</v>
      </c>
      <c r="O149">
        <v>0</v>
      </c>
      <c r="P149">
        <v>54</v>
      </c>
    </row>
    <row r="150" spans="1:16">
      <c r="A150" s="38">
        <v>44100</v>
      </c>
      <c r="B150">
        <v>5</v>
      </c>
      <c r="C150">
        <v>3</v>
      </c>
      <c r="D150">
        <v>0</v>
      </c>
      <c r="E150">
        <v>0</v>
      </c>
      <c r="F150">
        <v>4</v>
      </c>
      <c r="G150">
        <v>0</v>
      </c>
      <c r="H150">
        <v>1</v>
      </c>
      <c r="I150">
        <v>0</v>
      </c>
      <c r="J150">
        <v>0.1042</v>
      </c>
      <c r="K150">
        <v>474.1</v>
      </c>
      <c r="L150">
        <v>94.82</v>
      </c>
      <c r="M150">
        <v>1</v>
      </c>
      <c r="N150">
        <v>0</v>
      </c>
      <c r="O150">
        <v>0</v>
      </c>
      <c r="P150">
        <v>9</v>
      </c>
    </row>
    <row r="151" spans="1:16">
      <c r="A151" s="38">
        <v>44101</v>
      </c>
      <c r="B151">
        <v>16</v>
      </c>
      <c r="C151">
        <v>0</v>
      </c>
      <c r="D151">
        <v>0</v>
      </c>
      <c r="E151">
        <v>0</v>
      </c>
      <c r="F151">
        <v>0</v>
      </c>
      <c r="G151">
        <v>0</v>
      </c>
      <c r="H151">
        <v>16</v>
      </c>
      <c r="I151">
        <v>0</v>
      </c>
      <c r="J151">
        <v>0.33329999999999999</v>
      </c>
      <c r="K151">
        <v>1546</v>
      </c>
      <c r="L151">
        <v>96.63</v>
      </c>
      <c r="M151">
        <v>4</v>
      </c>
      <c r="N151">
        <v>0</v>
      </c>
      <c r="O151">
        <v>0</v>
      </c>
      <c r="P151">
        <v>30</v>
      </c>
    </row>
    <row r="152" spans="1:16">
      <c r="A152" s="38">
        <v>44102</v>
      </c>
      <c r="B152">
        <v>37</v>
      </c>
      <c r="C152">
        <v>0</v>
      </c>
      <c r="D152">
        <v>0</v>
      </c>
      <c r="E152">
        <v>0</v>
      </c>
      <c r="F152">
        <v>0</v>
      </c>
      <c r="G152">
        <v>0</v>
      </c>
      <c r="H152">
        <v>37</v>
      </c>
      <c r="I152">
        <v>0</v>
      </c>
      <c r="J152">
        <v>0.77080000000000004</v>
      </c>
      <c r="K152">
        <v>1625.1</v>
      </c>
      <c r="L152">
        <v>43.92</v>
      </c>
      <c r="M152">
        <v>0</v>
      </c>
      <c r="N152">
        <v>0</v>
      </c>
      <c r="O152">
        <v>0</v>
      </c>
      <c r="P152">
        <v>71</v>
      </c>
    </row>
    <row r="153" spans="1:16">
      <c r="A153" s="38">
        <v>44103</v>
      </c>
      <c r="B153">
        <v>17</v>
      </c>
      <c r="C153">
        <v>0</v>
      </c>
      <c r="D153">
        <v>0</v>
      </c>
      <c r="E153">
        <v>0</v>
      </c>
      <c r="F153">
        <v>0</v>
      </c>
      <c r="G153">
        <v>0</v>
      </c>
      <c r="H153">
        <v>17</v>
      </c>
      <c r="I153">
        <v>0</v>
      </c>
      <c r="J153">
        <v>0.35420000000000001</v>
      </c>
      <c r="K153">
        <v>1658.3</v>
      </c>
      <c r="L153">
        <v>97.55</v>
      </c>
      <c r="M153">
        <v>0</v>
      </c>
      <c r="N153">
        <v>0</v>
      </c>
      <c r="O153">
        <v>0</v>
      </c>
      <c r="P153">
        <v>33</v>
      </c>
    </row>
    <row r="154" spans="1:16">
      <c r="A154" s="38">
        <v>44104</v>
      </c>
      <c r="B154">
        <v>1</v>
      </c>
      <c r="C154">
        <v>1</v>
      </c>
      <c r="D154">
        <v>0</v>
      </c>
      <c r="E154">
        <v>0</v>
      </c>
      <c r="F154">
        <v>1</v>
      </c>
      <c r="G154">
        <v>0</v>
      </c>
      <c r="H154">
        <v>0</v>
      </c>
      <c r="I154">
        <v>0</v>
      </c>
      <c r="J154">
        <v>2.0799999999999999E-2</v>
      </c>
      <c r="K154">
        <v>89.88</v>
      </c>
      <c r="L154">
        <v>89.88</v>
      </c>
      <c r="M154">
        <v>0</v>
      </c>
      <c r="N154">
        <v>0</v>
      </c>
      <c r="O154">
        <v>0</v>
      </c>
      <c r="P154">
        <v>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42E149-EE5E-4C59-84DA-52AF82BF4946}">
  <sheetPr codeName="Feuil23">
    <tabColor rgb="FF00B0F0"/>
  </sheetPr>
  <dimension ref="A1:BF154"/>
  <sheetViews>
    <sheetView topLeftCell="M1" workbookViewId="0">
      <selection sqref="A1:XFD1048576"/>
    </sheetView>
  </sheetViews>
  <sheetFormatPr baseColWidth="10" defaultRowHeight="14.4"/>
  <cols>
    <col min="1" max="1" width="11.5546875" style="38"/>
  </cols>
  <sheetData>
    <row r="1" spans="1:58" ht="15" thickBot="1">
      <c r="A1" s="38" t="s">
        <v>88</v>
      </c>
      <c r="B1" t="s">
        <v>89</v>
      </c>
      <c r="C1" t="s">
        <v>90</v>
      </c>
      <c r="D1" t="s">
        <v>91</v>
      </c>
      <c r="E1" t="s">
        <v>92</v>
      </c>
      <c r="F1" t="s">
        <v>93</v>
      </c>
      <c r="G1" t="s">
        <v>94</v>
      </c>
      <c r="H1" t="s">
        <v>95</v>
      </c>
      <c r="I1" t="s">
        <v>96</v>
      </c>
      <c r="J1" t="s">
        <v>97</v>
      </c>
      <c r="K1" t="s">
        <v>98</v>
      </c>
      <c r="L1" t="s">
        <v>99</v>
      </c>
      <c r="M1" t="s">
        <v>100</v>
      </c>
      <c r="N1" t="s">
        <v>101</v>
      </c>
      <c r="O1" t="s">
        <v>102</v>
      </c>
      <c r="P1" t="s">
        <v>103</v>
      </c>
      <c r="Z1" s="1"/>
      <c r="AA1" s="11">
        <v>43952</v>
      </c>
      <c r="AB1" s="12">
        <v>43953</v>
      </c>
      <c r="AC1" s="12">
        <v>43954</v>
      </c>
      <c r="AD1" s="12">
        <v>43955</v>
      </c>
      <c r="AE1" s="12">
        <v>43956</v>
      </c>
      <c r="AF1" s="12">
        <v>43957</v>
      </c>
      <c r="AG1" s="12">
        <v>43958</v>
      </c>
      <c r="AH1" s="12">
        <v>43959</v>
      </c>
      <c r="AI1" s="12">
        <v>43960</v>
      </c>
      <c r="AJ1" s="12">
        <v>43961</v>
      </c>
      <c r="AK1" s="12">
        <v>43962</v>
      </c>
      <c r="AL1" s="12">
        <v>43963</v>
      </c>
      <c r="AM1" s="12">
        <v>43964</v>
      </c>
      <c r="AN1" s="12">
        <v>43965</v>
      </c>
      <c r="AO1" s="12">
        <v>43966</v>
      </c>
      <c r="AP1" s="12">
        <v>43967</v>
      </c>
      <c r="AQ1" s="12">
        <v>43968</v>
      </c>
      <c r="AR1" s="12">
        <v>43969</v>
      </c>
      <c r="AS1" s="12">
        <v>43970</v>
      </c>
      <c r="AT1" s="12">
        <v>43971</v>
      </c>
      <c r="AU1" s="12">
        <v>43972</v>
      </c>
      <c r="AV1" s="12">
        <v>43973</v>
      </c>
      <c r="AW1" s="12">
        <v>43974</v>
      </c>
      <c r="AX1" s="12">
        <v>43975</v>
      </c>
      <c r="AY1" s="12">
        <v>43976</v>
      </c>
      <c r="AZ1" s="12">
        <v>43977</v>
      </c>
      <c r="BA1" s="12">
        <v>43978</v>
      </c>
      <c r="BB1" s="12">
        <v>43979</v>
      </c>
      <c r="BC1" s="12">
        <v>43980</v>
      </c>
      <c r="BD1" s="12">
        <v>43981</v>
      </c>
      <c r="BE1" s="13">
        <v>43982</v>
      </c>
      <c r="BF1" t="s">
        <v>53</v>
      </c>
    </row>
    <row r="2" spans="1:58">
      <c r="A2" s="38">
        <v>43952</v>
      </c>
      <c r="B2">
        <v>0</v>
      </c>
      <c r="C2">
        <v>0</v>
      </c>
      <c r="D2">
        <v>0</v>
      </c>
      <c r="E2">
        <v>0</v>
      </c>
      <c r="F2">
        <v>0</v>
      </c>
      <c r="G2">
        <v>0</v>
      </c>
      <c r="H2">
        <v>0</v>
      </c>
      <c r="I2">
        <v>0</v>
      </c>
      <c r="J2">
        <v>0</v>
      </c>
      <c r="K2">
        <v>0</v>
      </c>
      <c r="L2">
        <v>0</v>
      </c>
      <c r="M2">
        <v>0</v>
      </c>
      <c r="N2">
        <v>0</v>
      </c>
      <c r="O2">
        <v>21</v>
      </c>
      <c r="P2">
        <v>0</v>
      </c>
      <c r="Z2" s="17" t="s">
        <v>0</v>
      </c>
      <c r="AA2" s="14">
        <v>7</v>
      </c>
      <c r="AB2" s="37">
        <v>6</v>
      </c>
      <c r="AC2" s="37">
        <v>17</v>
      </c>
      <c r="AD2" s="37">
        <v>17</v>
      </c>
      <c r="AE2" s="37">
        <v>15</v>
      </c>
      <c r="AF2" s="37">
        <v>0</v>
      </c>
      <c r="AG2" s="37">
        <v>1</v>
      </c>
      <c r="AH2" s="37">
        <v>4</v>
      </c>
      <c r="AI2" s="37">
        <v>2</v>
      </c>
      <c r="AJ2" s="37">
        <v>3</v>
      </c>
      <c r="AK2" s="37">
        <v>18</v>
      </c>
      <c r="AL2" s="37">
        <v>37</v>
      </c>
      <c r="AM2" s="37">
        <v>15</v>
      </c>
      <c r="AN2" s="37">
        <v>34</v>
      </c>
      <c r="AO2" s="37">
        <v>2</v>
      </c>
      <c r="AP2" s="37">
        <v>6</v>
      </c>
      <c r="AQ2" s="37">
        <v>16</v>
      </c>
      <c r="AR2" s="37">
        <v>18</v>
      </c>
      <c r="AS2" s="37">
        <v>18</v>
      </c>
      <c r="AT2" s="37">
        <v>2</v>
      </c>
      <c r="AU2" s="37">
        <v>20</v>
      </c>
      <c r="AV2" s="37">
        <v>20</v>
      </c>
      <c r="AW2" s="37">
        <v>32</v>
      </c>
      <c r="AX2" s="37">
        <v>22</v>
      </c>
      <c r="AY2" s="37">
        <v>27</v>
      </c>
      <c r="AZ2" s="37">
        <v>36</v>
      </c>
      <c r="BA2" s="37">
        <v>14</v>
      </c>
      <c r="BB2" s="37">
        <v>33</v>
      </c>
      <c r="BC2" s="37">
        <v>13</v>
      </c>
      <c r="BD2" s="37">
        <v>14</v>
      </c>
      <c r="BE2" s="15">
        <v>21</v>
      </c>
      <c r="BF2">
        <v>490</v>
      </c>
    </row>
    <row r="3" spans="1:58" ht="15" thickBot="1">
      <c r="A3" s="38">
        <v>43953</v>
      </c>
      <c r="B3">
        <v>0</v>
      </c>
      <c r="C3">
        <v>0</v>
      </c>
      <c r="D3">
        <v>0</v>
      </c>
      <c r="E3">
        <v>0</v>
      </c>
      <c r="F3">
        <v>0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M3">
        <v>0</v>
      </c>
      <c r="N3">
        <v>0</v>
      </c>
      <c r="O3">
        <v>21</v>
      </c>
      <c r="P3">
        <v>0</v>
      </c>
      <c r="Z3" s="18" t="s">
        <v>1</v>
      </c>
      <c r="AA3" s="16">
        <v>459.09</v>
      </c>
      <c r="AB3" s="9">
        <v>570.82000000000005</v>
      </c>
      <c r="AC3" s="9">
        <v>1447</v>
      </c>
      <c r="AD3" s="9">
        <v>1460</v>
      </c>
      <c r="AE3" s="9">
        <v>1289.9100000000001</v>
      </c>
      <c r="AF3" s="9">
        <v>0</v>
      </c>
      <c r="AG3" s="9">
        <v>68.150000000000006</v>
      </c>
      <c r="AH3" s="9">
        <v>262.89999999999998</v>
      </c>
      <c r="AI3" s="9">
        <v>144.84</v>
      </c>
      <c r="AJ3" s="9">
        <v>188.18</v>
      </c>
      <c r="AK3" s="9">
        <v>1088.3599999999999</v>
      </c>
      <c r="AL3" s="9">
        <v>3286.55</v>
      </c>
      <c r="AM3" s="9">
        <v>1296.3599999999999</v>
      </c>
      <c r="AN3" s="9">
        <v>2995.36</v>
      </c>
      <c r="AO3" s="9">
        <v>126.14</v>
      </c>
      <c r="AP3" s="9">
        <v>421.89</v>
      </c>
      <c r="AQ3" s="9">
        <v>1369.82</v>
      </c>
      <c r="AR3" s="9">
        <v>1511.27</v>
      </c>
      <c r="AS3" s="9">
        <v>1573.61</v>
      </c>
      <c r="AT3" s="9">
        <v>126.54</v>
      </c>
      <c r="AU3" s="9">
        <v>1161.5999999999999</v>
      </c>
      <c r="AV3" s="9">
        <v>1132.75</v>
      </c>
      <c r="AW3" s="9">
        <v>2166.0500000000002</v>
      </c>
      <c r="AX3" s="9">
        <v>1671.55</v>
      </c>
      <c r="AY3" s="9">
        <v>2296.14</v>
      </c>
      <c r="AZ3" s="9">
        <v>3191.5</v>
      </c>
      <c r="BA3" s="9">
        <v>1335.45</v>
      </c>
      <c r="BB3" s="9">
        <v>2926.73</v>
      </c>
      <c r="BC3" s="9">
        <v>774.41</v>
      </c>
      <c r="BD3" s="9">
        <v>1183.8599999999999</v>
      </c>
      <c r="BE3" s="10">
        <v>1630.64</v>
      </c>
      <c r="BF3">
        <v>39157.47</v>
      </c>
    </row>
    <row r="4" spans="1:58">
      <c r="A4" s="38">
        <v>43954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21</v>
      </c>
      <c r="P4">
        <v>0</v>
      </c>
      <c r="Z4" s="5" t="s">
        <v>48</v>
      </c>
      <c r="AA4" s="6">
        <v>5</v>
      </c>
      <c r="AB4" s="6">
        <v>4</v>
      </c>
      <c r="AC4" s="6">
        <v>17</v>
      </c>
      <c r="AD4" s="6">
        <v>14</v>
      </c>
      <c r="AE4" s="6">
        <v>13</v>
      </c>
      <c r="AF4" s="6">
        <v>-2</v>
      </c>
      <c r="AG4" s="6">
        <v>-1</v>
      </c>
      <c r="AH4" s="6">
        <v>3</v>
      </c>
      <c r="AI4" s="6">
        <v>-10</v>
      </c>
      <c r="AJ4" s="6">
        <v>2</v>
      </c>
      <c r="AK4" s="6">
        <v>17</v>
      </c>
      <c r="AL4" s="6">
        <v>36</v>
      </c>
      <c r="AM4" s="6">
        <v>15</v>
      </c>
      <c r="AN4" s="6">
        <v>34</v>
      </c>
      <c r="AO4" s="6">
        <v>1</v>
      </c>
      <c r="AP4" s="6">
        <v>5</v>
      </c>
      <c r="AQ4" s="6">
        <v>16</v>
      </c>
      <c r="AR4" s="6">
        <v>18</v>
      </c>
      <c r="AS4" s="6">
        <v>18</v>
      </c>
      <c r="AT4" s="6">
        <v>1</v>
      </c>
      <c r="AU4" s="6">
        <v>20</v>
      </c>
      <c r="AV4" s="6">
        <v>19</v>
      </c>
      <c r="AW4" s="6">
        <v>31</v>
      </c>
      <c r="AX4" s="6">
        <v>22</v>
      </c>
      <c r="AY4" s="6">
        <v>27</v>
      </c>
      <c r="AZ4" s="6">
        <v>36</v>
      </c>
      <c r="BA4" s="6">
        <v>14</v>
      </c>
      <c r="BB4" s="6">
        <v>33</v>
      </c>
      <c r="BC4" s="6">
        <v>12</v>
      </c>
      <c r="BD4" s="6">
        <v>10</v>
      </c>
      <c r="BE4" s="7">
        <v>21</v>
      </c>
      <c r="BF4">
        <v>451</v>
      </c>
    </row>
    <row r="5" spans="1:58" ht="15" thickBot="1">
      <c r="A5" s="38">
        <v>43955</v>
      </c>
      <c r="B5">
        <v>0</v>
      </c>
      <c r="C5">
        <v>0</v>
      </c>
      <c r="D5">
        <v>0</v>
      </c>
      <c r="E5">
        <v>0</v>
      </c>
      <c r="F5">
        <v>0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36</v>
      </c>
      <c r="P5">
        <v>0</v>
      </c>
      <c r="Z5" s="8" t="s">
        <v>49</v>
      </c>
      <c r="AA5" s="9">
        <v>334.89</v>
      </c>
      <c r="AB5" s="9">
        <v>432.82000000000005</v>
      </c>
      <c r="AC5" s="9">
        <v>1447</v>
      </c>
      <c r="AD5" s="9">
        <v>1199.29</v>
      </c>
      <c r="AE5" s="9">
        <v>1091.9100000000001</v>
      </c>
      <c r="AF5" s="9">
        <v>-198</v>
      </c>
      <c r="AG5" s="9">
        <v>-69.849999999999994</v>
      </c>
      <c r="AH5" s="9">
        <v>210.89999999999998</v>
      </c>
      <c r="AI5" s="9">
        <v>-683.16</v>
      </c>
      <c r="AJ5" s="9">
        <v>119.18</v>
      </c>
      <c r="AK5" s="9">
        <v>1005.2799999999999</v>
      </c>
      <c r="AL5" s="9">
        <v>3173.5</v>
      </c>
      <c r="AM5" s="9">
        <v>1296.3599999999999</v>
      </c>
      <c r="AN5" s="9">
        <v>2995.36</v>
      </c>
      <c r="AO5" s="9">
        <v>78.28</v>
      </c>
      <c r="AP5" s="9">
        <v>374.03</v>
      </c>
      <c r="AQ5" s="9">
        <v>1369.82</v>
      </c>
      <c r="AR5" s="9">
        <v>1511.27</v>
      </c>
      <c r="AS5" s="9">
        <v>1573.61</v>
      </c>
      <c r="AT5" s="9">
        <v>56.540000000000006</v>
      </c>
      <c r="AU5" s="9">
        <v>1161.5999999999999</v>
      </c>
      <c r="AV5" s="9">
        <v>1077.75</v>
      </c>
      <c r="AW5" s="9">
        <v>2111.0500000000002</v>
      </c>
      <c r="AX5" s="9">
        <v>1671.55</v>
      </c>
      <c r="AY5" s="9">
        <v>2296.14</v>
      </c>
      <c r="AZ5" s="9">
        <v>3191.5</v>
      </c>
      <c r="BA5" s="9">
        <v>1335.45</v>
      </c>
      <c r="BB5" s="9">
        <v>2926.73</v>
      </c>
      <c r="BC5" s="9">
        <v>705.41</v>
      </c>
      <c r="BD5" s="9">
        <v>906.8599999999999</v>
      </c>
      <c r="BE5" s="10">
        <v>1630.64</v>
      </c>
      <c r="BF5">
        <v>36333.710000000006</v>
      </c>
    </row>
    <row r="6" spans="1:58" ht="15" thickBot="1">
      <c r="A6" s="38">
        <v>43956</v>
      </c>
      <c r="B6">
        <v>0</v>
      </c>
      <c r="C6">
        <v>0</v>
      </c>
      <c r="D6">
        <v>0</v>
      </c>
      <c r="E6">
        <v>0</v>
      </c>
      <c r="F6">
        <v>0</v>
      </c>
      <c r="G6">
        <v>0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v>36</v>
      </c>
      <c r="P6">
        <v>0</v>
      </c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</row>
    <row r="7" spans="1:58" ht="15" thickBot="1">
      <c r="A7" s="38">
        <v>43957</v>
      </c>
      <c r="B7">
        <v>0</v>
      </c>
      <c r="C7">
        <v>0</v>
      </c>
      <c r="D7">
        <v>0</v>
      </c>
      <c r="E7">
        <v>0</v>
      </c>
      <c r="F7">
        <v>0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v>36</v>
      </c>
      <c r="P7">
        <v>0</v>
      </c>
      <c r="Z7" s="1"/>
      <c r="AA7" s="11">
        <v>43983</v>
      </c>
      <c r="AB7" s="12">
        <v>43984</v>
      </c>
      <c r="AC7" s="12">
        <v>43985</v>
      </c>
      <c r="AD7" s="12">
        <v>43986</v>
      </c>
      <c r="AE7" s="12">
        <v>43987</v>
      </c>
      <c r="AF7" s="12">
        <v>43988</v>
      </c>
      <c r="AG7" s="12">
        <v>43989</v>
      </c>
      <c r="AH7" s="12">
        <v>43990</v>
      </c>
      <c r="AI7" s="12">
        <v>43991</v>
      </c>
      <c r="AJ7" s="12">
        <v>43992</v>
      </c>
      <c r="AK7" s="12">
        <v>43993</v>
      </c>
      <c r="AL7" s="12">
        <v>43994</v>
      </c>
      <c r="AM7" s="12">
        <v>43995</v>
      </c>
      <c r="AN7" s="12">
        <v>43996</v>
      </c>
      <c r="AO7" s="12">
        <v>43997</v>
      </c>
      <c r="AP7" s="12">
        <v>43998</v>
      </c>
      <c r="AQ7" s="12">
        <v>43999</v>
      </c>
      <c r="AR7" s="12">
        <v>44000</v>
      </c>
      <c r="AS7" s="12">
        <v>44001</v>
      </c>
      <c r="AT7" s="12">
        <v>44002</v>
      </c>
      <c r="AU7" s="12">
        <v>44003</v>
      </c>
      <c r="AV7" s="12">
        <v>44004</v>
      </c>
      <c r="AW7" s="12">
        <v>44005</v>
      </c>
      <c r="AX7" s="12">
        <v>44006</v>
      </c>
      <c r="AY7" s="12">
        <v>44007</v>
      </c>
      <c r="AZ7" s="12">
        <v>44008</v>
      </c>
      <c r="BA7" s="12">
        <v>44009</v>
      </c>
      <c r="BB7" s="12">
        <v>44010</v>
      </c>
      <c r="BC7" s="12">
        <v>44011</v>
      </c>
      <c r="BD7" s="12">
        <v>44012</v>
      </c>
      <c r="BE7" s="13"/>
      <c r="BF7" t="s">
        <v>53</v>
      </c>
    </row>
    <row r="8" spans="1:58">
      <c r="A8" s="38">
        <v>43958</v>
      </c>
      <c r="B8">
        <v>0</v>
      </c>
      <c r="C8">
        <v>0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36</v>
      </c>
      <c r="P8">
        <v>0</v>
      </c>
      <c r="Z8" s="17" t="s">
        <v>0</v>
      </c>
      <c r="AA8" s="14">
        <v>28</v>
      </c>
      <c r="AB8" s="37">
        <v>44</v>
      </c>
      <c r="AC8" s="37">
        <v>14</v>
      </c>
      <c r="AD8" s="37">
        <v>31</v>
      </c>
      <c r="AE8" s="37">
        <v>3</v>
      </c>
      <c r="AF8" s="37">
        <v>14</v>
      </c>
      <c r="AG8" s="37">
        <v>38</v>
      </c>
      <c r="AH8" s="37">
        <v>17</v>
      </c>
      <c r="AI8" s="37">
        <v>55</v>
      </c>
      <c r="AJ8" s="37">
        <v>1</v>
      </c>
      <c r="AK8" s="37">
        <v>57</v>
      </c>
      <c r="AL8" s="37">
        <v>24</v>
      </c>
      <c r="AM8" s="37">
        <v>28</v>
      </c>
      <c r="AN8" s="37">
        <v>22</v>
      </c>
      <c r="AO8" s="37">
        <v>29</v>
      </c>
      <c r="AP8" s="37">
        <v>17</v>
      </c>
      <c r="AQ8" s="37">
        <v>0</v>
      </c>
      <c r="AR8" s="37">
        <v>31</v>
      </c>
      <c r="AS8" s="37">
        <v>1</v>
      </c>
      <c r="AT8" s="37">
        <v>18</v>
      </c>
      <c r="AU8" s="37">
        <v>20</v>
      </c>
      <c r="AV8" s="37">
        <v>16</v>
      </c>
      <c r="AW8" s="37">
        <v>30</v>
      </c>
      <c r="AX8" s="37">
        <v>1</v>
      </c>
      <c r="AY8" s="37">
        <v>19</v>
      </c>
      <c r="AZ8" s="37">
        <v>8</v>
      </c>
      <c r="BA8" s="37">
        <v>6</v>
      </c>
      <c r="BB8" s="37">
        <v>2</v>
      </c>
      <c r="BC8" s="37">
        <v>16</v>
      </c>
      <c r="BD8" s="37">
        <v>4</v>
      </c>
      <c r="BE8" s="15"/>
      <c r="BF8">
        <v>594</v>
      </c>
    </row>
    <row r="9" spans="1:58" ht="15" thickBot="1">
      <c r="A9" s="38">
        <v>43959</v>
      </c>
      <c r="B9">
        <v>0</v>
      </c>
      <c r="C9">
        <v>0</v>
      </c>
      <c r="D9">
        <v>0</v>
      </c>
      <c r="E9">
        <v>0</v>
      </c>
      <c r="F9">
        <v>0</v>
      </c>
      <c r="G9">
        <v>0</v>
      </c>
      <c r="H9">
        <v>0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36</v>
      </c>
      <c r="P9">
        <v>0</v>
      </c>
      <c r="Z9" s="18" t="s">
        <v>1</v>
      </c>
      <c r="AA9" s="16">
        <v>2116.6</v>
      </c>
      <c r="AB9" s="9">
        <v>3865.91</v>
      </c>
      <c r="AC9" s="9">
        <v>1254.73</v>
      </c>
      <c r="AD9" s="9">
        <v>2762.27</v>
      </c>
      <c r="AE9" s="9">
        <v>248.73</v>
      </c>
      <c r="AF9" s="9">
        <v>1184</v>
      </c>
      <c r="AG9" s="9">
        <v>1369.82</v>
      </c>
      <c r="AH9" s="9">
        <v>1441.73</v>
      </c>
      <c r="AI9" s="9">
        <v>4902.45</v>
      </c>
      <c r="AJ9" s="9">
        <v>69.45</v>
      </c>
      <c r="AK9" s="9">
        <v>5208.6400000000003</v>
      </c>
      <c r="AL9" s="9">
        <v>2281.91</v>
      </c>
      <c r="AM9" s="9">
        <v>2618.5500000000002</v>
      </c>
      <c r="AN9" s="9">
        <v>1738.27</v>
      </c>
      <c r="AO9" s="9">
        <v>2569</v>
      </c>
      <c r="AP9" s="9">
        <v>1507.55</v>
      </c>
      <c r="AQ9" s="9">
        <v>0</v>
      </c>
      <c r="AR9" s="9">
        <v>2814.53</v>
      </c>
      <c r="AS9" s="9">
        <v>140.91</v>
      </c>
      <c r="AT9" s="9">
        <v>1520.52</v>
      </c>
      <c r="AU9" s="9">
        <v>1656.55</v>
      </c>
      <c r="AV9" s="9">
        <v>1369.82</v>
      </c>
      <c r="AW9" s="9">
        <v>2672.36</v>
      </c>
      <c r="AX9" s="9">
        <v>110.45</v>
      </c>
      <c r="AY9" s="9">
        <v>1685.09</v>
      </c>
      <c r="AZ9" s="9">
        <v>532.1</v>
      </c>
      <c r="BA9" s="9">
        <v>411.36</v>
      </c>
      <c r="BB9" s="9">
        <v>122.73</v>
      </c>
      <c r="BC9" s="9">
        <v>1495.54</v>
      </c>
      <c r="BD9" s="9">
        <v>389.09</v>
      </c>
      <c r="BE9" s="10"/>
      <c r="BF9">
        <v>50060.659999999996</v>
      </c>
    </row>
    <row r="10" spans="1:58">
      <c r="A10" s="38">
        <v>43960</v>
      </c>
      <c r="B10">
        <v>0</v>
      </c>
      <c r="C10">
        <v>0</v>
      </c>
      <c r="D10">
        <v>0</v>
      </c>
      <c r="E10">
        <v>0</v>
      </c>
      <c r="F10">
        <v>0</v>
      </c>
      <c r="G10">
        <v>0</v>
      </c>
      <c r="H10">
        <v>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36</v>
      </c>
      <c r="P10">
        <v>0</v>
      </c>
      <c r="Z10" s="5" t="s">
        <v>48</v>
      </c>
      <c r="AA10" s="6">
        <v>27</v>
      </c>
      <c r="AB10" s="6">
        <v>44</v>
      </c>
      <c r="AC10" s="6">
        <v>-42</v>
      </c>
      <c r="AD10" s="6">
        <v>30</v>
      </c>
      <c r="AE10" s="6">
        <v>-52</v>
      </c>
      <c r="AF10" s="6">
        <v>14</v>
      </c>
      <c r="AG10" s="6">
        <v>36</v>
      </c>
      <c r="AH10" s="6">
        <v>17</v>
      </c>
      <c r="AI10" s="6">
        <v>53</v>
      </c>
      <c r="AJ10" s="6">
        <v>-49</v>
      </c>
      <c r="AK10" s="6">
        <v>57</v>
      </c>
      <c r="AL10" s="6">
        <v>-26</v>
      </c>
      <c r="AM10" s="6">
        <v>26</v>
      </c>
      <c r="AN10" s="6">
        <v>22</v>
      </c>
      <c r="AO10" s="6">
        <v>28</v>
      </c>
      <c r="AP10" s="6">
        <v>16</v>
      </c>
      <c r="AQ10" s="6">
        <v>0</v>
      </c>
      <c r="AR10" s="6">
        <v>31</v>
      </c>
      <c r="AS10" s="6">
        <v>1</v>
      </c>
      <c r="AT10" s="6">
        <v>-12</v>
      </c>
      <c r="AU10" s="6">
        <v>20</v>
      </c>
      <c r="AV10" s="6">
        <v>15</v>
      </c>
      <c r="AW10" s="6">
        <v>29</v>
      </c>
      <c r="AX10" s="6">
        <v>0</v>
      </c>
      <c r="AY10" s="6">
        <v>19</v>
      </c>
      <c r="AZ10" s="6">
        <v>-67</v>
      </c>
      <c r="BA10" s="6">
        <v>6</v>
      </c>
      <c r="BB10" s="6">
        <v>2</v>
      </c>
      <c r="BC10" s="6">
        <v>16</v>
      </c>
      <c r="BD10" s="6">
        <v>-22</v>
      </c>
      <c r="BE10" s="7"/>
      <c r="BF10">
        <v>239</v>
      </c>
    </row>
    <row r="11" spans="1:58" ht="15" thickBot="1">
      <c r="A11" s="38">
        <v>43961</v>
      </c>
      <c r="B11">
        <v>0</v>
      </c>
      <c r="C11">
        <v>0</v>
      </c>
      <c r="D11">
        <v>0</v>
      </c>
      <c r="E11">
        <v>0</v>
      </c>
      <c r="F11">
        <v>0</v>
      </c>
      <c r="G11">
        <v>0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36</v>
      </c>
      <c r="P11">
        <v>0</v>
      </c>
      <c r="Z11" s="8" t="s">
        <v>49</v>
      </c>
      <c r="AA11" s="9">
        <v>2051.0699999999997</v>
      </c>
      <c r="AB11" s="9">
        <v>3865.91</v>
      </c>
      <c r="AC11" s="9">
        <v>-8769.27</v>
      </c>
      <c r="AD11" s="9">
        <v>2583.27</v>
      </c>
      <c r="AE11" s="9">
        <v>-8626.27</v>
      </c>
      <c r="AF11" s="9">
        <v>1184</v>
      </c>
      <c r="AG11" s="9">
        <v>1231.82</v>
      </c>
      <c r="AH11" s="9">
        <v>1441.73</v>
      </c>
      <c r="AI11" s="9">
        <v>4657.3899999999994</v>
      </c>
      <c r="AJ11" s="9">
        <v>-7530.55</v>
      </c>
      <c r="AK11" s="9">
        <v>5208.6400000000003</v>
      </c>
      <c r="AL11" s="9">
        <v>-2368.09</v>
      </c>
      <c r="AM11" s="9">
        <v>2522.8300000000004</v>
      </c>
      <c r="AN11" s="9">
        <v>1738.27</v>
      </c>
      <c r="AO11" s="9">
        <v>2467.25</v>
      </c>
      <c r="AP11" s="9">
        <v>1378.55</v>
      </c>
      <c r="AQ11" s="9">
        <v>0</v>
      </c>
      <c r="AR11" s="9">
        <v>2814.53</v>
      </c>
      <c r="AS11" s="9">
        <v>140.91</v>
      </c>
      <c r="AT11" s="9">
        <v>320.52</v>
      </c>
      <c r="AU11" s="9">
        <v>1656.55</v>
      </c>
      <c r="AV11" s="9">
        <v>1262.82</v>
      </c>
      <c r="AW11" s="9">
        <v>2552.36</v>
      </c>
      <c r="AX11" s="9">
        <v>-9.5499999999999972</v>
      </c>
      <c r="AY11" s="9">
        <v>1685.09</v>
      </c>
      <c r="AZ11" s="9">
        <v>-5505.4</v>
      </c>
      <c r="BA11" s="9">
        <v>411.36</v>
      </c>
      <c r="BB11" s="9">
        <v>122.73</v>
      </c>
      <c r="BC11" s="9">
        <v>1495.54</v>
      </c>
      <c r="BD11" s="9">
        <v>-2964.91</v>
      </c>
      <c r="BE11" s="10"/>
      <c r="BF11">
        <v>7019.1000000000022</v>
      </c>
    </row>
    <row r="12" spans="1:58" ht="15" thickBot="1">
      <c r="A12" s="38">
        <v>43962</v>
      </c>
      <c r="B12">
        <v>8</v>
      </c>
      <c r="C12">
        <v>8</v>
      </c>
      <c r="D12">
        <v>0</v>
      </c>
      <c r="E12">
        <v>0</v>
      </c>
      <c r="F12">
        <v>8</v>
      </c>
      <c r="G12">
        <v>0</v>
      </c>
      <c r="H12">
        <v>0</v>
      </c>
      <c r="I12">
        <v>0</v>
      </c>
      <c r="J12">
        <v>0.129</v>
      </c>
      <c r="K12">
        <v>650</v>
      </c>
      <c r="L12">
        <v>81.25</v>
      </c>
      <c r="M12">
        <v>0</v>
      </c>
      <c r="N12">
        <v>0</v>
      </c>
      <c r="O12">
        <v>16</v>
      </c>
      <c r="P12">
        <v>8</v>
      </c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</row>
    <row r="13" spans="1:58" ht="15" thickBot="1">
      <c r="A13" s="38">
        <v>43963</v>
      </c>
      <c r="B13">
        <v>2</v>
      </c>
      <c r="C13">
        <v>0</v>
      </c>
      <c r="D13">
        <v>0</v>
      </c>
      <c r="E13">
        <v>0</v>
      </c>
      <c r="F13">
        <v>2</v>
      </c>
      <c r="G13">
        <v>0</v>
      </c>
      <c r="H13">
        <v>0</v>
      </c>
      <c r="I13">
        <v>0</v>
      </c>
      <c r="J13">
        <v>3.2300000000000002E-2</v>
      </c>
      <c r="K13">
        <v>146</v>
      </c>
      <c r="L13">
        <v>73</v>
      </c>
      <c r="M13">
        <v>6</v>
      </c>
      <c r="N13">
        <v>0</v>
      </c>
      <c r="O13">
        <v>16</v>
      </c>
      <c r="P13">
        <v>2</v>
      </c>
      <c r="Z13" s="1"/>
      <c r="AA13" s="11">
        <v>44013</v>
      </c>
      <c r="AB13" s="12">
        <v>44014</v>
      </c>
      <c r="AC13" s="12">
        <v>44015</v>
      </c>
      <c r="AD13" s="12">
        <v>44016</v>
      </c>
      <c r="AE13" s="12">
        <v>44017</v>
      </c>
      <c r="AF13" s="12">
        <v>44018</v>
      </c>
      <c r="AG13" s="12">
        <v>44019</v>
      </c>
      <c r="AH13" s="12">
        <v>44020</v>
      </c>
      <c r="AI13" s="12">
        <v>44021</v>
      </c>
      <c r="AJ13" s="12">
        <v>44022</v>
      </c>
      <c r="AK13" s="12">
        <v>44023</v>
      </c>
      <c r="AL13" s="12">
        <v>44024</v>
      </c>
      <c r="AM13" s="12">
        <v>44025</v>
      </c>
      <c r="AN13" s="12">
        <v>44026</v>
      </c>
      <c r="AO13" s="12">
        <v>44027</v>
      </c>
      <c r="AP13" s="12">
        <v>44028</v>
      </c>
      <c r="AQ13" s="12">
        <v>44029</v>
      </c>
      <c r="AR13" s="12">
        <v>44030</v>
      </c>
      <c r="AS13" s="12">
        <v>44031</v>
      </c>
      <c r="AT13" s="12">
        <v>44032</v>
      </c>
      <c r="AU13" s="12">
        <v>44033</v>
      </c>
      <c r="AV13" s="12">
        <v>44034</v>
      </c>
      <c r="AW13" s="12">
        <v>44035</v>
      </c>
      <c r="AX13" s="12">
        <v>44036</v>
      </c>
      <c r="AY13" s="12">
        <v>44037</v>
      </c>
      <c r="AZ13" s="12">
        <v>44038</v>
      </c>
      <c r="BA13" s="12">
        <v>44039</v>
      </c>
      <c r="BB13" s="12">
        <v>44040</v>
      </c>
      <c r="BC13" s="12">
        <v>44041</v>
      </c>
      <c r="BD13" s="12">
        <v>44042</v>
      </c>
      <c r="BE13" s="13">
        <v>44043</v>
      </c>
      <c r="BF13" t="s">
        <v>53</v>
      </c>
    </row>
    <row r="14" spans="1:58">
      <c r="A14" s="38">
        <v>43964</v>
      </c>
      <c r="B14">
        <v>2</v>
      </c>
      <c r="C14">
        <v>0</v>
      </c>
      <c r="D14">
        <v>0</v>
      </c>
      <c r="E14">
        <v>0</v>
      </c>
      <c r="F14">
        <v>2</v>
      </c>
      <c r="G14">
        <v>0</v>
      </c>
      <c r="H14">
        <v>0</v>
      </c>
      <c r="I14">
        <v>0</v>
      </c>
      <c r="J14">
        <v>3.2300000000000002E-2</v>
      </c>
      <c r="K14">
        <v>146</v>
      </c>
      <c r="L14">
        <v>73</v>
      </c>
      <c r="M14">
        <v>0</v>
      </c>
      <c r="N14">
        <v>0</v>
      </c>
      <c r="O14">
        <v>16</v>
      </c>
      <c r="P14">
        <v>2</v>
      </c>
      <c r="Z14" s="17" t="s">
        <v>0</v>
      </c>
      <c r="AA14" s="14">
        <v>4</v>
      </c>
      <c r="AB14" s="37">
        <v>20</v>
      </c>
      <c r="AC14" s="37">
        <v>11</v>
      </c>
      <c r="AD14" s="37">
        <v>21</v>
      </c>
      <c r="AE14" s="37">
        <v>38</v>
      </c>
      <c r="AF14" s="37">
        <v>18</v>
      </c>
      <c r="AG14" s="37">
        <v>17</v>
      </c>
      <c r="AH14" s="37">
        <v>2</v>
      </c>
      <c r="AI14" s="37">
        <v>19</v>
      </c>
      <c r="AJ14" s="37">
        <v>3</v>
      </c>
      <c r="AK14" s="37">
        <v>18</v>
      </c>
      <c r="AL14" s="37">
        <v>4</v>
      </c>
      <c r="AM14" s="37">
        <v>1</v>
      </c>
      <c r="AN14" s="37">
        <v>36</v>
      </c>
      <c r="AO14" s="37">
        <v>0</v>
      </c>
      <c r="AP14" s="37">
        <v>31</v>
      </c>
      <c r="AQ14" s="37">
        <v>12</v>
      </c>
      <c r="AR14" s="37">
        <v>4</v>
      </c>
      <c r="AS14" s="37">
        <v>0</v>
      </c>
      <c r="AT14" s="37">
        <v>2</v>
      </c>
      <c r="AU14" s="37">
        <v>17</v>
      </c>
      <c r="AV14" s="37">
        <v>2</v>
      </c>
      <c r="AW14" s="37">
        <v>39</v>
      </c>
      <c r="AX14" s="37">
        <v>18</v>
      </c>
      <c r="AY14" s="37">
        <v>1</v>
      </c>
      <c r="AZ14" s="37">
        <v>22</v>
      </c>
      <c r="BA14" s="37">
        <v>0</v>
      </c>
      <c r="BB14" s="37">
        <v>18</v>
      </c>
      <c r="BC14" s="37">
        <v>0</v>
      </c>
      <c r="BD14" s="37">
        <v>0</v>
      </c>
      <c r="BE14" s="15">
        <v>14</v>
      </c>
      <c r="BF14">
        <v>392</v>
      </c>
    </row>
    <row r="15" spans="1:58" ht="15" thickBot="1">
      <c r="A15" s="38">
        <v>43965</v>
      </c>
      <c r="B15">
        <v>2</v>
      </c>
      <c r="C15">
        <v>0</v>
      </c>
      <c r="D15">
        <v>0</v>
      </c>
      <c r="E15">
        <v>0</v>
      </c>
      <c r="F15">
        <v>2</v>
      </c>
      <c r="G15">
        <v>0</v>
      </c>
      <c r="H15">
        <v>0</v>
      </c>
      <c r="I15">
        <v>0</v>
      </c>
      <c r="J15">
        <v>3.2300000000000002E-2</v>
      </c>
      <c r="K15">
        <v>146</v>
      </c>
      <c r="L15">
        <v>73</v>
      </c>
      <c r="M15">
        <v>0</v>
      </c>
      <c r="N15">
        <v>0</v>
      </c>
      <c r="O15">
        <v>16</v>
      </c>
      <c r="P15">
        <v>2</v>
      </c>
      <c r="Z15" s="18" t="s">
        <v>1</v>
      </c>
      <c r="AA15" s="16">
        <v>389.09</v>
      </c>
      <c r="AB15" s="9">
        <v>1808.27</v>
      </c>
      <c r="AC15" s="9">
        <v>877.45</v>
      </c>
      <c r="AD15" s="9">
        <v>1830.62</v>
      </c>
      <c r="AE15" s="9">
        <v>3580.25</v>
      </c>
      <c r="AF15" s="9">
        <v>1617.36</v>
      </c>
      <c r="AG15" s="9">
        <v>1507.55</v>
      </c>
      <c r="AH15" s="9">
        <v>129.82</v>
      </c>
      <c r="AI15" s="9">
        <v>1660.51</v>
      </c>
      <c r="AJ15" s="9">
        <v>212.15</v>
      </c>
      <c r="AK15" s="9">
        <v>0</v>
      </c>
      <c r="AL15" s="9">
        <v>319.89</v>
      </c>
      <c r="AM15" s="9">
        <v>58.42</v>
      </c>
      <c r="AN15" s="9">
        <v>3003</v>
      </c>
      <c r="AO15" s="9">
        <v>0</v>
      </c>
      <c r="AP15" s="9">
        <v>2318.4499999999998</v>
      </c>
      <c r="AQ15" s="9">
        <v>860.91</v>
      </c>
      <c r="AR15" s="9">
        <v>340.73</v>
      </c>
      <c r="AS15" s="9">
        <v>0</v>
      </c>
      <c r="AT15" s="9">
        <v>137.44999999999999</v>
      </c>
      <c r="AU15" s="9">
        <v>1414.82</v>
      </c>
      <c r="AV15" s="9">
        <v>107.75</v>
      </c>
      <c r="AW15" s="9">
        <v>3287.32</v>
      </c>
      <c r="AX15" s="9">
        <v>1505.33</v>
      </c>
      <c r="AY15" s="9">
        <v>76.36</v>
      </c>
      <c r="AZ15" s="9">
        <v>0</v>
      </c>
      <c r="BA15" s="9">
        <v>0</v>
      </c>
      <c r="BB15" s="9">
        <v>1491.18</v>
      </c>
      <c r="BC15" s="9">
        <v>0</v>
      </c>
      <c r="BD15" s="9">
        <v>0</v>
      </c>
      <c r="BE15" s="10">
        <v>970.55</v>
      </c>
      <c r="BF15">
        <v>29505.23</v>
      </c>
    </row>
    <row r="16" spans="1:58">
      <c r="A16" s="38">
        <v>43966</v>
      </c>
      <c r="B16">
        <v>0</v>
      </c>
      <c r="C16">
        <v>0</v>
      </c>
      <c r="D16">
        <v>0</v>
      </c>
      <c r="E16">
        <v>0</v>
      </c>
      <c r="F16">
        <v>0</v>
      </c>
      <c r="G16">
        <v>0</v>
      </c>
      <c r="H16">
        <v>0</v>
      </c>
      <c r="I16">
        <v>0</v>
      </c>
      <c r="J16">
        <v>0</v>
      </c>
      <c r="K16">
        <v>0</v>
      </c>
      <c r="L16">
        <v>0</v>
      </c>
      <c r="M16">
        <v>2</v>
      </c>
      <c r="N16">
        <v>0</v>
      </c>
      <c r="O16">
        <v>16</v>
      </c>
      <c r="P16">
        <v>0</v>
      </c>
      <c r="Z16" s="5" t="s">
        <v>48</v>
      </c>
      <c r="AA16" s="6">
        <v>4</v>
      </c>
      <c r="AB16" s="6">
        <v>19</v>
      </c>
      <c r="AC16" s="6">
        <v>9</v>
      </c>
      <c r="AD16" s="6">
        <v>20</v>
      </c>
      <c r="AE16" s="6">
        <v>14</v>
      </c>
      <c r="AF16" s="6">
        <v>-6</v>
      </c>
      <c r="AG16" s="6">
        <v>-7</v>
      </c>
      <c r="AH16" s="6">
        <v>2</v>
      </c>
      <c r="AI16" s="6">
        <v>8</v>
      </c>
      <c r="AJ16" s="6">
        <v>-4</v>
      </c>
      <c r="AK16" s="6">
        <v>17</v>
      </c>
      <c r="AL16" s="6">
        <v>4</v>
      </c>
      <c r="AM16" s="6">
        <v>1</v>
      </c>
      <c r="AN16" s="6">
        <v>36</v>
      </c>
      <c r="AO16" s="6">
        <v>0</v>
      </c>
      <c r="AP16" s="6">
        <v>-1</v>
      </c>
      <c r="AQ16" s="6">
        <v>12</v>
      </c>
      <c r="AR16" s="6">
        <v>1</v>
      </c>
      <c r="AS16" s="6">
        <v>-1</v>
      </c>
      <c r="AT16" s="6">
        <v>2</v>
      </c>
      <c r="AU16" s="6">
        <v>17</v>
      </c>
      <c r="AV16" s="6">
        <v>2</v>
      </c>
      <c r="AW16" s="6">
        <v>39</v>
      </c>
      <c r="AX16" s="6">
        <v>18</v>
      </c>
      <c r="AY16" s="6">
        <v>1</v>
      </c>
      <c r="AZ16" s="6">
        <v>22</v>
      </c>
      <c r="BA16" s="6">
        <v>0</v>
      </c>
      <c r="BB16" s="6">
        <v>18</v>
      </c>
      <c r="BC16" s="6">
        <v>0</v>
      </c>
      <c r="BD16" s="6">
        <v>0</v>
      </c>
      <c r="BE16" s="7">
        <v>12</v>
      </c>
      <c r="BF16">
        <v>259</v>
      </c>
    </row>
    <row r="17" spans="1:58" ht="15" thickBot="1">
      <c r="A17" s="38">
        <v>43967</v>
      </c>
      <c r="B17">
        <v>0</v>
      </c>
      <c r="C17">
        <v>0</v>
      </c>
      <c r="D17">
        <v>0</v>
      </c>
      <c r="E17">
        <v>0</v>
      </c>
      <c r="F17">
        <v>0</v>
      </c>
      <c r="G17">
        <v>0</v>
      </c>
      <c r="H17">
        <v>0</v>
      </c>
      <c r="I17">
        <v>0</v>
      </c>
      <c r="J17">
        <v>0</v>
      </c>
      <c r="K17">
        <v>0</v>
      </c>
      <c r="L17">
        <v>0</v>
      </c>
      <c r="M17">
        <v>0</v>
      </c>
      <c r="N17">
        <v>0</v>
      </c>
      <c r="O17">
        <v>16</v>
      </c>
      <c r="P17">
        <v>0</v>
      </c>
      <c r="Z17" s="8" t="s">
        <v>49</v>
      </c>
      <c r="AA17" s="9">
        <v>389.09</v>
      </c>
      <c r="AB17" s="9">
        <v>1739.67</v>
      </c>
      <c r="AC17" s="9">
        <v>739.45</v>
      </c>
      <c r="AD17" s="9">
        <v>1781.2199999999998</v>
      </c>
      <c r="AE17" s="9">
        <v>2620.25</v>
      </c>
      <c r="AF17" s="9">
        <v>-38.6400000000001</v>
      </c>
      <c r="AG17" s="9">
        <v>547.54999999999995</v>
      </c>
      <c r="AH17" s="9">
        <v>129.82</v>
      </c>
      <c r="AI17" s="9">
        <v>670.51</v>
      </c>
      <c r="AJ17" s="9">
        <v>-550.85</v>
      </c>
      <c r="AK17" s="9">
        <v>-98</v>
      </c>
      <c r="AL17" s="9">
        <v>319.89</v>
      </c>
      <c r="AM17" s="9">
        <v>58.42</v>
      </c>
      <c r="AN17" s="9">
        <v>3003</v>
      </c>
      <c r="AO17" s="9">
        <v>0</v>
      </c>
      <c r="AP17" s="9">
        <v>-849.55000000000018</v>
      </c>
      <c r="AQ17" s="9">
        <v>860.91</v>
      </c>
      <c r="AR17" s="9">
        <v>178.4</v>
      </c>
      <c r="AS17" s="9">
        <v>-50.93</v>
      </c>
      <c r="AT17" s="9">
        <v>137.44999999999999</v>
      </c>
      <c r="AU17" s="9">
        <v>1414.82</v>
      </c>
      <c r="AV17" s="9">
        <v>107.75</v>
      </c>
      <c r="AW17" s="9">
        <v>3287.32</v>
      </c>
      <c r="AX17" s="9">
        <v>1505.33</v>
      </c>
      <c r="AY17" s="9">
        <v>76.36</v>
      </c>
      <c r="AZ17" s="9">
        <v>0</v>
      </c>
      <c r="BA17" s="9">
        <v>0</v>
      </c>
      <c r="BB17" s="9">
        <v>1491.18</v>
      </c>
      <c r="BC17" s="9">
        <v>0</v>
      </c>
      <c r="BD17" s="9">
        <v>0</v>
      </c>
      <c r="BE17" s="10">
        <v>866.55</v>
      </c>
      <c r="BF17">
        <v>20336.969999999998</v>
      </c>
    </row>
    <row r="18" spans="1:58" ht="15" thickBot="1">
      <c r="A18" s="38">
        <v>43968</v>
      </c>
      <c r="B18">
        <v>0</v>
      </c>
      <c r="C18">
        <v>0</v>
      </c>
      <c r="D18">
        <v>0</v>
      </c>
      <c r="E18">
        <v>0</v>
      </c>
      <c r="F18">
        <v>0</v>
      </c>
      <c r="G18">
        <v>0</v>
      </c>
      <c r="H18">
        <v>0</v>
      </c>
      <c r="I18">
        <v>0</v>
      </c>
      <c r="J18">
        <v>0</v>
      </c>
      <c r="K18">
        <v>0</v>
      </c>
      <c r="L18">
        <v>0</v>
      </c>
      <c r="M18">
        <v>0</v>
      </c>
      <c r="N18">
        <v>0</v>
      </c>
      <c r="O18">
        <v>16</v>
      </c>
      <c r="P18">
        <v>0</v>
      </c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</row>
    <row r="19" spans="1:58" ht="15" thickBot="1">
      <c r="A19" s="38">
        <v>43969</v>
      </c>
      <c r="B19">
        <v>0</v>
      </c>
      <c r="C19">
        <v>0</v>
      </c>
      <c r="D19">
        <v>0</v>
      </c>
      <c r="E19">
        <v>0</v>
      </c>
      <c r="F19">
        <v>0</v>
      </c>
      <c r="G19">
        <v>0</v>
      </c>
      <c r="H19">
        <v>0</v>
      </c>
      <c r="I19">
        <v>0</v>
      </c>
      <c r="J19">
        <v>0</v>
      </c>
      <c r="K19">
        <v>0</v>
      </c>
      <c r="L19">
        <v>0</v>
      </c>
      <c r="M19">
        <v>0</v>
      </c>
      <c r="N19">
        <v>0</v>
      </c>
      <c r="O19">
        <v>16</v>
      </c>
      <c r="P19">
        <v>0</v>
      </c>
      <c r="Z19" s="1"/>
      <c r="AA19" s="11">
        <v>44044</v>
      </c>
      <c r="AB19" s="12">
        <v>44045</v>
      </c>
      <c r="AC19" s="12">
        <v>44046</v>
      </c>
      <c r="AD19" s="12">
        <v>44047</v>
      </c>
      <c r="AE19" s="12">
        <v>44048</v>
      </c>
      <c r="AF19" s="12">
        <v>44049</v>
      </c>
      <c r="AG19" s="12">
        <v>44050</v>
      </c>
      <c r="AH19" s="12">
        <v>44051</v>
      </c>
      <c r="AI19" s="12">
        <v>44052</v>
      </c>
      <c r="AJ19" s="12">
        <v>44053</v>
      </c>
      <c r="AK19" s="12">
        <v>44054</v>
      </c>
      <c r="AL19" s="12">
        <v>44055</v>
      </c>
      <c r="AM19" s="12">
        <v>44056</v>
      </c>
      <c r="AN19" s="12">
        <v>44057</v>
      </c>
      <c r="AO19" s="12">
        <v>44058</v>
      </c>
      <c r="AP19" s="12">
        <v>44059</v>
      </c>
      <c r="AQ19" s="12">
        <v>44060</v>
      </c>
      <c r="AR19" s="12">
        <v>44061</v>
      </c>
      <c r="AS19" s="12">
        <v>44062</v>
      </c>
      <c r="AT19" s="12">
        <v>44063</v>
      </c>
      <c r="AU19" s="12">
        <v>44064</v>
      </c>
      <c r="AV19" s="12">
        <v>44065</v>
      </c>
      <c r="AW19" s="12">
        <v>44066</v>
      </c>
      <c r="AX19" s="12">
        <v>44067</v>
      </c>
      <c r="AY19" s="12">
        <v>44068</v>
      </c>
      <c r="AZ19" s="12">
        <v>44069</v>
      </c>
      <c r="BA19" s="12">
        <v>44070</v>
      </c>
      <c r="BB19" s="12">
        <v>44071</v>
      </c>
      <c r="BC19" s="12">
        <v>44072</v>
      </c>
      <c r="BD19" s="12">
        <v>44073</v>
      </c>
      <c r="BE19" s="13">
        <v>44074</v>
      </c>
      <c r="BF19" t="s">
        <v>53</v>
      </c>
    </row>
    <row r="20" spans="1:58">
      <c r="A20" s="38">
        <v>43970</v>
      </c>
      <c r="B20">
        <v>2</v>
      </c>
      <c r="C20">
        <v>2</v>
      </c>
      <c r="D20">
        <v>0</v>
      </c>
      <c r="E20">
        <v>0</v>
      </c>
      <c r="F20">
        <v>2</v>
      </c>
      <c r="G20">
        <v>0</v>
      </c>
      <c r="H20">
        <v>0</v>
      </c>
      <c r="I20">
        <v>0</v>
      </c>
      <c r="J20">
        <v>3.2300000000000002E-2</v>
      </c>
      <c r="K20">
        <v>178</v>
      </c>
      <c r="L20">
        <v>89</v>
      </c>
      <c r="M20">
        <v>0</v>
      </c>
      <c r="N20">
        <v>0</v>
      </c>
      <c r="O20">
        <v>16</v>
      </c>
      <c r="P20">
        <v>4</v>
      </c>
      <c r="Z20" s="17" t="s">
        <v>0</v>
      </c>
      <c r="AA20" s="14">
        <v>2</v>
      </c>
      <c r="AB20" s="37">
        <v>2</v>
      </c>
      <c r="AC20" s="37">
        <v>1</v>
      </c>
      <c r="AD20" s="37">
        <v>17</v>
      </c>
      <c r="AE20" s="37">
        <v>34</v>
      </c>
      <c r="AF20" s="37">
        <v>33</v>
      </c>
      <c r="AG20" s="37">
        <v>4</v>
      </c>
      <c r="AH20" s="37">
        <v>3</v>
      </c>
      <c r="AI20" s="37">
        <v>2</v>
      </c>
      <c r="AJ20" s="37">
        <v>3</v>
      </c>
      <c r="AK20" s="37">
        <v>7</v>
      </c>
      <c r="AL20" s="37">
        <v>1</v>
      </c>
      <c r="AM20" s="37">
        <v>0</v>
      </c>
      <c r="AN20" s="37">
        <v>34</v>
      </c>
      <c r="AO20" s="37">
        <v>26</v>
      </c>
      <c r="AP20" s="37">
        <v>2</v>
      </c>
      <c r="AQ20" s="37">
        <v>2</v>
      </c>
      <c r="AR20" s="37">
        <v>21</v>
      </c>
      <c r="AS20" s="37">
        <v>3</v>
      </c>
      <c r="AT20" s="37">
        <v>35</v>
      </c>
      <c r="AU20" s="37">
        <v>33</v>
      </c>
      <c r="AV20" s="37">
        <v>33</v>
      </c>
      <c r="AW20" s="37">
        <v>1</v>
      </c>
      <c r="AX20" s="37">
        <v>2</v>
      </c>
      <c r="AY20" s="37">
        <v>35</v>
      </c>
      <c r="AZ20" s="37">
        <v>0</v>
      </c>
      <c r="BA20" s="37">
        <v>0</v>
      </c>
      <c r="BB20" s="37">
        <v>2</v>
      </c>
      <c r="BC20" s="37">
        <v>5</v>
      </c>
      <c r="BD20" s="37">
        <v>16</v>
      </c>
      <c r="BE20" s="15">
        <v>17</v>
      </c>
      <c r="BF20">
        <v>376</v>
      </c>
    </row>
    <row r="21" spans="1:58" ht="15" thickBot="1">
      <c r="A21" s="38">
        <v>43971</v>
      </c>
      <c r="B21">
        <v>2</v>
      </c>
      <c r="C21">
        <v>0</v>
      </c>
      <c r="D21">
        <v>0</v>
      </c>
      <c r="E21">
        <v>0</v>
      </c>
      <c r="F21">
        <v>2</v>
      </c>
      <c r="G21">
        <v>0</v>
      </c>
      <c r="H21">
        <v>0</v>
      </c>
      <c r="I21">
        <v>0</v>
      </c>
      <c r="J21">
        <v>3.2300000000000002E-2</v>
      </c>
      <c r="K21">
        <v>158</v>
      </c>
      <c r="L21">
        <v>79</v>
      </c>
      <c r="M21">
        <v>0</v>
      </c>
      <c r="N21">
        <v>0</v>
      </c>
      <c r="O21">
        <v>16</v>
      </c>
      <c r="P21">
        <v>4</v>
      </c>
      <c r="Z21" s="18" t="s">
        <v>1</v>
      </c>
      <c r="AA21" s="16">
        <v>152.72999999999999</v>
      </c>
      <c r="AB21" s="9">
        <v>134.72999999999999</v>
      </c>
      <c r="AC21" s="9">
        <v>78.91</v>
      </c>
      <c r="AD21" s="9">
        <v>1414.82</v>
      </c>
      <c r="AE21" s="9">
        <v>2587.09</v>
      </c>
      <c r="AF21" s="9">
        <v>2746.73</v>
      </c>
      <c r="AG21" s="9">
        <v>299.45</v>
      </c>
      <c r="AH21" s="9">
        <v>274.55</v>
      </c>
      <c r="AI21" s="9">
        <v>134.59</v>
      </c>
      <c r="AJ21" s="9">
        <v>193.2</v>
      </c>
      <c r="AK21" s="9">
        <v>582.1</v>
      </c>
      <c r="AL21" s="9">
        <v>60.55</v>
      </c>
      <c r="AM21" s="9">
        <v>0</v>
      </c>
      <c r="AN21" s="9">
        <v>2536.73</v>
      </c>
      <c r="AO21" s="9">
        <v>1780.73</v>
      </c>
      <c r="AP21" s="9">
        <v>119.27</v>
      </c>
      <c r="AQ21" s="9">
        <v>134</v>
      </c>
      <c r="AR21" s="9">
        <v>1665.65</v>
      </c>
      <c r="AS21" s="9">
        <v>192.42</v>
      </c>
      <c r="AT21" s="9">
        <v>2880.73</v>
      </c>
      <c r="AU21" s="9">
        <v>2452.4499999999998</v>
      </c>
      <c r="AV21" s="9">
        <v>3099.45</v>
      </c>
      <c r="AW21" s="9">
        <v>61.36</v>
      </c>
      <c r="AX21" s="9">
        <v>162</v>
      </c>
      <c r="AY21" s="9">
        <v>2917.91</v>
      </c>
      <c r="AZ21" s="9">
        <v>0</v>
      </c>
      <c r="BA21" s="9">
        <v>0</v>
      </c>
      <c r="BB21" s="9">
        <v>139.83000000000001</v>
      </c>
      <c r="BC21" s="9">
        <v>464.55</v>
      </c>
      <c r="BD21" s="9">
        <v>1405.45</v>
      </c>
      <c r="BE21" s="10">
        <v>1477.36</v>
      </c>
      <c r="BF21">
        <v>30149.340000000004</v>
      </c>
    </row>
    <row r="22" spans="1:58">
      <c r="A22" s="38">
        <v>43972</v>
      </c>
      <c r="B22">
        <v>2</v>
      </c>
      <c r="C22">
        <v>1</v>
      </c>
      <c r="D22">
        <v>0</v>
      </c>
      <c r="E22">
        <v>0</v>
      </c>
      <c r="F22">
        <v>2</v>
      </c>
      <c r="G22">
        <v>0</v>
      </c>
      <c r="H22">
        <v>0</v>
      </c>
      <c r="I22">
        <v>0</v>
      </c>
      <c r="J22">
        <v>3.2300000000000002E-2</v>
      </c>
      <c r="K22">
        <v>147.25</v>
      </c>
      <c r="L22">
        <v>73.63</v>
      </c>
      <c r="M22">
        <v>1</v>
      </c>
      <c r="N22">
        <v>0</v>
      </c>
      <c r="O22">
        <v>16</v>
      </c>
      <c r="P22">
        <v>4</v>
      </c>
      <c r="Z22" s="5" t="s">
        <v>48</v>
      </c>
      <c r="AA22" s="6">
        <v>2</v>
      </c>
      <c r="AB22" s="6">
        <v>2</v>
      </c>
      <c r="AC22" s="6">
        <v>1</v>
      </c>
      <c r="AD22" s="6">
        <v>17</v>
      </c>
      <c r="AE22" s="6">
        <v>34</v>
      </c>
      <c r="AF22" s="6">
        <v>32</v>
      </c>
      <c r="AG22" s="6">
        <v>3</v>
      </c>
      <c r="AH22" s="6">
        <v>3</v>
      </c>
      <c r="AI22" s="6">
        <v>1</v>
      </c>
      <c r="AJ22" s="6">
        <v>2</v>
      </c>
      <c r="AK22" s="6">
        <v>7</v>
      </c>
      <c r="AL22" s="6">
        <v>1</v>
      </c>
      <c r="AM22" s="6">
        <v>0</v>
      </c>
      <c r="AN22" s="6">
        <v>34</v>
      </c>
      <c r="AO22" s="6">
        <v>26</v>
      </c>
      <c r="AP22" s="6">
        <v>2</v>
      </c>
      <c r="AQ22" s="6">
        <v>2</v>
      </c>
      <c r="AR22" s="6">
        <v>21</v>
      </c>
      <c r="AS22" s="6">
        <v>3</v>
      </c>
      <c r="AT22" s="6">
        <v>35</v>
      </c>
      <c r="AU22" s="6">
        <v>33</v>
      </c>
      <c r="AV22" s="6">
        <v>33</v>
      </c>
      <c r="AW22" s="6">
        <v>1</v>
      </c>
      <c r="AX22" s="6">
        <v>-38</v>
      </c>
      <c r="AY22" s="6">
        <v>33</v>
      </c>
      <c r="AZ22" s="6">
        <v>-1</v>
      </c>
      <c r="BA22" s="6">
        <v>-23</v>
      </c>
      <c r="BB22" s="6">
        <v>2</v>
      </c>
      <c r="BC22" s="6">
        <v>5</v>
      </c>
      <c r="BD22" s="6">
        <v>16</v>
      </c>
      <c r="BE22" s="7">
        <v>17</v>
      </c>
      <c r="BF22">
        <v>306</v>
      </c>
    </row>
    <row r="23" spans="1:58" ht="15" thickBot="1">
      <c r="A23" s="38">
        <v>43973</v>
      </c>
      <c r="B23">
        <v>36</v>
      </c>
      <c r="C23">
        <v>34</v>
      </c>
      <c r="D23">
        <v>0</v>
      </c>
      <c r="E23">
        <v>0</v>
      </c>
      <c r="F23">
        <v>36</v>
      </c>
      <c r="G23">
        <v>0</v>
      </c>
      <c r="H23">
        <v>0</v>
      </c>
      <c r="I23">
        <v>0</v>
      </c>
      <c r="J23">
        <v>0.5806</v>
      </c>
      <c r="K23">
        <v>2172.81</v>
      </c>
      <c r="L23">
        <v>60.36</v>
      </c>
      <c r="M23">
        <v>0</v>
      </c>
      <c r="N23">
        <v>0</v>
      </c>
      <c r="O23">
        <v>16</v>
      </c>
      <c r="P23">
        <v>44</v>
      </c>
      <c r="Z23" s="8" t="s">
        <v>49</v>
      </c>
      <c r="AA23" s="9">
        <v>152.72999999999999</v>
      </c>
      <c r="AB23" s="9">
        <v>134.72999999999999</v>
      </c>
      <c r="AC23" s="9">
        <v>78.91</v>
      </c>
      <c r="AD23" s="9">
        <v>1414.82</v>
      </c>
      <c r="AE23" s="9">
        <v>2587.09</v>
      </c>
      <c r="AF23" s="9">
        <v>2694.73</v>
      </c>
      <c r="AG23" s="9">
        <v>247.45</v>
      </c>
      <c r="AH23" s="9">
        <v>274.55</v>
      </c>
      <c r="AI23" s="9">
        <v>82.59</v>
      </c>
      <c r="AJ23" s="9">
        <v>141.19999999999999</v>
      </c>
      <c r="AK23" s="9">
        <v>582.1</v>
      </c>
      <c r="AL23" s="9">
        <v>60.55</v>
      </c>
      <c r="AM23" s="9">
        <v>0</v>
      </c>
      <c r="AN23" s="9">
        <v>2536.73</v>
      </c>
      <c r="AO23" s="9">
        <v>1780.73</v>
      </c>
      <c r="AP23" s="9">
        <v>119.27</v>
      </c>
      <c r="AQ23" s="9">
        <v>134</v>
      </c>
      <c r="AR23" s="9">
        <v>1665.65</v>
      </c>
      <c r="AS23" s="9">
        <v>192.42</v>
      </c>
      <c r="AT23" s="9">
        <v>2880.73</v>
      </c>
      <c r="AU23" s="9">
        <v>2452.4499999999998</v>
      </c>
      <c r="AV23" s="9">
        <v>3099.45</v>
      </c>
      <c r="AW23" s="9">
        <v>61.36</v>
      </c>
      <c r="AX23" s="9">
        <v>-5018</v>
      </c>
      <c r="AY23" s="9">
        <v>2642.83</v>
      </c>
      <c r="AZ23" s="9">
        <v>-122.53</v>
      </c>
      <c r="BA23" s="9">
        <v>-2978.5</v>
      </c>
      <c r="BB23" s="9">
        <v>139.83000000000001</v>
      </c>
      <c r="BC23" s="9">
        <v>464.55</v>
      </c>
      <c r="BD23" s="9">
        <v>1405.45</v>
      </c>
      <c r="BE23" s="10">
        <v>1477.36</v>
      </c>
      <c r="BF23">
        <v>21385.230000000003</v>
      </c>
    </row>
    <row r="24" spans="1:58" ht="15" thickBot="1">
      <c r="A24" s="38">
        <v>43974</v>
      </c>
      <c r="B24">
        <v>35</v>
      </c>
      <c r="C24">
        <v>0</v>
      </c>
      <c r="D24">
        <v>0</v>
      </c>
      <c r="E24">
        <v>0</v>
      </c>
      <c r="F24">
        <v>35</v>
      </c>
      <c r="G24">
        <v>0</v>
      </c>
      <c r="H24">
        <v>0</v>
      </c>
      <c r="I24">
        <v>0</v>
      </c>
      <c r="J24">
        <v>0.5645</v>
      </c>
      <c r="K24">
        <v>2097.81</v>
      </c>
      <c r="L24">
        <v>59.94</v>
      </c>
      <c r="M24">
        <v>1</v>
      </c>
      <c r="N24">
        <v>0</v>
      </c>
      <c r="O24">
        <v>16</v>
      </c>
      <c r="P24">
        <v>43</v>
      </c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</row>
    <row r="25" spans="1:58" ht="15" thickBot="1">
      <c r="A25" s="38">
        <v>43975</v>
      </c>
      <c r="B25">
        <v>12</v>
      </c>
      <c r="C25">
        <v>0</v>
      </c>
      <c r="D25">
        <v>0</v>
      </c>
      <c r="E25">
        <v>0</v>
      </c>
      <c r="F25">
        <v>12</v>
      </c>
      <c r="G25">
        <v>0</v>
      </c>
      <c r="H25">
        <v>0</v>
      </c>
      <c r="I25">
        <v>0</v>
      </c>
      <c r="J25">
        <v>0.19350000000000001</v>
      </c>
      <c r="K25">
        <v>674.71</v>
      </c>
      <c r="L25">
        <v>56.23</v>
      </c>
      <c r="M25">
        <v>23</v>
      </c>
      <c r="N25">
        <v>0</v>
      </c>
      <c r="O25">
        <v>16</v>
      </c>
      <c r="P25">
        <v>13</v>
      </c>
      <c r="Z25" s="1"/>
      <c r="AA25" s="11">
        <v>44075</v>
      </c>
      <c r="AB25" s="12">
        <v>44076</v>
      </c>
      <c r="AC25" s="12">
        <v>44077</v>
      </c>
      <c r="AD25" s="12">
        <v>44078</v>
      </c>
      <c r="AE25" s="12">
        <v>44079</v>
      </c>
      <c r="AF25" s="12">
        <v>44080</v>
      </c>
      <c r="AG25" s="12">
        <v>44081</v>
      </c>
      <c r="AH25" s="12">
        <v>44082</v>
      </c>
      <c r="AI25" s="12">
        <v>44083</v>
      </c>
      <c r="AJ25" s="12">
        <v>44084</v>
      </c>
      <c r="AK25" s="12">
        <v>44085</v>
      </c>
      <c r="AL25" s="12">
        <v>44086</v>
      </c>
      <c r="AM25" s="12">
        <v>44087</v>
      </c>
      <c r="AN25" s="12">
        <v>44088</v>
      </c>
      <c r="AO25" s="12">
        <v>44089</v>
      </c>
      <c r="AP25" s="12">
        <v>44090</v>
      </c>
      <c r="AQ25" s="12">
        <v>44091</v>
      </c>
      <c r="AR25" s="12">
        <v>44092</v>
      </c>
      <c r="AS25" s="12">
        <v>44093</v>
      </c>
      <c r="AT25" s="12">
        <v>44094</v>
      </c>
      <c r="AU25" s="12">
        <v>44095</v>
      </c>
      <c r="AV25" s="12">
        <v>44096</v>
      </c>
      <c r="AW25" s="12">
        <v>44097</v>
      </c>
      <c r="AX25" s="12">
        <v>44098</v>
      </c>
      <c r="AY25" s="12">
        <v>44099</v>
      </c>
      <c r="AZ25" s="12">
        <v>44100</v>
      </c>
      <c r="BA25" s="12">
        <v>44101</v>
      </c>
      <c r="BB25" s="12">
        <v>44102</v>
      </c>
      <c r="BC25" s="12">
        <v>44103</v>
      </c>
      <c r="BD25" s="12">
        <v>44104</v>
      </c>
      <c r="BE25" s="13"/>
      <c r="BF25" t="s">
        <v>53</v>
      </c>
    </row>
    <row r="26" spans="1:58">
      <c r="A26" s="38">
        <v>43976</v>
      </c>
      <c r="B26">
        <v>1</v>
      </c>
      <c r="C26">
        <v>0</v>
      </c>
      <c r="D26">
        <v>0</v>
      </c>
      <c r="E26">
        <v>0</v>
      </c>
      <c r="F26">
        <v>1</v>
      </c>
      <c r="G26">
        <v>0</v>
      </c>
      <c r="H26">
        <v>0</v>
      </c>
      <c r="I26">
        <v>0</v>
      </c>
      <c r="J26">
        <v>1.61E-2</v>
      </c>
      <c r="K26">
        <v>71.86</v>
      </c>
      <c r="L26">
        <v>71.86</v>
      </c>
      <c r="M26">
        <v>11</v>
      </c>
      <c r="N26">
        <v>0</v>
      </c>
      <c r="O26">
        <v>16</v>
      </c>
      <c r="P26">
        <v>1</v>
      </c>
      <c r="Z26" s="17" t="s">
        <v>0</v>
      </c>
      <c r="AA26" s="14">
        <v>17</v>
      </c>
      <c r="AB26" s="37">
        <v>0</v>
      </c>
      <c r="AC26" s="37">
        <v>34</v>
      </c>
      <c r="AD26" s="37">
        <v>13</v>
      </c>
      <c r="AE26" s="37">
        <v>5</v>
      </c>
      <c r="AF26" s="37">
        <v>18</v>
      </c>
      <c r="AG26" s="37">
        <v>17</v>
      </c>
      <c r="AH26" s="37">
        <v>37</v>
      </c>
      <c r="AI26" s="37">
        <v>0</v>
      </c>
      <c r="AJ26" s="37">
        <v>0</v>
      </c>
      <c r="AK26" s="37">
        <v>25</v>
      </c>
      <c r="AL26" s="37">
        <v>21</v>
      </c>
      <c r="AM26" s="37">
        <v>30</v>
      </c>
      <c r="AN26" s="37">
        <v>17</v>
      </c>
      <c r="AO26" s="37">
        <v>17</v>
      </c>
      <c r="AP26" s="37">
        <v>1</v>
      </c>
      <c r="AQ26" s="37">
        <v>18</v>
      </c>
      <c r="AR26" s="37">
        <v>8</v>
      </c>
      <c r="AS26" s="37">
        <v>7</v>
      </c>
      <c r="AT26" s="37">
        <v>17</v>
      </c>
      <c r="AU26" s="37">
        <v>17</v>
      </c>
      <c r="AV26" s="37">
        <v>17</v>
      </c>
      <c r="AW26" s="37">
        <v>0</v>
      </c>
      <c r="AX26" s="37">
        <v>17</v>
      </c>
      <c r="AY26" s="37">
        <v>24</v>
      </c>
      <c r="AZ26" s="37">
        <v>5</v>
      </c>
      <c r="BA26" s="37">
        <v>16</v>
      </c>
      <c r="BB26" s="37">
        <v>37</v>
      </c>
      <c r="BC26" s="37">
        <v>17</v>
      </c>
      <c r="BD26" s="37">
        <v>1</v>
      </c>
      <c r="BE26" s="15"/>
      <c r="BF26">
        <v>453</v>
      </c>
    </row>
    <row r="27" spans="1:58" ht="15" thickBot="1">
      <c r="A27" s="38">
        <v>43977</v>
      </c>
      <c r="B27">
        <v>1</v>
      </c>
      <c r="C27">
        <v>0</v>
      </c>
      <c r="D27">
        <v>0</v>
      </c>
      <c r="E27">
        <v>0</v>
      </c>
      <c r="F27">
        <v>1</v>
      </c>
      <c r="G27">
        <v>0</v>
      </c>
      <c r="H27">
        <v>0</v>
      </c>
      <c r="I27">
        <v>0</v>
      </c>
      <c r="J27">
        <v>1.61E-2</v>
      </c>
      <c r="K27">
        <v>71.86</v>
      </c>
      <c r="L27">
        <v>71.86</v>
      </c>
      <c r="M27">
        <v>0</v>
      </c>
      <c r="N27">
        <v>0</v>
      </c>
      <c r="O27">
        <v>16</v>
      </c>
      <c r="P27">
        <v>1</v>
      </c>
      <c r="Z27" s="18" t="s">
        <v>1</v>
      </c>
      <c r="AA27" s="16">
        <v>1414.82</v>
      </c>
      <c r="AB27" s="9">
        <v>0</v>
      </c>
      <c r="AC27" s="9">
        <v>2995.5</v>
      </c>
      <c r="AD27" s="9">
        <v>826.36</v>
      </c>
      <c r="AE27" s="9">
        <v>326.91000000000003</v>
      </c>
      <c r="AF27" s="9">
        <v>1539.32</v>
      </c>
      <c r="AG27" s="9">
        <v>1477.36</v>
      </c>
      <c r="AH27" s="9">
        <v>3321.55</v>
      </c>
      <c r="AI27" s="9">
        <v>0</v>
      </c>
      <c r="AJ27" s="9">
        <v>0</v>
      </c>
      <c r="AK27" s="9">
        <v>1817.36</v>
      </c>
      <c r="AL27" s="9">
        <v>1572.73</v>
      </c>
      <c r="AM27" s="9">
        <v>2245.4499999999998</v>
      </c>
      <c r="AN27" s="9">
        <v>1477.36</v>
      </c>
      <c r="AO27" s="9">
        <v>1507.55</v>
      </c>
      <c r="AP27" s="9">
        <v>74.42</v>
      </c>
      <c r="AQ27" s="9">
        <v>1581.96</v>
      </c>
      <c r="AR27" s="9">
        <v>508.98</v>
      </c>
      <c r="AS27" s="9">
        <v>498.33</v>
      </c>
      <c r="AT27" s="9">
        <v>1457.62</v>
      </c>
      <c r="AU27" s="9">
        <v>1477.36</v>
      </c>
      <c r="AV27" s="9">
        <v>1507.55</v>
      </c>
      <c r="AW27" s="9">
        <v>0</v>
      </c>
      <c r="AX27" s="9">
        <v>1508.27</v>
      </c>
      <c r="AY27" s="9">
        <v>1824.64</v>
      </c>
      <c r="AZ27" s="9">
        <v>431</v>
      </c>
      <c r="BA27" s="9">
        <v>1405.45</v>
      </c>
      <c r="BB27" s="9">
        <v>1477.36</v>
      </c>
      <c r="BC27" s="9">
        <v>1507.55</v>
      </c>
      <c r="BD27" s="9">
        <v>81.709999999999994</v>
      </c>
      <c r="BE27" s="10"/>
      <c r="BF27">
        <v>35864.47</v>
      </c>
    </row>
    <row r="28" spans="1:58">
      <c r="A28" s="38">
        <v>43978</v>
      </c>
      <c r="B28">
        <v>1</v>
      </c>
      <c r="C28">
        <v>0</v>
      </c>
      <c r="D28">
        <v>0</v>
      </c>
      <c r="E28">
        <v>0</v>
      </c>
      <c r="F28">
        <v>1</v>
      </c>
      <c r="G28">
        <v>0</v>
      </c>
      <c r="H28">
        <v>0</v>
      </c>
      <c r="I28">
        <v>0</v>
      </c>
      <c r="J28">
        <v>1.61E-2</v>
      </c>
      <c r="K28">
        <v>71.86</v>
      </c>
      <c r="L28">
        <v>71.86</v>
      </c>
      <c r="M28">
        <v>0</v>
      </c>
      <c r="N28">
        <v>0</v>
      </c>
      <c r="O28">
        <v>16</v>
      </c>
      <c r="P28">
        <v>1</v>
      </c>
      <c r="Z28" s="5" t="s">
        <v>48</v>
      </c>
      <c r="AA28" s="6">
        <v>17</v>
      </c>
      <c r="AB28" s="6">
        <v>-2</v>
      </c>
      <c r="AC28" s="6">
        <v>24</v>
      </c>
      <c r="AD28" s="6">
        <v>13</v>
      </c>
      <c r="AE28" s="6">
        <v>4</v>
      </c>
      <c r="AF28" s="6">
        <v>18</v>
      </c>
      <c r="AG28" s="6">
        <v>-3</v>
      </c>
      <c r="AH28" s="6">
        <v>17</v>
      </c>
      <c r="AI28" s="6">
        <v>-20</v>
      </c>
      <c r="AJ28" s="6">
        <v>0</v>
      </c>
      <c r="AK28" s="6">
        <v>25</v>
      </c>
      <c r="AL28" s="6">
        <v>1</v>
      </c>
      <c r="AM28" s="6">
        <v>-35</v>
      </c>
      <c r="AN28" s="6">
        <v>16</v>
      </c>
      <c r="AO28" s="6">
        <v>16</v>
      </c>
      <c r="AP28" s="6">
        <v>1</v>
      </c>
      <c r="AQ28" s="6">
        <v>17</v>
      </c>
      <c r="AR28" s="6">
        <v>7</v>
      </c>
      <c r="AS28" s="6">
        <v>6</v>
      </c>
      <c r="AT28" s="6">
        <v>16</v>
      </c>
      <c r="AU28" s="6">
        <v>16</v>
      </c>
      <c r="AV28" s="6">
        <v>16</v>
      </c>
      <c r="AW28" s="6">
        <v>0</v>
      </c>
      <c r="AX28" s="6">
        <v>-3</v>
      </c>
      <c r="AY28" s="6">
        <v>4</v>
      </c>
      <c r="AZ28" s="6">
        <v>5</v>
      </c>
      <c r="BA28" s="6">
        <v>16</v>
      </c>
      <c r="BB28" s="6">
        <v>37</v>
      </c>
      <c r="BC28" s="6">
        <v>17</v>
      </c>
      <c r="BD28" s="6">
        <v>-19</v>
      </c>
      <c r="BE28" s="7"/>
      <c r="BF28">
        <v>227</v>
      </c>
    </row>
    <row r="29" spans="1:58" ht="15" thickBot="1">
      <c r="A29" s="38">
        <v>43979</v>
      </c>
      <c r="B29">
        <v>1</v>
      </c>
      <c r="C29">
        <v>0</v>
      </c>
      <c r="D29">
        <v>0</v>
      </c>
      <c r="E29">
        <v>0</v>
      </c>
      <c r="F29">
        <v>1</v>
      </c>
      <c r="G29">
        <v>0</v>
      </c>
      <c r="H29">
        <v>0</v>
      </c>
      <c r="I29">
        <v>0</v>
      </c>
      <c r="J29">
        <v>1.61E-2</v>
      </c>
      <c r="K29">
        <v>63.79</v>
      </c>
      <c r="L29">
        <v>63.79</v>
      </c>
      <c r="M29">
        <v>0</v>
      </c>
      <c r="N29">
        <v>0</v>
      </c>
      <c r="O29">
        <v>16</v>
      </c>
      <c r="P29">
        <v>1</v>
      </c>
      <c r="Z29" s="8" t="s">
        <v>49</v>
      </c>
      <c r="AA29" s="9">
        <v>1414.82</v>
      </c>
      <c r="AB29" s="9">
        <v>-238</v>
      </c>
      <c r="AC29" s="9">
        <v>2005.8400000000001</v>
      </c>
      <c r="AD29" s="9">
        <v>826.36</v>
      </c>
      <c r="AE29" s="9">
        <v>277.51000000000005</v>
      </c>
      <c r="AF29" s="9">
        <v>1539.32</v>
      </c>
      <c r="AG29" s="9">
        <v>97.3599999999999</v>
      </c>
      <c r="AH29" s="9">
        <v>2521.5500000000002</v>
      </c>
      <c r="AI29" s="9">
        <v>-800</v>
      </c>
      <c r="AJ29" s="9">
        <v>0</v>
      </c>
      <c r="AK29" s="9">
        <v>1817.36</v>
      </c>
      <c r="AL29" s="9">
        <v>192.73000000000002</v>
      </c>
      <c r="AM29" s="9">
        <v>-2814.55</v>
      </c>
      <c r="AN29" s="9">
        <v>1364.33</v>
      </c>
      <c r="AO29" s="9">
        <v>1378.55</v>
      </c>
      <c r="AP29" s="9">
        <v>74.42</v>
      </c>
      <c r="AQ29" s="9">
        <v>1462.96</v>
      </c>
      <c r="AR29" s="9">
        <v>329.98</v>
      </c>
      <c r="AS29" s="9">
        <v>319.33</v>
      </c>
      <c r="AT29" s="9">
        <v>1278.6199999999999</v>
      </c>
      <c r="AU29" s="9">
        <v>1298.3599999999999</v>
      </c>
      <c r="AV29" s="9">
        <v>1378.55</v>
      </c>
      <c r="AW29" s="9">
        <v>0</v>
      </c>
      <c r="AX29" s="9">
        <v>-620.73</v>
      </c>
      <c r="AY29" s="9">
        <v>735.6400000000001</v>
      </c>
      <c r="AZ29" s="9">
        <v>431</v>
      </c>
      <c r="BA29" s="9">
        <v>1405.45</v>
      </c>
      <c r="BB29" s="9">
        <v>1477.36</v>
      </c>
      <c r="BC29" s="9">
        <v>1507.55</v>
      </c>
      <c r="BD29" s="9">
        <v>-3718.29</v>
      </c>
      <c r="BE29" s="10"/>
      <c r="BF29">
        <v>16943.379999999997</v>
      </c>
    </row>
    <row r="30" spans="1:58">
      <c r="A30" s="38">
        <v>43980</v>
      </c>
      <c r="B30">
        <v>4</v>
      </c>
      <c r="C30">
        <v>3</v>
      </c>
      <c r="D30">
        <v>0</v>
      </c>
      <c r="E30">
        <v>0</v>
      </c>
      <c r="F30">
        <v>4</v>
      </c>
      <c r="G30">
        <v>0</v>
      </c>
      <c r="H30">
        <v>0</v>
      </c>
      <c r="I30">
        <v>0</v>
      </c>
      <c r="J30">
        <v>6.4500000000000002E-2</v>
      </c>
      <c r="K30">
        <v>272.70999999999998</v>
      </c>
      <c r="L30">
        <v>68.180000000000007</v>
      </c>
      <c r="M30">
        <v>0</v>
      </c>
      <c r="N30">
        <v>0</v>
      </c>
      <c r="O30">
        <v>16</v>
      </c>
      <c r="P30">
        <v>7</v>
      </c>
    </row>
    <row r="31" spans="1:58">
      <c r="A31" s="38">
        <v>43981</v>
      </c>
      <c r="B31">
        <v>4</v>
      </c>
      <c r="C31">
        <v>2</v>
      </c>
      <c r="D31">
        <v>0</v>
      </c>
      <c r="E31">
        <v>0</v>
      </c>
      <c r="F31">
        <v>4</v>
      </c>
      <c r="G31">
        <v>0</v>
      </c>
      <c r="H31">
        <v>0</v>
      </c>
      <c r="I31">
        <v>0</v>
      </c>
      <c r="J31">
        <v>6.4500000000000002E-2</v>
      </c>
      <c r="K31">
        <v>295.56</v>
      </c>
      <c r="L31">
        <v>73.89</v>
      </c>
      <c r="M31">
        <v>2</v>
      </c>
      <c r="N31">
        <v>0</v>
      </c>
      <c r="O31">
        <v>16</v>
      </c>
      <c r="P31">
        <v>7</v>
      </c>
    </row>
    <row r="32" spans="1:58">
      <c r="A32" s="38">
        <v>43982</v>
      </c>
      <c r="B32">
        <v>3</v>
      </c>
      <c r="C32">
        <v>1</v>
      </c>
      <c r="D32">
        <v>0</v>
      </c>
      <c r="E32">
        <v>0</v>
      </c>
      <c r="F32">
        <v>3</v>
      </c>
      <c r="G32">
        <v>0</v>
      </c>
      <c r="H32">
        <v>0</v>
      </c>
      <c r="I32">
        <v>0</v>
      </c>
      <c r="J32">
        <v>4.8399999999999999E-2</v>
      </c>
      <c r="K32">
        <v>220.56</v>
      </c>
      <c r="L32">
        <v>73.52</v>
      </c>
      <c r="M32">
        <v>2</v>
      </c>
      <c r="N32">
        <v>0</v>
      </c>
      <c r="O32">
        <v>16</v>
      </c>
      <c r="P32">
        <v>5</v>
      </c>
    </row>
    <row r="33" spans="1:16">
      <c r="A33" s="38">
        <v>43983</v>
      </c>
      <c r="B33">
        <v>1</v>
      </c>
      <c r="C33">
        <v>0</v>
      </c>
      <c r="D33">
        <v>0</v>
      </c>
      <c r="E33">
        <v>0</v>
      </c>
      <c r="F33">
        <v>1</v>
      </c>
      <c r="G33">
        <v>0</v>
      </c>
      <c r="H33">
        <v>0</v>
      </c>
      <c r="I33">
        <v>0</v>
      </c>
      <c r="J33">
        <v>1.61E-2</v>
      </c>
      <c r="K33">
        <v>55.71</v>
      </c>
      <c r="L33">
        <v>55.71</v>
      </c>
      <c r="M33">
        <v>2</v>
      </c>
      <c r="N33">
        <v>0</v>
      </c>
      <c r="O33">
        <v>16</v>
      </c>
      <c r="P33">
        <v>1</v>
      </c>
    </row>
    <row r="34" spans="1:16">
      <c r="A34" s="38">
        <v>43984</v>
      </c>
      <c r="B34">
        <v>0</v>
      </c>
      <c r="C34">
        <v>0</v>
      </c>
      <c r="D34">
        <v>0</v>
      </c>
      <c r="E34">
        <v>0</v>
      </c>
      <c r="F34">
        <v>0</v>
      </c>
      <c r="G34">
        <v>0</v>
      </c>
      <c r="H34">
        <v>0</v>
      </c>
      <c r="I34">
        <v>0</v>
      </c>
      <c r="J34">
        <v>0</v>
      </c>
      <c r="K34">
        <v>0</v>
      </c>
      <c r="L34">
        <v>0</v>
      </c>
      <c r="M34">
        <v>1</v>
      </c>
      <c r="N34">
        <v>0</v>
      </c>
      <c r="O34">
        <v>16</v>
      </c>
      <c r="P34">
        <v>0</v>
      </c>
    </row>
    <row r="35" spans="1:16">
      <c r="A35" s="38">
        <v>43985</v>
      </c>
      <c r="B35">
        <v>0</v>
      </c>
      <c r="C35">
        <v>0</v>
      </c>
      <c r="D35">
        <v>0</v>
      </c>
      <c r="E35">
        <v>0</v>
      </c>
      <c r="F35">
        <v>0</v>
      </c>
      <c r="G35">
        <v>0</v>
      </c>
      <c r="H35">
        <v>0</v>
      </c>
      <c r="I35">
        <v>0</v>
      </c>
      <c r="J35">
        <v>0</v>
      </c>
      <c r="K35">
        <v>0</v>
      </c>
      <c r="L35">
        <v>0</v>
      </c>
      <c r="M35">
        <v>0</v>
      </c>
      <c r="N35">
        <v>0</v>
      </c>
      <c r="O35">
        <v>16</v>
      </c>
      <c r="P35">
        <v>0</v>
      </c>
    </row>
    <row r="36" spans="1:16">
      <c r="A36" s="38">
        <v>43986</v>
      </c>
      <c r="B36">
        <v>1</v>
      </c>
      <c r="C36">
        <v>1</v>
      </c>
      <c r="D36">
        <v>0</v>
      </c>
      <c r="E36">
        <v>0</v>
      </c>
      <c r="F36">
        <v>1</v>
      </c>
      <c r="G36">
        <v>0</v>
      </c>
      <c r="H36">
        <v>0</v>
      </c>
      <c r="I36">
        <v>0</v>
      </c>
      <c r="J36">
        <v>1.61E-2</v>
      </c>
      <c r="K36">
        <v>80.75</v>
      </c>
      <c r="L36">
        <v>80.75</v>
      </c>
      <c r="M36">
        <v>0</v>
      </c>
      <c r="N36">
        <v>0</v>
      </c>
      <c r="O36">
        <v>16</v>
      </c>
      <c r="P36">
        <v>2</v>
      </c>
    </row>
    <row r="37" spans="1:16">
      <c r="A37" s="38">
        <v>43987</v>
      </c>
      <c r="B37">
        <v>1</v>
      </c>
      <c r="C37">
        <v>0</v>
      </c>
      <c r="D37">
        <v>0</v>
      </c>
      <c r="E37">
        <v>0</v>
      </c>
      <c r="F37">
        <v>1</v>
      </c>
      <c r="G37">
        <v>0</v>
      </c>
      <c r="H37">
        <v>0</v>
      </c>
      <c r="I37">
        <v>0</v>
      </c>
      <c r="J37">
        <v>1.61E-2</v>
      </c>
      <c r="K37">
        <v>58.65</v>
      </c>
      <c r="L37">
        <v>58.65</v>
      </c>
      <c r="M37">
        <v>0</v>
      </c>
      <c r="N37">
        <v>0</v>
      </c>
      <c r="O37">
        <v>16</v>
      </c>
      <c r="P37">
        <v>2</v>
      </c>
    </row>
    <row r="38" spans="1:16">
      <c r="A38" s="38">
        <v>43988</v>
      </c>
      <c r="B38">
        <v>1</v>
      </c>
      <c r="C38">
        <v>0</v>
      </c>
      <c r="D38">
        <v>0</v>
      </c>
      <c r="E38">
        <v>0</v>
      </c>
      <c r="F38">
        <v>1</v>
      </c>
      <c r="G38">
        <v>0</v>
      </c>
      <c r="H38">
        <v>0</v>
      </c>
      <c r="I38">
        <v>0</v>
      </c>
      <c r="J38">
        <v>1.61E-2</v>
      </c>
      <c r="K38">
        <v>63.75</v>
      </c>
      <c r="L38">
        <v>63.75</v>
      </c>
      <c r="M38">
        <v>0</v>
      </c>
      <c r="N38">
        <v>0</v>
      </c>
      <c r="O38">
        <v>16</v>
      </c>
      <c r="P38">
        <v>2</v>
      </c>
    </row>
    <row r="39" spans="1:16">
      <c r="A39" s="38">
        <v>43989</v>
      </c>
      <c r="B39">
        <v>0</v>
      </c>
      <c r="C39">
        <v>0</v>
      </c>
      <c r="D39">
        <v>0</v>
      </c>
      <c r="E39">
        <v>0</v>
      </c>
      <c r="F39">
        <v>0</v>
      </c>
      <c r="G39">
        <v>0</v>
      </c>
      <c r="H39">
        <v>0</v>
      </c>
      <c r="I39">
        <v>0</v>
      </c>
      <c r="J39">
        <v>0</v>
      </c>
      <c r="K39">
        <v>0</v>
      </c>
      <c r="L39">
        <v>0</v>
      </c>
      <c r="M39">
        <v>1</v>
      </c>
      <c r="N39">
        <v>0</v>
      </c>
      <c r="O39">
        <v>16</v>
      </c>
      <c r="P39">
        <v>0</v>
      </c>
    </row>
    <row r="40" spans="1:16">
      <c r="A40" s="38">
        <v>43990</v>
      </c>
      <c r="B40">
        <v>0</v>
      </c>
      <c r="C40">
        <v>0</v>
      </c>
      <c r="D40">
        <v>0</v>
      </c>
      <c r="E40">
        <v>0</v>
      </c>
      <c r="F40">
        <v>0</v>
      </c>
      <c r="G40">
        <v>0</v>
      </c>
      <c r="H40">
        <v>0</v>
      </c>
      <c r="I40">
        <v>0</v>
      </c>
      <c r="J40">
        <v>0</v>
      </c>
      <c r="K40">
        <v>0</v>
      </c>
      <c r="L40">
        <v>0</v>
      </c>
      <c r="M40">
        <v>0</v>
      </c>
      <c r="N40">
        <v>0</v>
      </c>
      <c r="O40">
        <v>1</v>
      </c>
      <c r="P40">
        <v>0</v>
      </c>
    </row>
    <row r="41" spans="1:16">
      <c r="A41" s="38">
        <v>43991</v>
      </c>
      <c r="B41">
        <v>0</v>
      </c>
      <c r="C41">
        <v>0</v>
      </c>
      <c r="D41">
        <v>0</v>
      </c>
      <c r="E41">
        <v>0</v>
      </c>
      <c r="F41">
        <v>0</v>
      </c>
      <c r="G41">
        <v>0</v>
      </c>
      <c r="H41">
        <v>0</v>
      </c>
      <c r="I41">
        <v>0</v>
      </c>
      <c r="J41">
        <v>0</v>
      </c>
      <c r="K41">
        <v>0</v>
      </c>
      <c r="L41">
        <v>0</v>
      </c>
      <c r="M41">
        <v>0</v>
      </c>
      <c r="N41">
        <v>0</v>
      </c>
      <c r="O41">
        <v>1</v>
      </c>
      <c r="P41">
        <v>0</v>
      </c>
    </row>
    <row r="42" spans="1:16">
      <c r="A42" s="38">
        <v>43992</v>
      </c>
      <c r="B42">
        <v>0</v>
      </c>
      <c r="C42">
        <v>0</v>
      </c>
      <c r="D42">
        <v>0</v>
      </c>
      <c r="E42">
        <v>0</v>
      </c>
      <c r="F42">
        <v>0</v>
      </c>
      <c r="G42">
        <v>0</v>
      </c>
      <c r="H42">
        <v>0</v>
      </c>
      <c r="I42">
        <v>0</v>
      </c>
      <c r="J42">
        <v>0</v>
      </c>
      <c r="K42">
        <v>0</v>
      </c>
      <c r="L42">
        <v>0</v>
      </c>
      <c r="M42">
        <v>0</v>
      </c>
      <c r="N42">
        <v>0</v>
      </c>
      <c r="O42">
        <v>1</v>
      </c>
      <c r="P42">
        <v>0</v>
      </c>
    </row>
    <row r="43" spans="1:16">
      <c r="A43" s="38">
        <v>43993</v>
      </c>
      <c r="B43">
        <v>0</v>
      </c>
      <c r="C43">
        <v>0</v>
      </c>
      <c r="D43">
        <v>0</v>
      </c>
      <c r="E43">
        <v>0</v>
      </c>
      <c r="F43">
        <v>0</v>
      </c>
      <c r="G43">
        <v>0</v>
      </c>
      <c r="H43">
        <v>0</v>
      </c>
      <c r="I43">
        <v>0</v>
      </c>
      <c r="J43">
        <v>0</v>
      </c>
      <c r="K43">
        <v>0</v>
      </c>
      <c r="L43">
        <v>0</v>
      </c>
      <c r="M43">
        <v>0</v>
      </c>
      <c r="N43">
        <v>0</v>
      </c>
      <c r="O43">
        <v>1</v>
      </c>
      <c r="P43">
        <v>0</v>
      </c>
    </row>
    <row r="44" spans="1:16">
      <c r="A44" s="38">
        <v>43994</v>
      </c>
      <c r="B44">
        <v>0</v>
      </c>
      <c r="C44">
        <v>0</v>
      </c>
      <c r="D44">
        <v>0</v>
      </c>
      <c r="E44">
        <v>0</v>
      </c>
      <c r="F44">
        <v>0</v>
      </c>
      <c r="G44">
        <v>0</v>
      </c>
      <c r="H44">
        <v>0</v>
      </c>
      <c r="I44">
        <v>0</v>
      </c>
      <c r="J44">
        <v>0</v>
      </c>
      <c r="K44">
        <v>0</v>
      </c>
      <c r="L44">
        <v>0</v>
      </c>
      <c r="M44">
        <v>0</v>
      </c>
      <c r="N44">
        <v>0</v>
      </c>
      <c r="O44">
        <v>1</v>
      </c>
      <c r="P44">
        <v>0</v>
      </c>
    </row>
    <row r="45" spans="1:16">
      <c r="A45" s="38">
        <v>43995</v>
      </c>
      <c r="B45">
        <v>0</v>
      </c>
      <c r="C45">
        <v>0</v>
      </c>
      <c r="D45">
        <v>0</v>
      </c>
      <c r="E45">
        <v>0</v>
      </c>
      <c r="F45">
        <v>0</v>
      </c>
      <c r="G45">
        <v>0</v>
      </c>
      <c r="H45">
        <v>0</v>
      </c>
      <c r="I45">
        <v>0</v>
      </c>
      <c r="J45">
        <v>0</v>
      </c>
      <c r="K45">
        <v>0</v>
      </c>
      <c r="L45">
        <v>0</v>
      </c>
      <c r="M45">
        <v>0</v>
      </c>
      <c r="N45">
        <v>0</v>
      </c>
      <c r="O45">
        <v>1</v>
      </c>
      <c r="P45">
        <v>0</v>
      </c>
    </row>
    <row r="46" spans="1:16">
      <c r="A46" s="38">
        <v>43996</v>
      </c>
      <c r="B46">
        <v>1</v>
      </c>
      <c r="C46">
        <v>1</v>
      </c>
      <c r="D46">
        <v>0</v>
      </c>
      <c r="E46">
        <v>0</v>
      </c>
      <c r="F46">
        <v>1</v>
      </c>
      <c r="G46">
        <v>0</v>
      </c>
      <c r="H46">
        <v>0</v>
      </c>
      <c r="I46">
        <v>0</v>
      </c>
      <c r="J46">
        <v>1.2999999999999999E-2</v>
      </c>
      <c r="K46">
        <v>69</v>
      </c>
      <c r="L46">
        <v>69</v>
      </c>
      <c r="M46">
        <v>0</v>
      </c>
      <c r="N46">
        <v>0</v>
      </c>
      <c r="O46">
        <v>1</v>
      </c>
      <c r="P46">
        <v>2</v>
      </c>
    </row>
    <row r="47" spans="1:16">
      <c r="A47" s="38">
        <v>43997</v>
      </c>
      <c r="B47">
        <v>1</v>
      </c>
      <c r="C47">
        <v>1</v>
      </c>
      <c r="D47">
        <v>0</v>
      </c>
      <c r="E47">
        <v>0</v>
      </c>
      <c r="F47">
        <v>1</v>
      </c>
      <c r="G47">
        <v>0</v>
      </c>
      <c r="H47">
        <v>0</v>
      </c>
      <c r="I47">
        <v>0</v>
      </c>
      <c r="J47">
        <v>1.2999999999999999E-2</v>
      </c>
      <c r="K47">
        <v>95</v>
      </c>
      <c r="L47">
        <v>95</v>
      </c>
      <c r="M47">
        <v>1</v>
      </c>
      <c r="N47">
        <v>0</v>
      </c>
      <c r="O47">
        <v>1</v>
      </c>
      <c r="P47">
        <v>1</v>
      </c>
    </row>
    <row r="48" spans="1:16">
      <c r="A48" s="38">
        <v>43998</v>
      </c>
      <c r="B48">
        <v>1</v>
      </c>
      <c r="C48">
        <v>0</v>
      </c>
      <c r="D48">
        <v>0</v>
      </c>
      <c r="E48">
        <v>0</v>
      </c>
      <c r="F48">
        <v>1</v>
      </c>
      <c r="G48">
        <v>0</v>
      </c>
      <c r="H48">
        <v>0</v>
      </c>
      <c r="I48">
        <v>0</v>
      </c>
      <c r="J48">
        <v>1.2999999999999999E-2</v>
      </c>
      <c r="K48">
        <v>95</v>
      </c>
      <c r="L48">
        <v>95</v>
      </c>
      <c r="M48">
        <v>0</v>
      </c>
      <c r="N48">
        <v>0</v>
      </c>
      <c r="O48">
        <v>1</v>
      </c>
      <c r="P48">
        <v>1</v>
      </c>
    </row>
    <row r="49" spans="1:16">
      <c r="A49" s="38">
        <v>43999</v>
      </c>
      <c r="B49">
        <v>1</v>
      </c>
      <c r="C49">
        <v>0</v>
      </c>
      <c r="D49">
        <v>0</v>
      </c>
      <c r="E49">
        <v>0</v>
      </c>
      <c r="F49">
        <v>1</v>
      </c>
      <c r="G49">
        <v>0</v>
      </c>
      <c r="H49">
        <v>0</v>
      </c>
      <c r="I49">
        <v>0</v>
      </c>
      <c r="J49">
        <v>1.2999999999999999E-2</v>
      </c>
      <c r="K49">
        <v>95</v>
      </c>
      <c r="L49">
        <v>95</v>
      </c>
      <c r="M49">
        <v>0</v>
      </c>
      <c r="N49">
        <v>0</v>
      </c>
      <c r="O49">
        <v>1</v>
      </c>
      <c r="P49">
        <v>1</v>
      </c>
    </row>
    <row r="50" spans="1:16">
      <c r="A50" s="38">
        <v>44000</v>
      </c>
      <c r="B50">
        <v>56</v>
      </c>
      <c r="C50">
        <v>55</v>
      </c>
      <c r="D50">
        <v>0</v>
      </c>
      <c r="E50">
        <v>0</v>
      </c>
      <c r="F50">
        <v>1</v>
      </c>
      <c r="G50">
        <v>0</v>
      </c>
      <c r="H50">
        <v>55</v>
      </c>
      <c r="I50">
        <v>0</v>
      </c>
      <c r="J50">
        <v>0.72729999999999995</v>
      </c>
      <c r="K50">
        <v>3890</v>
      </c>
      <c r="L50">
        <v>69.459999999999994</v>
      </c>
      <c r="M50">
        <v>0</v>
      </c>
      <c r="N50">
        <v>0</v>
      </c>
      <c r="O50">
        <v>1</v>
      </c>
      <c r="P50">
        <v>56</v>
      </c>
    </row>
    <row r="51" spans="1:16">
      <c r="A51" s="38">
        <v>44001</v>
      </c>
      <c r="B51">
        <v>2</v>
      </c>
      <c r="C51">
        <v>1</v>
      </c>
      <c r="D51">
        <v>0</v>
      </c>
      <c r="E51">
        <v>0</v>
      </c>
      <c r="F51">
        <v>2</v>
      </c>
      <c r="G51">
        <v>0</v>
      </c>
      <c r="H51">
        <v>0</v>
      </c>
      <c r="I51">
        <v>0</v>
      </c>
      <c r="J51">
        <v>2.5999999999999999E-2</v>
      </c>
      <c r="K51">
        <v>127.65</v>
      </c>
      <c r="L51">
        <v>63.83</v>
      </c>
      <c r="M51">
        <v>55</v>
      </c>
      <c r="N51">
        <v>0</v>
      </c>
      <c r="O51">
        <v>1</v>
      </c>
      <c r="P51">
        <v>2</v>
      </c>
    </row>
    <row r="52" spans="1:16">
      <c r="A52" s="38">
        <v>44002</v>
      </c>
      <c r="B52">
        <v>1</v>
      </c>
      <c r="C52">
        <v>0</v>
      </c>
      <c r="D52">
        <v>0</v>
      </c>
      <c r="E52">
        <v>0</v>
      </c>
      <c r="F52">
        <v>1</v>
      </c>
      <c r="G52">
        <v>0</v>
      </c>
      <c r="H52">
        <v>0</v>
      </c>
      <c r="I52">
        <v>0</v>
      </c>
      <c r="J52">
        <v>1.2999999999999999E-2</v>
      </c>
      <c r="K52">
        <v>63.75</v>
      </c>
      <c r="L52">
        <v>63.75</v>
      </c>
      <c r="M52">
        <v>1</v>
      </c>
      <c r="N52">
        <v>0</v>
      </c>
      <c r="O52">
        <v>1</v>
      </c>
      <c r="P52">
        <v>1</v>
      </c>
    </row>
    <row r="53" spans="1:16">
      <c r="A53" s="38">
        <v>44003</v>
      </c>
      <c r="B53">
        <v>4</v>
      </c>
      <c r="C53">
        <v>4</v>
      </c>
      <c r="D53">
        <v>0</v>
      </c>
      <c r="E53">
        <v>0</v>
      </c>
      <c r="F53">
        <v>4</v>
      </c>
      <c r="G53">
        <v>0</v>
      </c>
      <c r="H53">
        <v>0</v>
      </c>
      <c r="I53">
        <v>0</v>
      </c>
      <c r="J53">
        <v>5.1900000000000002E-2</v>
      </c>
      <c r="K53">
        <v>220</v>
      </c>
      <c r="L53">
        <v>55</v>
      </c>
      <c r="M53">
        <v>1</v>
      </c>
      <c r="N53">
        <v>0</v>
      </c>
      <c r="O53">
        <v>1</v>
      </c>
      <c r="P53">
        <v>8</v>
      </c>
    </row>
    <row r="54" spans="1:16">
      <c r="A54" s="38">
        <v>44004</v>
      </c>
      <c r="B54">
        <v>4</v>
      </c>
      <c r="C54">
        <v>0</v>
      </c>
      <c r="D54">
        <v>0</v>
      </c>
      <c r="E54">
        <v>0</v>
      </c>
      <c r="F54">
        <v>4</v>
      </c>
      <c r="G54">
        <v>0</v>
      </c>
      <c r="H54">
        <v>0</v>
      </c>
      <c r="I54">
        <v>0</v>
      </c>
      <c r="J54">
        <v>5.1900000000000002E-2</v>
      </c>
      <c r="K54">
        <v>220</v>
      </c>
      <c r="L54">
        <v>55</v>
      </c>
      <c r="M54">
        <v>0</v>
      </c>
      <c r="N54">
        <v>0</v>
      </c>
      <c r="O54">
        <v>1</v>
      </c>
      <c r="P54">
        <v>8</v>
      </c>
    </row>
    <row r="55" spans="1:16">
      <c r="A55" s="38">
        <v>44005</v>
      </c>
      <c r="B55">
        <v>4</v>
      </c>
      <c r="C55">
        <v>0</v>
      </c>
      <c r="D55">
        <v>0</v>
      </c>
      <c r="E55">
        <v>0</v>
      </c>
      <c r="F55">
        <v>4</v>
      </c>
      <c r="G55">
        <v>0</v>
      </c>
      <c r="H55">
        <v>0</v>
      </c>
      <c r="I55">
        <v>0</v>
      </c>
      <c r="J55">
        <v>5.1900000000000002E-2</v>
      </c>
      <c r="K55">
        <v>220</v>
      </c>
      <c r="L55">
        <v>55</v>
      </c>
      <c r="M55">
        <v>0</v>
      </c>
      <c r="N55">
        <v>0</v>
      </c>
      <c r="O55">
        <v>1</v>
      </c>
      <c r="P55">
        <v>8</v>
      </c>
    </row>
    <row r="56" spans="1:16">
      <c r="A56" s="38">
        <v>44006</v>
      </c>
      <c r="B56">
        <v>4</v>
      </c>
      <c r="C56">
        <v>0</v>
      </c>
      <c r="D56">
        <v>0</v>
      </c>
      <c r="E56">
        <v>0</v>
      </c>
      <c r="F56">
        <v>4</v>
      </c>
      <c r="G56">
        <v>0</v>
      </c>
      <c r="H56">
        <v>0</v>
      </c>
      <c r="I56">
        <v>0</v>
      </c>
      <c r="J56">
        <v>5.1900000000000002E-2</v>
      </c>
      <c r="K56">
        <v>220</v>
      </c>
      <c r="L56">
        <v>55</v>
      </c>
      <c r="M56">
        <v>0</v>
      </c>
      <c r="N56">
        <v>0</v>
      </c>
      <c r="O56">
        <v>1</v>
      </c>
      <c r="P56">
        <v>8</v>
      </c>
    </row>
    <row r="57" spans="1:16">
      <c r="A57" s="38">
        <v>44007</v>
      </c>
      <c r="B57">
        <v>4</v>
      </c>
      <c r="C57">
        <v>0</v>
      </c>
      <c r="D57">
        <v>0</v>
      </c>
      <c r="E57">
        <v>0</v>
      </c>
      <c r="F57">
        <v>4</v>
      </c>
      <c r="G57">
        <v>0</v>
      </c>
      <c r="H57">
        <v>0</v>
      </c>
      <c r="I57">
        <v>0</v>
      </c>
      <c r="J57">
        <v>5.1900000000000002E-2</v>
      </c>
      <c r="K57">
        <v>220</v>
      </c>
      <c r="L57">
        <v>55</v>
      </c>
      <c r="M57">
        <v>0</v>
      </c>
      <c r="N57">
        <v>0</v>
      </c>
      <c r="O57">
        <v>1</v>
      </c>
      <c r="P57">
        <v>8</v>
      </c>
    </row>
    <row r="58" spans="1:16">
      <c r="A58" s="38">
        <v>44008</v>
      </c>
      <c r="B58">
        <v>6</v>
      </c>
      <c r="C58">
        <v>2</v>
      </c>
      <c r="D58">
        <v>0</v>
      </c>
      <c r="E58">
        <v>0</v>
      </c>
      <c r="F58">
        <v>6</v>
      </c>
      <c r="G58">
        <v>0</v>
      </c>
      <c r="H58">
        <v>0</v>
      </c>
      <c r="I58">
        <v>0</v>
      </c>
      <c r="J58">
        <v>7.7899999999999997E-2</v>
      </c>
      <c r="K58">
        <v>346.56</v>
      </c>
      <c r="L58">
        <v>57.76</v>
      </c>
      <c r="M58">
        <v>0</v>
      </c>
      <c r="N58">
        <v>0</v>
      </c>
      <c r="O58">
        <v>1</v>
      </c>
      <c r="P58">
        <v>13</v>
      </c>
    </row>
    <row r="59" spans="1:16">
      <c r="A59" s="38">
        <v>44009</v>
      </c>
      <c r="B59">
        <v>8</v>
      </c>
      <c r="C59">
        <v>2</v>
      </c>
      <c r="D59">
        <v>0</v>
      </c>
      <c r="E59">
        <v>0</v>
      </c>
      <c r="F59">
        <v>8</v>
      </c>
      <c r="G59">
        <v>0</v>
      </c>
      <c r="H59">
        <v>0</v>
      </c>
      <c r="I59">
        <v>0</v>
      </c>
      <c r="J59">
        <v>0.10390000000000001</v>
      </c>
      <c r="K59">
        <v>477</v>
      </c>
      <c r="L59">
        <v>59.63</v>
      </c>
      <c r="M59">
        <v>0</v>
      </c>
      <c r="N59">
        <v>0</v>
      </c>
      <c r="O59">
        <v>1</v>
      </c>
      <c r="P59">
        <v>16</v>
      </c>
    </row>
    <row r="60" spans="1:16">
      <c r="A60" s="38">
        <v>44010</v>
      </c>
      <c r="B60">
        <v>27</v>
      </c>
      <c r="C60">
        <v>2</v>
      </c>
      <c r="D60">
        <v>0</v>
      </c>
      <c r="E60">
        <v>0</v>
      </c>
      <c r="F60">
        <v>5</v>
      </c>
      <c r="G60">
        <v>0</v>
      </c>
      <c r="H60">
        <v>0</v>
      </c>
      <c r="I60">
        <v>22</v>
      </c>
      <c r="J60">
        <v>0.35060000000000002</v>
      </c>
      <c r="K60">
        <v>1818.27</v>
      </c>
      <c r="L60">
        <v>67.34</v>
      </c>
      <c r="M60">
        <v>5</v>
      </c>
      <c r="N60">
        <v>0</v>
      </c>
      <c r="O60">
        <v>1</v>
      </c>
      <c r="P60">
        <v>42</v>
      </c>
    </row>
    <row r="61" spans="1:16">
      <c r="A61" s="38">
        <v>44011</v>
      </c>
      <c r="B61">
        <v>24</v>
      </c>
      <c r="C61">
        <v>0</v>
      </c>
      <c r="D61">
        <v>0</v>
      </c>
      <c r="E61">
        <v>0</v>
      </c>
      <c r="F61">
        <v>2</v>
      </c>
      <c r="G61">
        <v>0</v>
      </c>
      <c r="H61">
        <v>0</v>
      </c>
      <c r="I61">
        <v>22</v>
      </c>
      <c r="J61">
        <v>0.31169999999999998</v>
      </c>
      <c r="K61">
        <v>2251.5</v>
      </c>
      <c r="L61">
        <v>93.81</v>
      </c>
      <c r="M61">
        <v>3</v>
      </c>
      <c r="N61">
        <v>0</v>
      </c>
      <c r="O61">
        <v>1</v>
      </c>
      <c r="P61">
        <v>35</v>
      </c>
    </row>
    <row r="62" spans="1:16">
      <c r="A62" s="38">
        <v>44012</v>
      </c>
      <c r="B62">
        <v>22</v>
      </c>
      <c r="C62">
        <v>0</v>
      </c>
      <c r="D62">
        <v>0</v>
      </c>
      <c r="E62">
        <v>0</v>
      </c>
      <c r="F62">
        <v>0</v>
      </c>
      <c r="G62">
        <v>0</v>
      </c>
      <c r="H62">
        <v>0</v>
      </c>
      <c r="I62">
        <v>22</v>
      </c>
      <c r="J62">
        <v>0.28570000000000001</v>
      </c>
      <c r="K62">
        <v>2090</v>
      </c>
      <c r="L62">
        <v>95</v>
      </c>
      <c r="M62">
        <v>2</v>
      </c>
      <c r="N62">
        <v>0</v>
      </c>
      <c r="O62">
        <v>1</v>
      </c>
      <c r="P62">
        <v>32</v>
      </c>
    </row>
    <row r="63" spans="1:16">
      <c r="A63" s="38">
        <v>44013</v>
      </c>
      <c r="B63">
        <v>0</v>
      </c>
      <c r="C63">
        <v>0</v>
      </c>
      <c r="D63">
        <v>0</v>
      </c>
      <c r="E63">
        <v>0</v>
      </c>
      <c r="F63">
        <v>0</v>
      </c>
      <c r="G63">
        <v>0</v>
      </c>
      <c r="H63">
        <v>0</v>
      </c>
      <c r="I63">
        <v>0</v>
      </c>
      <c r="J63">
        <v>0</v>
      </c>
      <c r="K63">
        <v>0</v>
      </c>
      <c r="L63">
        <v>0</v>
      </c>
      <c r="M63">
        <v>0</v>
      </c>
      <c r="N63">
        <v>0</v>
      </c>
      <c r="O63">
        <v>1</v>
      </c>
      <c r="P63">
        <v>0</v>
      </c>
    </row>
    <row r="64" spans="1:16">
      <c r="A64" s="38">
        <v>44014</v>
      </c>
      <c r="B64">
        <v>0</v>
      </c>
      <c r="C64">
        <v>0</v>
      </c>
      <c r="D64">
        <v>0</v>
      </c>
      <c r="E64">
        <v>0</v>
      </c>
      <c r="F64">
        <v>0</v>
      </c>
      <c r="G64">
        <v>0</v>
      </c>
      <c r="H64">
        <v>0</v>
      </c>
      <c r="I64">
        <v>0</v>
      </c>
      <c r="J64">
        <v>0</v>
      </c>
      <c r="K64">
        <v>0</v>
      </c>
      <c r="L64">
        <v>0</v>
      </c>
      <c r="M64">
        <v>0</v>
      </c>
      <c r="N64">
        <v>0</v>
      </c>
      <c r="O64">
        <v>1</v>
      </c>
      <c r="P64">
        <v>0</v>
      </c>
    </row>
    <row r="65" spans="1:16">
      <c r="A65" s="38">
        <v>44015</v>
      </c>
      <c r="B65">
        <v>1</v>
      </c>
      <c r="C65">
        <v>1</v>
      </c>
      <c r="D65">
        <v>0</v>
      </c>
      <c r="E65">
        <v>0</v>
      </c>
      <c r="F65">
        <v>1</v>
      </c>
      <c r="G65">
        <v>0</v>
      </c>
      <c r="H65">
        <v>0</v>
      </c>
      <c r="I65">
        <v>0</v>
      </c>
      <c r="J65">
        <v>1.2999999999999999E-2</v>
      </c>
      <c r="K65">
        <v>49</v>
      </c>
      <c r="L65">
        <v>49</v>
      </c>
      <c r="M65">
        <v>0</v>
      </c>
      <c r="N65">
        <v>0</v>
      </c>
      <c r="O65">
        <v>1</v>
      </c>
      <c r="P65">
        <v>2</v>
      </c>
    </row>
    <row r="66" spans="1:16">
      <c r="A66" s="38">
        <v>44016</v>
      </c>
      <c r="B66">
        <v>16</v>
      </c>
      <c r="C66">
        <v>0</v>
      </c>
      <c r="D66">
        <v>0</v>
      </c>
      <c r="E66">
        <v>0</v>
      </c>
      <c r="F66">
        <v>1</v>
      </c>
      <c r="G66">
        <v>0</v>
      </c>
      <c r="H66">
        <v>0</v>
      </c>
      <c r="I66">
        <v>15</v>
      </c>
      <c r="J66">
        <v>0.20780000000000001</v>
      </c>
      <c r="K66">
        <v>1174</v>
      </c>
      <c r="L66">
        <v>73.38</v>
      </c>
      <c r="M66">
        <v>0</v>
      </c>
      <c r="N66">
        <v>0</v>
      </c>
      <c r="O66">
        <v>1</v>
      </c>
      <c r="P66">
        <v>20</v>
      </c>
    </row>
    <row r="67" spans="1:16">
      <c r="A67" s="38">
        <v>44017</v>
      </c>
      <c r="B67">
        <v>16</v>
      </c>
      <c r="C67">
        <v>0</v>
      </c>
      <c r="D67">
        <v>0</v>
      </c>
      <c r="E67">
        <v>0</v>
      </c>
      <c r="F67">
        <v>1</v>
      </c>
      <c r="G67">
        <v>0</v>
      </c>
      <c r="H67">
        <v>0</v>
      </c>
      <c r="I67">
        <v>15</v>
      </c>
      <c r="J67">
        <v>0.20780000000000001</v>
      </c>
      <c r="K67">
        <v>1084</v>
      </c>
      <c r="L67">
        <v>67.75</v>
      </c>
      <c r="M67">
        <v>0</v>
      </c>
      <c r="N67">
        <v>0</v>
      </c>
      <c r="O67">
        <v>1</v>
      </c>
      <c r="P67">
        <v>20</v>
      </c>
    </row>
    <row r="68" spans="1:16">
      <c r="A68" s="38">
        <v>44018</v>
      </c>
      <c r="B68">
        <v>16</v>
      </c>
      <c r="C68">
        <v>0</v>
      </c>
      <c r="D68">
        <v>0</v>
      </c>
      <c r="E68">
        <v>0</v>
      </c>
      <c r="F68">
        <v>1</v>
      </c>
      <c r="G68">
        <v>0</v>
      </c>
      <c r="H68">
        <v>0</v>
      </c>
      <c r="I68">
        <v>15</v>
      </c>
      <c r="J68">
        <v>0.20780000000000001</v>
      </c>
      <c r="K68">
        <v>1174</v>
      </c>
      <c r="L68">
        <v>73.38</v>
      </c>
      <c r="M68">
        <v>0</v>
      </c>
      <c r="N68">
        <v>0</v>
      </c>
      <c r="O68">
        <v>1</v>
      </c>
      <c r="P68">
        <v>20</v>
      </c>
    </row>
    <row r="69" spans="1:16">
      <c r="A69" s="38">
        <v>44019</v>
      </c>
      <c r="B69">
        <v>15</v>
      </c>
      <c r="C69">
        <v>0</v>
      </c>
      <c r="D69">
        <v>0</v>
      </c>
      <c r="E69">
        <v>0</v>
      </c>
      <c r="F69">
        <v>0</v>
      </c>
      <c r="G69">
        <v>0</v>
      </c>
      <c r="H69">
        <v>0</v>
      </c>
      <c r="I69">
        <v>15</v>
      </c>
      <c r="J69">
        <v>0.1948</v>
      </c>
      <c r="K69">
        <v>1125</v>
      </c>
      <c r="L69">
        <v>75</v>
      </c>
      <c r="M69">
        <v>1</v>
      </c>
      <c r="N69">
        <v>0</v>
      </c>
      <c r="O69">
        <v>1</v>
      </c>
      <c r="P69">
        <v>18</v>
      </c>
    </row>
    <row r="70" spans="1:16">
      <c r="A70" s="38">
        <v>44020</v>
      </c>
      <c r="B70">
        <v>15</v>
      </c>
      <c r="C70">
        <v>0</v>
      </c>
      <c r="D70">
        <v>0</v>
      </c>
      <c r="E70">
        <v>0</v>
      </c>
      <c r="F70">
        <v>0</v>
      </c>
      <c r="G70">
        <v>0</v>
      </c>
      <c r="H70">
        <v>0</v>
      </c>
      <c r="I70">
        <v>15</v>
      </c>
      <c r="J70">
        <v>0.1948</v>
      </c>
      <c r="K70">
        <v>1125</v>
      </c>
      <c r="L70">
        <v>75</v>
      </c>
      <c r="M70">
        <v>0</v>
      </c>
      <c r="N70">
        <v>0</v>
      </c>
      <c r="O70">
        <v>1</v>
      </c>
      <c r="P70">
        <v>18</v>
      </c>
    </row>
    <row r="71" spans="1:16">
      <c r="A71" s="38">
        <v>44021</v>
      </c>
      <c r="B71">
        <v>16</v>
      </c>
      <c r="C71">
        <v>1</v>
      </c>
      <c r="D71">
        <v>0</v>
      </c>
      <c r="E71">
        <v>0</v>
      </c>
      <c r="F71">
        <v>1</v>
      </c>
      <c r="G71">
        <v>0</v>
      </c>
      <c r="H71">
        <v>0</v>
      </c>
      <c r="I71">
        <v>15</v>
      </c>
      <c r="J71">
        <v>0.20780000000000001</v>
      </c>
      <c r="K71">
        <v>1210</v>
      </c>
      <c r="L71">
        <v>75.63</v>
      </c>
      <c r="M71">
        <v>0</v>
      </c>
      <c r="N71">
        <v>0</v>
      </c>
      <c r="O71">
        <v>1</v>
      </c>
      <c r="P71">
        <v>21</v>
      </c>
    </row>
    <row r="72" spans="1:16">
      <c r="A72" s="38">
        <v>44022</v>
      </c>
      <c r="B72">
        <v>16</v>
      </c>
      <c r="C72">
        <v>0</v>
      </c>
      <c r="D72">
        <v>0</v>
      </c>
      <c r="E72">
        <v>0</v>
      </c>
      <c r="F72">
        <v>1</v>
      </c>
      <c r="G72">
        <v>0</v>
      </c>
      <c r="H72">
        <v>0</v>
      </c>
      <c r="I72">
        <v>15</v>
      </c>
      <c r="J72">
        <v>0.20780000000000001</v>
      </c>
      <c r="K72">
        <v>1210</v>
      </c>
      <c r="L72">
        <v>75.63</v>
      </c>
      <c r="M72">
        <v>0</v>
      </c>
      <c r="N72">
        <v>0</v>
      </c>
      <c r="O72">
        <v>1</v>
      </c>
      <c r="P72">
        <v>21</v>
      </c>
    </row>
    <row r="73" spans="1:16">
      <c r="A73" s="38">
        <v>44023</v>
      </c>
      <c r="B73">
        <v>1</v>
      </c>
      <c r="C73">
        <v>0</v>
      </c>
      <c r="D73">
        <v>0</v>
      </c>
      <c r="E73">
        <v>0</v>
      </c>
      <c r="F73">
        <v>1</v>
      </c>
      <c r="G73">
        <v>0</v>
      </c>
      <c r="H73">
        <v>0</v>
      </c>
      <c r="I73">
        <v>0</v>
      </c>
      <c r="J73">
        <v>1.2999999999999999E-2</v>
      </c>
      <c r="K73">
        <v>85</v>
      </c>
      <c r="L73">
        <v>85</v>
      </c>
      <c r="M73">
        <v>0</v>
      </c>
      <c r="N73">
        <v>0</v>
      </c>
      <c r="O73">
        <v>1</v>
      </c>
      <c r="P73">
        <v>3</v>
      </c>
    </row>
    <row r="74" spans="1:16">
      <c r="A74" s="38">
        <v>44024</v>
      </c>
      <c r="B74">
        <v>1</v>
      </c>
      <c r="C74">
        <v>0</v>
      </c>
      <c r="D74">
        <v>0</v>
      </c>
      <c r="E74">
        <v>0</v>
      </c>
      <c r="F74">
        <v>1</v>
      </c>
      <c r="G74">
        <v>0</v>
      </c>
      <c r="H74">
        <v>0</v>
      </c>
      <c r="I74">
        <v>0</v>
      </c>
      <c r="J74">
        <v>1.2999999999999999E-2</v>
      </c>
      <c r="K74">
        <v>85</v>
      </c>
      <c r="L74">
        <v>85</v>
      </c>
      <c r="M74">
        <v>0</v>
      </c>
      <c r="N74">
        <v>0</v>
      </c>
      <c r="O74">
        <v>1</v>
      </c>
      <c r="P74">
        <v>3</v>
      </c>
    </row>
    <row r="75" spans="1:16">
      <c r="A75" s="38">
        <v>44025</v>
      </c>
      <c r="B75">
        <v>0</v>
      </c>
      <c r="C75">
        <v>0</v>
      </c>
      <c r="D75">
        <v>0</v>
      </c>
      <c r="E75">
        <v>0</v>
      </c>
      <c r="F75">
        <v>0</v>
      </c>
      <c r="G75">
        <v>0</v>
      </c>
      <c r="H75">
        <v>0</v>
      </c>
      <c r="I75">
        <v>0</v>
      </c>
      <c r="J75">
        <v>0</v>
      </c>
      <c r="K75">
        <v>0</v>
      </c>
      <c r="L75">
        <v>0</v>
      </c>
      <c r="M75">
        <v>1</v>
      </c>
      <c r="N75">
        <v>0</v>
      </c>
      <c r="O75">
        <v>1</v>
      </c>
      <c r="P75">
        <v>0</v>
      </c>
    </row>
    <row r="76" spans="1:16">
      <c r="A76" s="38">
        <v>44026</v>
      </c>
      <c r="B76">
        <v>0</v>
      </c>
      <c r="C76">
        <v>0</v>
      </c>
      <c r="D76">
        <v>0</v>
      </c>
      <c r="E76">
        <v>0</v>
      </c>
      <c r="F76">
        <v>0</v>
      </c>
      <c r="G76">
        <v>0</v>
      </c>
      <c r="H76">
        <v>0</v>
      </c>
      <c r="I76">
        <v>0</v>
      </c>
      <c r="J76">
        <v>0</v>
      </c>
      <c r="K76">
        <v>0</v>
      </c>
      <c r="L76">
        <v>0</v>
      </c>
      <c r="M76">
        <v>0</v>
      </c>
      <c r="N76">
        <v>0</v>
      </c>
      <c r="O76">
        <v>1</v>
      </c>
      <c r="P76">
        <v>0</v>
      </c>
    </row>
    <row r="77" spans="1:16">
      <c r="A77" s="38">
        <v>44027</v>
      </c>
      <c r="B77">
        <v>0</v>
      </c>
      <c r="C77">
        <v>0</v>
      </c>
      <c r="D77">
        <v>0</v>
      </c>
      <c r="E77">
        <v>0</v>
      </c>
      <c r="F77">
        <v>0</v>
      </c>
      <c r="G77">
        <v>0</v>
      </c>
      <c r="H77">
        <v>0</v>
      </c>
      <c r="I77">
        <v>0</v>
      </c>
      <c r="J77">
        <v>0</v>
      </c>
      <c r="K77">
        <v>0</v>
      </c>
      <c r="L77">
        <v>0</v>
      </c>
      <c r="M77">
        <v>0</v>
      </c>
      <c r="N77">
        <v>0</v>
      </c>
      <c r="O77">
        <v>1</v>
      </c>
      <c r="P77">
        <v>0</v>
      </c>
    </row>
    <row r="78" spans="1:16">
      <c r="A78" s="38">
        <v>44028</v>
      </c>
      <c r="B78">
        <v>0</v>
      </c>
      <c r="C78">
        <v>0</v>
      </c>
      <c r="D78">
        <v>0</v>
      </c>
      <c r="E78">
        <v>0</v>
      </c>
      <c r="F78">
        <v>0</v>
      </c>
      <c r="G78">
        <v>0</v>
      </c>
      <c r="H78">
        <v>0</v>
      </c>
      <c r="I78">
        <v>0</v>
      </c>
      <c r="J78">
        <v>0</v>
      </c>
      <c r="K78">
        <v>0</v>
      </c>
      <c r="L78">
        <v>0</v>
      </c>
      <c r="M78">
        <v>0</v>
      </c>
      <c r="N78">
        <v>0</v>
      </c>
      <c r="O78">
        <v>1</v>
      </c>
      <c r="P78">
        <v>0</v>
      </c>
    </row>
    <row r="79" spans="1:16">
      <c r="A79" s="38">
        <v>44029</v>
      </c>
      <c r="B79">
        <v>27</v>
      </c>
      <c r="C79">
        <v>2</v>
      </c>
      <c r="D79">
        <v>0</v>
      </c>
      <c r="E79">
        <v>0</v>
      </c>
      <c r="F79">
        <v>2</v>
      </c>
      <c r="G79">
        <v>0</v>
      </c>
      <c r="H79">
        <v>0</v>
      </c>
      <c r="I79">
        <v>25</v>
      </c>
      <c r="J79">
        <v>0.35060000000000002</v>
      </c>
      <c r="K79">
        <v>2053.75</v>
      </c>
      <c r="L79">
        <v>76.06</v>
      </c>
      <c r="M79">
        <v>0</v>
      </c>
      <c r="N79">
        <v>0</v>
      </c>
      <c r="O79">
        <v>1</v>
      </c>
      <c r="P79">
        <v>36</v>
      </c>
    </row>
    <row r="80" spans="1:16">
      <c r="A80" s="38">
        <v>44030</v>
      </c>
      <c r="B80">
        <v>29</v>
      </c>
      <c r="C80">
        <v>0</v>
      </c>
      <c r="D80">
        <v>0</v>
      </c>
      <c r="E80">
        <v>0</v>
      </c>
      <c r="F80">
        <v>1</v>
      </c>
      <c r="G80">
        <v>0</v>
      </c>
      <c r="H80">
        <v>0</v>
      </c>
      <c r="I80">
        <v>28</v>
      </c>
      <c r="J80">
        <v>0.37659999999999999</v>
      </c>
      <c r="K80">
        <v>2215</v>
      </c>
      <c r="L80">
        <v>76.38</v>
      </c>
      <c r="M80">
        <v>1</v>
      </c>
      <c r="N80">
        <v>0</v>
      </c>
      <c r="O80">
        <v>1</v>
      </c>
      <c r="P80">
        <v>43</v>
      </c>
    </row>
    <row r="81" spans="1:16">
      <c r="A81" s="38">
        <v>44031</v>
      </c>
      <c r="B81">
        <v>1</v>
      </c>
      <c r="C81">
        <v>0</v>
      </c>
      <c r="D81">
        <v>0</v>
      </c>
      <c r="E81">
        <v>0</v>
      </c>
      <c r="F81">
        <v>1</v>
      </c>
      <c r="G81">
        <v>0</v>
      </c>
      <c r="H81">
        <v>0</v>
      </c>
      <c r="I81">
        <v>0</v>
      </c>
      <c r="J81">
        <v>1.2999999999999999E-2</v>
      </c>
      <c r="K81">
        <v>85</v>
      </c>
      <c r="L81">
        <v>85</v>
      </c>
      <c r="M81">
        <v>0</v>
      </c>
      <c r="N81">
        <v>0</v>
      </c>
      <c r="O81">
        <v>1</v>
      </c>
      <c r="P81">
        <v>3</v>
      </c>
    </row>
    <row r="82" spans="1:16">
      <c r="A82" s="38">
        <v>44032</v>
      </c>
      <c r="B82">
        <v>1</v>
      </c>
      <c r="C82">
        <v>0</v>
      </c>
      <c r="D82">
        <v>0</v>
      </c>
      <c r="E82">
        <v>0</v>
      </c>
      <c r="F82">
        <v>1</v>
      </c>
      <c r="G82">
        <v>0</v>
      </c>
      <c r="H82">
        <v>0</v>
      </c>
      <c r="I82">
        <v>0</v>
      </c>
      <c r="J82">
        <v>1.2999999999999999E-2</v>
      </c>
      <c r="K82">
        <v>85</v>
      </c>
      <c r="L82">
        <v>85</v>
      </c>
      <c r="M82">
        <v>0</v>
      </c>
      <c r="N82">
        <v>0</v>
      </c>
      <c r="O82">
        <v>1</v>
      </c>
      <c r="P82">
        <v>3</v>
      </c>
    </row>
    <row r="83" spans="1:16">
      <c r="A83" s="38">
        <v>44033</v>
      </c>
      <c r="B83">
        <v>0</v>
      </c>
      <c r="C83">
        <v>0</v>
      </c>
      <c r="D83">
        <v>0</v>
      </c>
      <c r="E83">
        <v>0</v>
      </c>
      <c r="F83">
        <v>0</v>
      </c>
      <c r="G83">
        <v>0</v>
      </c>
      <c r="H83">
        <v>0</v>
      </c>
      <c r="I83">
        <v>0</v>
      </c>
      <c r="J83">
        <v>0</v>
      </c>
      <c r="K83">
        <v>0</v>
      </c>
      <c r="L83">
        <v>0</v>
      </c>
      <c r="M83">
        <v>1</v>
      </c>
      <c r="N83">
        <v>0</v>
      </c>
      <c r="O83">
        <v>1</v>
      </c>
      <c r="P83">
        <v>0</v>
      </c>
    </row>
    <row r="84" spans="1:16">
      <c r="A84" s="38">
        <v>44034</v>
      </c>
      <c r="B84">
        <v>0</v>
      </c>
      <c r="C84">
        <v>0</v>
      </c>
      <c r="D84">
        <v>0</v>
      </c>
      <c r="E84">
        <v>0</v>
      </c>
      <c r="F84">
        <v>0</v>
      </c>
      <c r="G84">
        <v>0</v>
      </c>
      <c r="H84">
        <v>0</v>
      </c>
      <c r="I84">
        <v>0</v>
      </c>
      <c r="J84">
        <v>0</v>
      </c>
      <c r="K84">
        <v>0</v>
      </c>
      <c r="L84">
        <v>0</v>
      </c>
      <c r="M84">
        <v>0</v>
      </c>
      <c r="N84">
        <v>0</v>
      </c>
      <c r="O84">
        <v>1</v>
      </c>
      <c r="P84">
        <v>0</v>
      </c>
    </row>
    <row r="85" spans="1:16">
      <c r="A85" s="38">
        <v>44035</v>
      </c>
      <c r="B85">
        <v>0</v>
      </c>
      <c r="C85">
        <v>0</v>
      </c>
      <c r="D85">
        <v>0</v>
      </c>
      <c r="E85">
        <v>0</v>
      </c>
      <c r="F85">
        <v>0</v>
      </c>
      <c r="G85">
        <v>0</v>
      </c>
      <c r="H85">
        <v>0</v>
      </c>
      <c r="I85">
        <v>0</v>
      </c>
      <c r="J85">
        <v>0</v>
      </c>
      <c r="K85">
        <v>0</v>
      </c>
      <c r="L85">
        <v>0</v>
      </c>
      <c r="M85">
        <v>0</v>
      </c>
      <c r="N85">
        <v>0</v>
      </c>
      <c r="O85">
        <v>1</v>
      </c>
      <c r="P85">
        <v>0</v>
      </c>
    </row>
    <row r="86" spans="1:16">
      <c r="A86" s="38">
        <v>44036</v>
      </c>
      <c r="B86">
        <v>4</v>
      </c>
      <c r="C86">
        <v>4</v>
      </c>
      <c r="D86">
        <v>0</v>
      </c>
      <c r="E86">
        <v>0</v>
      </c>
      <c r="F86">
        <v>4</v>
      </c>
      <c r="G86">
        <v>0</v>
      </c>
      <c r="H86">
        <v>0</v>
      </c>
      <c r="I86">
        <v>0</v>
      </c>
      <c r="J86">
        <v>5.1900000000000002E-2</v>
      </c>
      <c r="K86">
        <v>295</v>
      </c>
      <c r="L86">
        <v>73.75</v>
      </c>
      <c r="M86">
        <v>0</v>
      </c>
      <c r="N86">
        <v>0</v>
      </c>
      <c r="O86">
        <v>1</v>
      </c>
      <c r="P86">
        <v>6</v>
      </c>
    </row>
    <row r="87" spans="1:16">
      <c r="A87" s="38">
        <v>44037</v>
      </c>
      <c r="B87">
        <v>13</v>
      </c>
      <c r="C87">
        <v>9</v>
      </c>
      <c r="D87">
        <v>0</v>
      </c>
      <c r="E87">
        <v>0</v>
      </c>
      <c r="F87">
        <v>13</v>
      </c>
      <c r="G87">
        <v>0</v>
      </c>
      <c r="H87">
        <v>0</v>
      </c>
      <c r="I87">
        <v>0</v>
      </c>
      <c r="J87">
        <v>0.16880000000000001</v>
      </c>
      <c r="K87">
        <v>990</v>
      </c>
      <c r="L87">
        <v>76.150000000000006</v>
      </c>
      <c r="M87">
        <v>0</v>
      </c>
      <c r="N87">
        <v>0</v>
      </c>
      <c r="O87">
        <v>1</v>
      </c>
      <c r="P87">
        <v>24</v>
      </c>
    </row>
    <row r="88" spans="1:16">
      <c r="A88" s="38">
        <v>44038</v>
      </c>
      <c r="B88">
        <v>2</v>
      </c>
      <c r="C88">
        <v>0</v>
      </c>
      <c r="D88">
        <v>0</v>
      </c>
      <c r="E88">
        <v>0</v>
      </c>
      <c r="F88">
        <v>2</v>
      </c>
      <c r="G88">
        <v>0</v>
      </c>
      <c r="H88">
        <v>0</v>
      </c>
      <c r="I88">
        <v>0</v>
      </c>
      <c r="J88">
        <v>2.5999999999999999E-2</v>
      </c>
      <c r="K88">
        <v>160</v>
      </c>
      <c r="L88">
        <v>80</v>
      </c>
      <c r="M88">
        <v>11</v>
      </c>
      <c r="N88">
        <v>0</v>
      </c>
      <c r="O88">
        <v>1</v>
      </c>
      <c r="P88">
        <v>3</v>
      </c>
    </row>
    <row r="89" spans="1:16">
      <c r="A89" s="38">
        <v>44039</v>
      </c>
      <c r="B89">
        <v>1</v>
      </c>
      <c r="C89">
        <v>0</v>
      </c>
      <c r="D89">
        <v>0</v>
      </c>
      <c r="E89">
        <v>0</v>
      </c>
      <c r="F89">
        <v>1</v>
      </c>
      <c r="G89">
        <v>0</v>
      </c>
      <c r="H89">
        <v>0</v>
      </c>
      <c r="I89">
        <v>0</v>
      </c>
      <c r="J89">
        <v>1.2999999999999999E-2</v>
      </c>
      <c r="K89">
        <v>85</v>
      </c>
      <c r="L89">
        <v>85</v>
      </c>
      <c r="M89">
        <v>1</v>
      </c>
      <c r="N89">
        <v>0</v>
      </c>
      <c r="O89">
        <v>1</v>
      </c>
      <c r="P89">
        <v>2</v>
      </c>
    </row>
    <row r="90" spans="1:16">
      <c r="A90" s="38">
        <v>44040</v>
      </c>
      <c r="B90">
        <v>1</v>
      </c>
      <c r="C90">
        <v>0</v>
      </c>
      <c r="D90">
        <v>0</v>
      </c>
      <c r="E90">
        <v>0</v>
      </c>
      <c r="F90">
        <v>1</v>
      </c>
      <c r="G90">
        <v>0</v>
      </c>
      <c r="H90">
        <v>0</v>
      </c>
      <c r="I90">
        <v>0</v>
      </c>
      <c r="J90">
        <v>1.2999999999999999E-2</v>
      </c>
      <c r="K90">
        <v>85</v>
      </c>
      <c r="L90">
        <v>85</v>
      </c>
      <c r="M90">
        <v>0</v>
      </c>
      <c r="N90">
        <v>0</v>
      </c>
      <c r="O90">
        <v>1</v>
      </c>
      <c r="P90">
        <v>2</v>
      </c>
    </row>
    <row r="91" spans="1:16">
      <c r="A91" s="38">
        <v>44041</v>
      </c>
      <c r="B91">
        <v>1</v>
      </c>
      <c r="C91">
        <v>0</v>
      </c>
      <c r="D91">
        <v>0</v>
      </c>
      <c r="E91">
        <v>0</v>
      </c>
      <c r="F91">
        <v>1</v>
      </c>
      <c r="G91">
        <v>0</v>
      </c>
      <c r="H91">
        <v>0</v>
      </c>
      <c r="I91">
        <v>0</v>
      </c>
      <c r="J91">
        <v>1.2999999999999999E-2</v>
      </c>
      <c r="K91">
        <v>85</v>
      </c>
      <c r="L91">
        <v>85</v>
      </c>
      <c r="M91">
        <v>0</v>
      </c>
      <c r="N91">
        <v>0</v>
      </c>
      <c r="O91">
        <v>1</v>
      </c>
      <c r="P91">
        <v>2</v>
      </c>
    </row>
    <row r="92" spans="1:16">
      <c r="A92" s="38">
        <v>44042</v>
      </c>
      <c r="B92">
        <v>1</v>
      </c>
      <c r="C92">
        <v>0</v>
      </c>
      <c r="D92">
        <v>0</v>
      </c>
      <c r="E92">
        <v>0</v>
      </c>
      <c r="F92">
        <v>1</v>
      </c>
      <c r="G92">
        <v>0</v>
      </c>
      <c r="H92">
        <v>0</v>
      </c>
      <c r="I92">
        <v>0</v>
      </c>
      <c r="J92">
        <v>1.2999999999999999E-2</v>
      </c>
      <c r="K92">
        <v>85</v>
      </c>
      <c r="L92">
        <v>85</v>
      </c>
      <c r="M92">
        <v>0</v>
      </c>
      <c r="N92">
        <v>0</v>
      </c>
      <c r="O92">
        <v>1</v>
      </c>
      <c r="P92">
        <v>2</v>
      </c>
    </row>
    <row r="93" spans="1:16">
      <c r="A93" s="38">
        <v>44043</v>
      </c>
      <c r="B93">
        <v>3</v>
      </c>
      <c r="C93">
        <v>3</v>
      </c>
      <c r="D93">
        <v>0</v>
      </c>
      <c r="E93">
        <v>0</v>
      </c>
      <c r="F93">
        <v>3</v>
      </c>
      <c r="G93">
        <v>0</v>
      </c>
      <c r="H93">
        <v>0</v>
      </c>
      <c r="I93">
        <v>0</v>
      </c>
      <c r="J93">
        <v>3.9E-2</v>
      </c>
      <c r="K93">
        <v>225</v>
      </c>
      <c r="L93">
        <v>75</v>
      </c>
      <c r="M93">
        <v>1</v>
      </c>
      <c r="N93">
        <v>0</v>
      </c>
      <c r="O93">
        <v>1</v>
      </c>
      <c r="P93">
        <v>4</v>
      </c>
    </row>
    <row r="94" spans="1:16">
      <c r="A94" s="38">
        <v>44044</v>
      </c>
      <c r="B94">
        <v>4</v>
      </c>
      <c r="C94">
        <v>1</v>
      </c>
      <c r="D94">
        <v>0</v>
      </c>
      <c r="E94">
        <v>0</v>
      </c>
      <c r="F94">
        <v>4</v>
      </c>
      <c r="G94">
        <v>0</v>
      </c>
      <c r="H94">
        <v>0</v>
      </c>
      <c r="I94">
        <v>0</v>
      </c>
      <c r="J94">
        <v>5.1900000000000002E-2</v>
      </c>
      <c r="K94">
        <v>310</v>
      </c>
      <c r="L94">
        <v>77.5</v>
      </c>
      <c r="M94">
        <v>0</v>
      </c>
      <c r="N94">
        <v>0</v>
      </c>
      <c r="O94">
        <v>1</v>
      </c>
      <c r="P94">
        <v>6</v>
      </c>
    </row>
    <row r="95" spans="1:16">
      <c r="A95" s="38">
        <v>44045</v>
      </c>
      <c r="B95">
        <v>1</v>
      </c>
      <c r="C95">
        <v>0</v>
      </c>
      <c r="D95">
        <v>0</v>
      </c>
      <c r="E95">
        <v>0</v>
      </c>
      <c r="F95">
        <v>1</v>
      </c>
      <c r="G95">
        <v>0</v>
      </c>
      <c r="H95">
        <v>0</v>
      </c>
      <c r="I95">
        <v>0</v>
      </c>
      <c r="J95">
        <v>1.2999999999999999E-2</v>
      </c>
      <c r="K95">
        <v>85</v>
      </c>
      <c r="L95">
        <v>85</v>
      </c>
      <c r="M95">
        <v>3</v>
      </c>
      <c r="N95">
        <v>0</v>
      </c>
      <c r="O95">
        <v>1</v>
      </c>
      <c r="P95">
        <v>2</v>
      </c>
    </row>
    <row r="96" spans="1:16">
      <c r="A96" s="38">
        <v>44046</v>
      </c>
      <c r="B96">
        <v>1</v>
      </c>
      <c r="C96">
        <v>0</v>
      </c>
      <c r="D96">
        <v>0</v>
      </c>
      <c r="E96">
        <v>0</v>
      </c>
      <c r="F96">
        <v>1</v>
      </c>
      <c r="G96">
        <v>0</v>
      </c>
      <c r="H96">
        <v>0</v>
      </c>
      <c r="I96">
        <v>0</v>
      </c>
      <c r="J96">
        <v>1.2999999999999999E-2</v>
      </c>
      <c r="K96">
        <v>85</v>
      </c>
      <c r="L96">
        <v>85</v>
      </c>
      <c r="M96">
        <v>0</v>
      </c>
      <c r="N96">
        <v>0</v>
      </c>
      <c r="O96">
        <v>1</v>
      </c>
      <c r="P96">
        <v>2</v>
      </c>
    </row>
    <row r="97" spans="1:16">
      <c r="A97" s="38">
        <v>44047</v>
      </c>
      <c r="B97">
        <v>1</v>
      </c>
      <c r="C97">
        <v>0</v>
      </c>
      <c r="D97">
        <v>0</v>
      </c>
      <c r="E97">
        <v>0</v>
      </c>
      <c r="F97">
        <v>1</v>
      </c>
      <c r="G97">
        <v>0</v>
      </c>
      <c r="H97">
        <v>0</v>
      </c>
      <c r="I97">
        <v>0</v>
      </c>
      <c r="J97">
        <v>1.2999999999999999E-2</v>
      </c>
      <c r="K97">
        <v>85</v>
      </c>
      <c r="L97">
        <v>85</v>
      </c>
      <c r="M97">
        <v>0</v>
      </c>
      <c r="N97">
        <v>0</v>
      </c>
      <c r="O97">
        <v>1</v>
      </c>
      <c r="P97">
        <v>2</v>
      </c>
    </row>
    <row r="98" spans="1:16">
      <c r="A98" s="38">
        <v>44048</v>
      </c>
      <c r="B98">
        <v>1</v>
      </c>
      <c r="C98">
        <v>0</v>
      </c>
      <c r="D98">
        <v>0</v>
      </c>
      <c r="E98">
        <v>0</v>
      </c>
      <c r="F98">
        <v>1</v>
      </c>
      <c r="G98">
        <v>0</v>
      </c>
      <c r="H98">
        <v>0</v>
      </c>
      <c r="I98">
        <v>0</v>
      </c>
      <c r="J98">
        <v>1.2999999999999999E-2</v>
      </c>
      <c r="K98">
        <v>85</v>
      </c>
      <c r="L98">
        <v>85</v>
      </c>
      <c r="M98">
        <v>0</v>
      </c>
      <c r="N98">
        <v>0</v>
      </c>
      <c r="O98">
        <v>1</v>
      </c>
      <c r="P98">
        <v>2</v>
      </c>
    </row>
    <row r="99" spans="1:16">
      <c r="A99" s="38">
        <v>44049</v>
      </c>
      <c r="B99">
        <v>1</v>
      </c>
      <c r="C99">
        <v>0</v>
      </c>
      <c r="D99">
        <v>0</v>
      </c>
      <c r="E99">
        <v>0</v>
      </c>
      <c r="F99">
        <v>1</v>
      </c>
      <c r="G99">
        <v>0</v>
      </c>
      <c r="H99">
        <v>0</v>
      </c>
      <c r="I99">
        <v>0</v>
      </c>
      <c r="J99">
        <v>1.2999999999999999E-2</v>
      </c>
      <c r="K99">
        <v>85</v>
      </c>
      <c r="L99">
        <v>85</v>
      </c>
      <c r="M99">
        <v>0</v>
      </c>
      <c r="N99">
        <v>0</v>
      </c>
      <c r="O99">
        <v>1</v>
      </c>
      <c r="P99">
        <v>2</v>
      </c>
    </row>
    <row r="100" spans="1:16">
      <c r="A100" s="38">
        <v>44050</v>
      </c>
      <c r="B100">
        <v>4</v>
      </c>
      <c r="C100">
        <v>4</v>
      </c>
      <c r="D100">
        <v>0</v>
      </c>
      <c r="E100">
        <v>0</v>
      </c>
      <c r="F100">
        <v>4</v>
      </c>
      <c r="G100">
        <v>0</v>
      </c>
      <c r="H100">
        <v>0</v>
      </c>
      <c r="I100">
        <v>0</v>
      </c>
      <c r="J100">
        <v>5.1900000000000002E-2</v>
      </c>
      <c r="K100">
        <v>334.2</v>
      </c>
      <c r="L100">
        <v>83.55</v>
      </c>
      <c r="M100">
        <v>1</v>
      </c>
      <c r="N100">
        <v>0</v>
      </c>
      <c r="O100">
        <v>1</v>
      </c>
      <c r="P100">
        <v>10</v>
      </c>
    </row>
    <row r="101" spans="1:16">
      <c r="A101" s="38">
        <v>44051</v>
      </c>
      <c r="B101">
        <v>0</v>
      </c>
      <c r="C101">
        <v>0</v>
      </c>
      <c r="D101">
        <v>0</v>
      </c>
      <c r="E101">
        <v>0</v>
      </c>
      <c r="F101">
        <v>0</v>
      </c>
      <c r="G101">
        <v>0</v>
      </c>
      <c r="H101">
        <v>0</v>
      </c>
      <c r="I101">
        <v>0</v>
      </c>
      <c r="J101">
        <v>0</v>
      </c>
      <c r="K101">
        <v>0</v>
      </c>
      <c r="L101">
        <v>0</v>
      </c>
      <c r="M101">
        <v>4</v>
      </c>
      <c r="N101">
        <v>0</v>
      </c>
      <c r="O101">
        <v>1</v>
      </c>
      <c r="P101">
        <v>0</v>
      </c>
    </row>
    <row r="102" spans="1:16">
      <c r="A102" s="38">
        <v>44052</v>
      </c>
      <c r="B102">
        <v>0</v>
      </c>
      <c r="C102">
        <v>0</v>
      </c>
      <c r="D102">
        <v>0</v>
      </c>
      <c r="E102">
        <v>0</v>
      </c>
      <c r="F102">
        <v>0</v>
      </c>
      <c r="G102">
        <v>0</v>
      </c>
      <c r="H102">
        <v>0</v>
      </c>
      <c r="I102">
        <v>0</v>
      </c>
      <c r="J102">
        <v>0</v>
      </c>
      <c r="K102">
        <v>0</v>
      </c>
      <c r="L102">
        <v>0</v>
      </c>
      <c r="M102">
        <v>0</v>
      </c>
      <c r="N102">
        <v>0</v>
      </c>
      <c r="O102">
        <v>1</v>
      </c>
      <c r="P102">
        <v>0</v>
      </c>
    </row>
    <row r="103" spans="1:16">
      <c r="A103" s="38">
        <v>44053</v>
      </c>
      <c r="B103">
        <v>0</v>
      </c>
      <c r="C103">
        <v>0</v>
      </c>
      <c r="D103">
        <v>0</v>
      </c>
      <c r="E103">
        <v>0</v>
      </c>
      <c r="F103">
        <v>0</v>
      </c>
      <c r="G103">
        <v>0</v>
      </c>
      <c r="H103">
        <v>0</v>
      </c>
      <c r="I103">
        <v>0</v>
      </c>
      <c r="J103">
        <v>0</v>
      </c>
      <c r="K103">
        <v>0</v>
      </c>
      <c r="L103">
        <v>0</v>
      </c>
      <c r="M103">
        <v>0</v>
      </c>
      <c r="N103">
        <v>0</v>
      </c>
      <c r="O103">
        <v>1</v>
      </c>
      <c r="P103">
        <v>0</v>
      </c>
    </row>
    <row r="104" spans="1:16">
      <c r="A104" s="38">
        <v>44054</v>
      </c>
      <c r="B104">
        <v>0</v>
      </c>
      <c r="C104">
        <v>0</v>
      </c>
      <c r="D104">
        <v>0</v>
      </c>
      <c r="E104">
        <v>0</v>
      </c>
      <c r="F104">
        <v>0</v>
      </c>
      <c r="G104">
        <v>0</v>
      </c>
      <c r="H104">
        <v>0</v>
      </c>
      <c r="I104">
        <v>0</v>
      </c>
      <c r="J104">
        <v>0</v>
      </c>
      <c r="K104">
        <v>0</v>
      </c>
      <c r="L104">
        <v>0</v>
      </c>
      <c r="M104">
        <v>0</v>
      </c>
      <c r="N104">
        <v>0</v>
      </c>
      <c r="O104">
        <v>1</v>
      </c>
      <c r="P104">
        <v>0</v>
      </c>
    </row>
    <row r="105" spans="1:16">
      <c r="A105" s="38">
        <v>44055</v>
      </c>
      <c r="B105">
        <v>1</v>
      </c>
      <c r="C105">
        <v>1</v>
      </c>
      <c r="D105">
        <v>0</v>
      </c>
      <c r="E105">
        <v>0</v>
      </c>
      <c r="F105">
        <v>1</v>
      </c>
      <c r="G105">
        <v>0</v>
      </c>
      <c r="H105">
        <v>0</v>
      </c>
      <c r="I105">
        <v>0</v>
      </c>
      <c r="J105">
        <v>1.2999999999999999E-2</v>
      </c>
      <c r="K105">
        <v>63</v>
      </c>
      <c r="L105">
        <v>63</v>
      </c>
      <c r="M105">
        <v>0</v>
      </c>
      <c r="N105">
        <v>0</v>
      </c>
      <c r="O105">
        <v>1</v>
      </c>
      <c r="P105">
        <v>2</v>
      </c>
    </row>
    <row r="106" spans="1:16">
      <c r="A106" s="38">
        <v>44056</v>
      </c>
      <c r="B106">
        <v>0</v>
      </c>
      <c r="C106">
        <v>0</v>
      </c>
      <c r="D106">
        <v>0</v>
      </c>
      <c r="E106">
        <v>0</v>
      </c>
      <c r="F106">
        <v>0</v>
      </c>
      <c r="G106">
        <v>0</v>
      </c>
      <c r="H106">
        <v>0</v>
      </c>
      <c r="I106">
        <v>0</v>
      </c>
      <c r="J106">
        <v>0</v>
      </c>
      <c r="K106">
        <v>0</v>
      </c>
      <c r="L106">
        <v>0</v>
      </c>
      <c r="M106">
        <v>1</v>
      </c>
      <c r="N106">
        <v>0</v>
      </c>
      <c r="O106">
        <v>1</v>
      </c>
      <c r="P106">
        <v>0</v>
      </c>
    </row>
    <row r="107" spans="1:16">
      <c r="A107" s="38">
        <v>44057</v>
      </c>
      <c r="B107">
        <v>0</v>
      </c>
      <c r="C107">
        <v>0</v>
      </c>
      <c r="D107">
        <v>0</v>
      </c>
      <c r="E107">
        <v>0</v>
      </c>
      <c r="F107">
        <v>0</v>
      </c>
      <c r="G107">
        <v>0</v>
      </c>
      <c r="H107">
        <v>0</v>
      </c>
      <c r="I107">
        <v>0</v>
      </c>
      <c r="J107">
        <v>0</v>
      </c>
      <c r="K107">
        <v>0</v>
      </c>
      <c r="L107">
        <v>0</v>
      </c>
      <c r="M107">
        <v>0</v>
      </c>
      <c r="N107">
        <v>0</v>
      </c>
      <c r="O107">
        <v>1</v>
      </c>
      <c r="P107">
        <v>0</v>
      </c>
    </row>
    <row r="108" spans="1:16">
      <c r="A108" s="38">
        <v>44058</v>
      </c>
      <c r="B108">
        <v>0</v>
      </c>
      <c r="C108">
        <v>0</v>
      </c>
      <c r="D108">
        <v>0</v>
      </c>
      <c r="E108">
        <v>0</v>
      </c>
      <c r="F108">
        <v>0</v>
      </c>
      <c r="G108">
        <v>0</v>
      </c>
      <c r="H108">
        <v>0</v>
      </c>
      <c r="I108">
        <v>0</v>
      </c>
      <c r="J108">
        <v>0</v>
      </c>
      <c r="K108">
        <v>0</v>
      </c>
      <c r="L108">
        <v>0</v>
      </c>
      <c r="M108">
        <v>0</v>
      </c>
      <c r="N108">
        <v>0</v>
      </c>
      <c r="O108">
        <v>1</v>
      </c>
      <c r="P108">
        <v>0</v>
      </c>
    </row>
    <row r="109" spans="1:16">
      <c r="A109" s="38">
        <v>44059</v>
      </c>
      <c r="B109">
        <v>0</v>
      </c>
      <c r="C109">
        <v>0</v>
      </c>
      <c r="D109">
        <v>0</v>
      </c>
      <c r="E109">
        <v>0</v>
      </c>
      <c r="F109">
        <v>0</v>
      </c>
      <c r="G109">
        <v>0</v>
      </c>
      <c r="H109">
        <v>0</v>
      </c>
      <c r="I109">
        <v>0</v>
      </c>
      <c r="J109">
        <v>0</v>
      </c>
      <c r="K109">
        <v>0</v>
      </c>
      <c r="L109">
        <v>0</v>
      </c>
      <c r="M109">
        <v>0</v>
      </c>
      <c r="N109">
        <v>0</v>
      </c>
      <c r="O109">
        <v>1</v>
      </c>
      <c r="P109">
        <v>0</v>
      </c>
    </row>
    <row r="110" spans="1:16">
      <c r="A110" s="38">
        <v>44060</v>
      </c>
      <c r="B110">
        <v>0</v>
      </c>
      <c r="C110">
        <v>0</v>
      </c>
      <c r="D110">
        <v>0</v>
      </c>
      <c r="E110">
        <v>0</v>
      </c>
      <c r="F110">
        <v>0</v>
      </c>
      <c r="G110">
        <v>0</v>
      </c>
      <c r="H110">
        <v>0</v>
      </c>
      <c r="I110">
        <v>0</v>
      </c>
      <c r="J110">
        <v>0</v>
      </c>
      <c r="K110">
        <v>0</v>
      </c>
      <c r="L110">
        <v>0</v>
      </c>
      <c r="M110">
        <v>0</v>
      </c>
      <c r="N110">
        <v>0</v>
      </c>
      <c r="O110">
        <v>1</v>
      </c>
      <c r="P110">
        <v>0</v>
      </c>
    </row>
    <row r="111" spans="1:16">
      <c r="A111" s="38">
        <v>44061</v>
      </c>
      <c r="B111">
        <v>0</v>
      </c>
      <c r="C111">
        <v>0</v>
      </c>
      <c r="D111">
        <v>0</v>
      </c>
      <c r="E111">
        <v>0</v>
      </c>
      <c r="F111">
        <v>0</v>
      </c>
      <c r="G111">
        <v>0</v>
      </c>
      <c r="H111">
        <v>0</v>
      </c>
      <c r="I111">
        <v>0</v>
      </c>
      <c r="J111">
        <v>0</v>
      </c>
      <c r="K111">
        <v>0</v>
      </c>
      <c r="L111">
        <v>0</v>
      </c>
      <c r="M111">
        <v>0</v>
      </c>
      <c r="N111">
        <v>0</v>
      </c>
      <c r="O111">
        <v>1</v>
      </c>
      <c r="P111">
        <v>0</v>
      </c>
    </row>
    <row r="112" spans="1:16">
      <c r="A112" s="38">
        <v>44062</v>
      </c>
      <c r="B112">
        <v>0</v>
      </c>
      <c r="C112">
        <v>0</v>
      </c>
      <c r="D112">
        <v>0</v>
      </c>
      <c r="E112">
        <v>0</v>
      </c>
      <c r="F112">
        <v>0</v>
      </c>
      <c r="G112">
        <v>0</v>
      </c>
      <c r="H112">
        <v>0</v>
      </c>
      <c r="I112">
        <v>0</v>
      </c>
      <c r="J112">
        <v>0</v>
      </c>
      <c r="K112">
        <v>0</v>
      </c>
      <c r="L112">
        <v>0</v>
      </c>
      <c r="M112">
        <v>0</v>
      </c>
      <c r="N112">
        <v>0</v>
      </c>
      <c r="O112">
        <v>1</v>
      </c>
      <c r="P112">
        <v>0</v>
      </c>
    </row>
    <row r="113" spans="1:16">
      <c r="A113" s="38">
        <v>44063</v>
      </c>
      <c r="B113">
        <v>0</v>
      </c>
      <c r="C113">
        <v>0</v>
      </c>
      <c r="D113">
        <v>0</v>
      </c>
      <c r="E113">
        <v>0</v>
      </c>
      <c r="F113">
        <v>0</v>
      </c>
      <c r="G113">
        <v>0</v>
      </c>
      <c r="H113">
        <v>0</v>
      </c>
      <c r="I113">
        <v>0</v>
      </c>
      <c r="J113">
        <v>0</v>
      </c>
      <c r="K113">
        <v>0</v>
      </c>
      <c r="L113">
        <v>0</v>
      </c>
      <c r="M113">
        <v>0</v>
      </c>
      <c r="N113">
        <v>0</v>
      </c>
      <c r="O113">
        <v>1</v>
      </c>
      <c r="P113">
        <v>0</v>
      </c>
    </row>
    <row r="114" spans="1:16">
      <c r="A114" s="38">
        <v>44064</v>
      </c>
      <c r="B114">
        <v>0</v>
      </c>
      <c r="C114">
        <v>0</v>
      </c>
      <c r="D114">
        <v>0</v>
      </c>
      <c r="E114">
        <v>0</v>
      </c>
      <c r="F114">
        <v>0</v>
      </c>
      <c r="G114">
        <v>0</v>
      </c>
      <c r="H114">
        <v>0</v>
      </c>
      <c r="I114">
        <v>0</v>
      </c>
      <c r="J114">
        <v>0</v>
      </c>
      <c r="K114">
        <v>0</v>
      </c>
      <c r="L114">
        <v>0</v>
      </c>
      <c r="M114">
        <v>0</v>
      </c>
      <c r="N114">
        <v>0</v>
      </c>
      <c r="O114">
        <v>1</v>
      </c>
      <c r="P114">
        <v>0</v>
      </c>
    </row>
    <row r="115" spans="1:16">
      <c r="A115" s="38">
        <v>44065</v>
      </c>
      <c r="B115">
        <v>1</v>
      </c>
      <c r="C115">
        <v>1</v>
      </c>
      <c r="D115">
        <v>0</v>
      </c>
      <c r="E115">
        <v>0</v>
      </c>
      <c r="F115">
        <v>1</v>
      </c>
      <c r="G115">
        <v>0</v>
      </c>
      <c r="H115">
        <v>0</v>
      </c>
      <c r="I115">
        <v>0</v>
      </c>
      <c r="J115">
        <v>1.2999999999999999E-2</v>
      </c>
      <c r="K115">
        <v>68</v>
      </c>
      <c r="L115">
        <v>68</v>
      </c>
      <c r="M115">
        <v>0</v>
      </c>
      <c r="N115">
        <v>0</v>
      </c>
      <c r="O115">
        <v>1</v>
      </c>
      <c r="P115">
        <v>2</v>
      </c>
    </row>
    <row r="116" spans="1:16">
      <c r="A116" s="38">
        <v>44066</v>
      </c>
      <c r="B116">
        <v>0</v>
      </c>
      <c r="C116">
        <v>0</v>
      </c>
      <c r="D116">
        <v>0</v>
      </c>
      <c r="E116">
        <v>0</v>
      </c>
      <c r="F116">
        <v>0</v>
      </c>
      <c r="G116">
        <v>0</v>
      </c>
      <c r="H116">
        <v>0</v>
      </c>
      <c r="I116">
        <v>0</v>
      </c>
      <c r="J116">
        <v>0</v>
      </c>
      <c r="K116">
        <v>0</v>
      </c>
      <c r="L116">
        <v>0</v>
      </c>
      <c r="M116">
        <v>1</v>
      </c>
      <c r="N116">
        <v>0</v>
      </c>
      <c r="O116">
        <v>1</v>
      </c>
      <c r="P116">
        <v>0</v>
      </c>
    </row>
    <row r="117" spans="1:16">
      <c r="A117" s="38">
        <v>44067</v>
      </c>
      <c r="B117">
        <v>0</v>
      </c>
      <c r="C117">
        <v>0</v>
      </c>
      <c r="D117">
        <v>0</v>
      </c>
      <c r="E117">
        <v>0</v>
      </c>
      <c r="F117">
        <v>0</v>
      </c>
      <c r="G117">
        <v>0</v>
      </c>
      <c r="H117">
        <v>0</v>
      </c>
      <c r="I117">
        <v>0</v>
      </c>
      <c r="J117">
        <v>0</v>
      </c>
      <c r="K117">
        <v>0</v>
      </c>
      <c r="L117">
        <v>0</v>
      </c>
      <c r="M117">
        <v>0</v>
      </c>
      <c r="N117">
        <v>0</v>
      </c>
      <c r="O117">
        <v>1</v>
      </c>
      <c r="P117">
        <v>0</v>
      </c>
    </row>
    <row r="118" spans="1:16">
      <c r="A118" s="38">
        <v>44068</v>
      </c>
      <c r="B118">
        <v>0</v>
      </c>
      <c r="C118">
        <v>0</v>
      </c>
      <c r="D118">
        <v>0</v>
      </c>
      <c r="E118">
        <v>0</v>
      </c>
      <c r="F118">
        <v>0</v>
      </c>
      <c r="G118">
        <v>0</v>
      </c>
      <c r="H118">
        <v>0</v>
      </c>
      <c r="I118">
        <v>0</v>
      </c>
      <c r="J118">
        <v>0</v>
      </c>
      <c r="K118">
        <v>0</v>
      </c>
      <c r="L118">
        <v>0</v>
      </c>
      <c r="M118">
        <v>0</v>
      </c>
      <c r="N118">
        <v>0</v>
      </c>
      <c r="O118">
        <v>1</v>
      </c>
      <c r="P118">
        <v>0</v>
      </c>
    </row>
    <row r="119" spans="1:16">
      <c r="A119" s="38">
        <v>44069</v>
      </c>
      <c r="B119">
        <v>0</v>
      </c>
      <c r="C119">
        <v>0</v>
      </c>
      <c r="D119">
        <v>0</v>
      </c>
      <c r="E119">
        <v>0</v>
      </c>
      <c r="F119">
        <v>0</v>
      </c>
      <c r="G119">
        <v>0</v>
      </c>
      <c r="H119">
        <v>0</v>
      </c>
      <c r="I119">
        <v>0</v>
      </c>
      <c r="J119">
        <v>0</v>
      </c>
      <c r="K119">
        <v>0</v>
      </c>
      <c r="L119">
        <v>0</v>
      </c>
      <c r="M119">
        <v>0</v>
      </c>
      <c r="N119">
        <v>0</v>
      </c>
      <c r="O119">
        <v>1</v>
      </c>
      <c r="P119">
        <v>0</v>
      </c>
    </row>
    <row r="120" spans="1:16">
      <c r="A120" s="38">
        <v>44070</v>
      </c>
      <c r="B120">
        <v>0</v>
      </c>
      <c r="C120">
        <v>0</v>
      </c>
      <c r="D120">
        <v>0</v>
      </c>
      <c r="E120">
        <v>0</v>
      </c>
      <c r="F120">
        <v>0</v>
      </c>
      <c r="G120">
        <v>0</v>
      </c>
      <c r="H120">
        <v>0</v>
      </c>
      <c r="I120">
        <v>0</v>
      </c>
      <c r="J120">
        <v>0</v>
      </c>
      <c r="K120">
        <v>0</v>
      </c>
      <c r="L120">
        <v>0</v>
      </c>
      <c r="M120">
        <v>0</v>
      </c>
      <c r="N120">
        <v>0</v>
      </c>
      <c r="O120">
        <v>1</v>
      </c>
      <c r="P120">
        <v>0</v>
      </c>
    </row>
    <row r="121" spans="1:16">
      <c r="A121" s="38">
        <v>44071</v>
      </c>
      <c r="B121">
        <v>0</v>
      </c>
      <c r="C121">
        <v>0</v>
      </c>
      <c r="D121">
        <v>0</v>
      </c>
      <c r="E121">
        <v>0</v>
      </c>
      <c r="F121">
        <v>0</v>
      </c>
      <c r="G121">
        <v>0</v>
      </c>
      <c r="H121">
        <v>0</v>
      </c>
      <c r="I121">
        <v>0</v>
      </c>
      <c r="J121">
        <v>0</v>
      </c>
      <c r="K121">
        <v>0</v>
      </c>
      <c r="L121">
        <v>0</v>
      </c>
      <c r="M121">
        <v>0</v>
      </c>
      <c r="N121">
        <v>0</v>
      </c>
      <c r="O121">
        <v>1</v>
      </c>
      <c r="P121">
        <v>0</v>
      </c>
    </row>
    <row r="122" spans="1:16">
      <c r="A122" s="38">
        <v>44072</v>
      </c>
      <c r="B122">
        <v>0</v>
      </c>
      <c r="C122">
        <v>0</v>
      </c>
      <c r="D122">
        <v>0</v>
      </c>
      <c r="E122">
        <v>0</v>
      </c>
      <c r="F122">
        <v>0</v>
      </c>
      <c r="G122">
        <v>0</v>
      </c>
      <c r="H122">
        <v>0</v>
      </c>
      <c r="I122">
        <v>0</v>
      </c>
      <c r="J122">
        <v>0</v>
      </c>
      <c r="K122">
        <v>0</v>
      </c>
      <c r="L122">
        <v>0</v>
      </c>
      <c r="M122">
        <v>0</v>
      </c>
      <c r="N122">
        <v>0</v>
      </c>
      <c r="O122">
        <v>1</v>
      </c>
      <c r="P122">
        <v>0</v>
      </c>
    </row>
    <row r="123" spans="1:16">
      <c r="A123" s="38">
        <v>44073</v>
      </c>
      <c r="B123">
        <v>0</v>
      </c>
      <c r="C123">
        <v>0</v>
      </c>
      <c r="D123">
        <v>0</v>
      </c>
      <c r="E123">
        <v>0</v>
      </c>
      <c r="F123">
        <v>0</v>
      </c>
      <c r="G123">
        <v>0</v>
      </c>
      <c r="H123">
        <v>0</v>
      </c>
      <c r="I123">
        <v>0</v>
      </c>
      <c r="J123">
        <v>0</v>
      </c>
      <c r="K123">
        <v>0</v>
      </c>
      <c r="L123">
        <v>0</v>
      </c>
      <c r="M123">
        <v>0</v>
      </c>
      <c r="N123">
        <v>0</v>
      </c>
      <c r="O123">
        <v>1</v>
      </c>
      <c r="P123">
        <v>0</v>
      </c>
    </row>
    <row r="124" spans="1:16">
      <c r="A124" s="38">
        <v>44074</v>
      </c>
      <c r="B124">
        <v>0</v>
      </c>
      <c r="C124">
        <v>0</v>
      </c>
      <c r="D124">
        <v>0</v>
      </c>
      <c r="E124">
        <v>0</v>
      </c>
      <c r="F124">
        <v>0</v>
      </c>
      <c r="G124">
        <v>0</v>
      </c>
      <c r="H124">
        <v>0</v>
      </c>
      <c r="I124">
        <v>0</v>
      </c>
      <c r="J124">
        <v>0</v>
      </c>
      <c r="K124">
        <v>0</v>
      </c>
      <c r="L124">
        <v>0</v>
      </c>
      <c r="M124">
        <v>0</v>
      </c>
      <c r="N124">
        <v>0</v>
      </c>
      <c r="O124">
        <v>1</v>
      </c>
      <c r="P124">
        <v>0</v>
      </c>
    </row>
    <row r="125" spans="1:16">
      <c r="A125" s="38">
        <v>44075</v>
      </c>
      <c r="B125">
        <v>0</v>
      </c>
      <c r="C125">
        <v>0</v>
      </c>
      <c r="D125">
        <v>0</v>
      </c>
      <c r="E125">
        <v>0</v>
      </c>
      <c r="F125">
        <v>0</v>
      </c>
      <c r="G125">
        <v>0</v>
      </c>
      <c r="H125">
        <v>0</v>
      </c>
      <c r="I125">
        <v>0</v>
      </c>
      <c r="J125">
        <v>0</v>
      </c>
      <c r="K125">
        <v>0</v>
      </c>
      <c r="L125">
        <v>0</v>
      </c>
      <c r="M125">
        <v>0</v>
      </c>
      <c r="N125">
        <v>0</v>
      </c>
      <c r="O125">
        <v>1</v>
      </c>
      <c r="P125">
        <v>0</v>
      </c>
    </row>
    <row r="126" spans="1:16">
      <c r="A126" s="38">
        <v>44076</v>
      </c>
      <c r="B126">
        <v>1</v>
      </c>
      <c r="C126">
        <v>1</v>
      </c>
      <c r="D126">
        <v>0</v>
      </c>
      <c r="E126">
        <v>0</v>
      </c>
      <c r="F126">
        <v>1</v>
      </c>
      <c r="G126">
        <v>0</v>
      </c>
      <c r="H126">
        <v>0</v>
      </c>
      <c r="I126">
        <v>0</v>
      </c>
      <c r="J126">
        <v>1.2999999999999999E-2</v>
      </c>
      <c r="K126">
        <v>89</v>
      </c>
      <c r="L126">
        <v>89</v>
      </c>
      <c r="M126">
        <v>0</v>
      </c>
      <c r="N126">
        <v>0</v>
      </c>
      <c r="O126">
        <v>1</v>
      </c>
      <c r="P126">
        <v>2</v>
      </c>
    </row>
    <row r="127" spans="1:16">
      <c r="A127" s="38">
        <v>44077</v>
      </c>
      <c r="B127">
        <v>1</v>
      </c>
      <c r="C127">
        <v>0</v>
      </c>
      <c r="D127">
        <v>0</v>
      </c>
      <c r="E127">
        <v>0</v>
      </c>
      <c r="F127">
        <v>1</v>
      </c>
      <c r="G127">
        <v>0</v>
      </c>
      <c r="H127">
        <v>0</v>
      </c>
      <c r="I127">
        <v>0</v>
      </c>
      <c r="J127">
        <v>1.2999999999999999E-2</v>
      </c>
      <c r="K127">
        <v>79</v>
      </c>
      <c r="L127">
        <v>79</v>
      </c>
      <c r="M127">
        <v>0</v>
      </c>
      <c r="N127">
        <v>0</v>
      </c>
      <c r="O127">
        <v>1</v>
      </c>
      <c r="P127">
        <v>2</v>
      </c>
    </row>
    <row r="128" spans="1:16">
      <c r="A128" s="38">
        <v>44078</v>
      </c>
      <c r="B128">
        <v>0</v>
      </c>
      <c r="C128">
        <v>0</v>
      </c>
      <c r="D128">
        <v>0</v>
      </c>
      <c r="E128">
        <v>0</v>
      </c>
      <c r="F128">
        <v>0</v>
      </c>
      <c r="G128">
        <v>0</v>
      </c>
      <c r="H128">
        <v>0</v>
      </c>
      <c r="I128">
        <v>0</v>
      </c>
      <c r="J128">
        <v>0</v>
      </c>
      <c r="K128">
        <v>0</v>
      </c>
      <c r="L128">
        <v>0</v>
      </c>
      <c r="M128">
        <v>1</v>
      </c>
      <c r="N128">
        <v>0</v>
      </c>
      <c r="O128">
        <v>1</v>
      </c>
      <c r="P128">
        <v>0</v>
      </c>
    </row>
    <row r="129" spans="1:16">
      <c r="A129" s="38">
        <v>44079</v>
      </c>
      <c r="B129">
        <v>0</v>
      </c>
      <c r="C129">
        <v>0</v>
      </c>
      <c r="D129">
        <v>0</v>
      </c>
      <c r="E129">
        <v>0</v>
      </c>
      <c r="F129">
        <v>0</v>
      </c>
      <c r="G129">
        <v>0</v>
      </c>
      <c r="H129">
        <v>0</v>
      </c>
      <c r="I129">
        <v>0</v>
      </c>
      <c r="J129">
        <v>0</v>
      </c>
      <c r="K129">
        <v>0</v>
      </c>
      <c r="L129">
        <v>0</v>
      </c>
      <c r="M129">
        <v>0</v>
      </c>
      <c r="N129">
        <v>0</v>
      </c>
      <c r="O129">
        <v>1</v>
      </c>
      <c r="P129">
        <v>0</v>
      </c>
    </row>
    <row r="130" spans="1:16">
      <c r="A130" s="38">
        <v>44080</v>
      </c>
      <c r="B130">
        <v>0</v>
      </c>
      <c r="C130">
        <v>0</v>
      </c>
      <c r="D130">
        <v>0</v>
      </c>
      <c r="E130">
        <v>0</v>
      </c>
      <c r="F130">
        <v>0</v>
      </c>
      <c r="G130">
        <v>0</v>
      </c>
      <c r="H130">
        <v>0</v>
      </c>
      <c r="I130">
        <v>0</v>
      </c>
      <c r="J130">
        <v>0</v>
      </c>
      <c r="K130">
        <v>0</v>
      </c>
      <c r="L130">
        <v>0</v>
      </c>
      <c r="M130">
        <v>0</v>
      </c>
      <c r="N130">
        <v>0</v>
      </c>
      <c r="O130">
        <v>1</v>
      </c>
      <c r="P130">
        <v>0</v>
      </c>
    </row>
    <row r="131" spans="1:16">
      <c r="A131" s="38">
        <v>44081</v>
      </c>
      <c r="B131">
        <v>0</v>
      </c>
      <c r="C131">
        <v>0</v>
      </c>
      <c r="D131">
        <v>0</v>
      </c>
      <c r="E131">
        <v>0</v>
      </c>
      <c r="F131">
        <v>0</v>
      </c>
      <c r="G131">
        <v>0</v>
      </c>
      <c r="H131">
        <v>0</v>
      </c>
      <c r="I131">
        <v>0</v>
      </c>
      <c r="J131">
        <v>0</v>
      </c>
      <c r="K131">
        <v>0</v>
      </c>
      <c r="L131">
        <v>0</v>
      </c>
      <c r="M131">
        <v>0</v>
      </c>
      <c r="N131">
        <v>0</v>
      </c>
      <c r="O131">
        <v>1</v>
      </c>
      <c r="P131">
        <v>0</v>
      </c>
    </row>
    <row r="132" spans="1:16">
      <c r="A132" s="38">
        <v>44082</v>
      </c>
      <c r="B132">
        <v>0</v>
      </c>
      <c r="C132">
        <v>0</v>
      </c>
      <c r="D132">
        <v>0</v>
      </c>
      <c r="E132">
        <v>0</v>
      </c>
      <c r="F132">
        <v>0</v>
      </c>
      <c r="G132">
        <v>0</v>
      </c>
      <c r="H132">
        <v>0</v>
      </c>
      <c r="I132">
        <v>0</v>
      </c>
      <c r="J132">
        <v>0</v>
      </c>
      <c r="K132">
        <v>0</v>
      </c>
      <c r="L132">
        <v>0</v>
      </c>
      <c r="M132">
        <v>0</v>
      </c>
      <c r="N132">
        <v>0</v>
      </c>
      <c r="O132">
        <v>1</v>
      </c>
      <c r="P132">
        <v>0</v>
      </c>
    </row>
    <row r="133" spans="1:16">
      <c r="A133" s="38">
        <v>44083</v>
      </c>
      <c r="B133">
        <v>0</v>
      </c>
      <c r="C133">
        <v>0</v>
      </c>
      <c r="D133">
        <v>0</v>
      </c>
      <c r="E133">
        <v>0</v>
      </c>
      <c r="F133">
        <v>0</v>
      </c>
      <c r="G133">
        <v>0</v>
      </c>
      <c r="H133">
        <v>0</v>
      </c>
      <c r="I133">
        <v>0</v>
      </c>
      <c r="J133">
        <v>0</v>
      </c>
      <c r="K133">
        <v>0</v>
      </c>
      <c r="L133">
        <v>0</v>
      </c>
      <c r="M133">
        <v>0</v>
      </c>
      <c r="N133">
        <v>0</v>
      </c>
      <c r="O133">
        <v>1</v>
      </c>
      <c r="P133">
        <v>0</v>
      </c>
    </row>
    <row r="134" spans="1:16">
      <c r="A134" s="38">
        <v>44084</v>
      </c>
      <c r="B134">
        <v>0</v>
      </c>
      <c r="C134">
        <v>0</v>
      </c>
      <c r="D134">
        <v>0</v>
      </c>
      <c r="E134">
        <v>0</v>
      </c>
      <c r="F134">
        <v>0</v>
      </c>
      <c r="G134">
        <v>0</v>
      </c>
      <c r="H134">
        <v>0</v>
      </c>
      <c r="I134">
        <v>0</v>
      </c>
      <c r="J134">
        <v>0</v>
      </c>
      <c r="K134">
        <v>0</v>
      </c>
      <c r="L134">
        <v>0</v>
      </c>
      <c r="M134">
        <v>0</v>
      </c>
      <c r="N134">
        <v>0</v>
      </c>
      <c r="O134">
        <v>1</v>
      </c>
      <c r="P134">
        <v>0</v>
      </c>
    </row>
    <row r="135" spans="1:16">
      <c r="A135" s="38">
        <v>44085</v>
      </c>
      <c r="B135">
        <v>0</v>
      </c>
      <c r="C135">
        <v>0</v>
      </c>
      <c r="D135">
        <v>0</v>
      </c>
      <c r="E135">
        <v>0</v>
      </c>
      <c r="F135">
        <v>0</v>
      </c>
      <c r="G135">
        <v>0</v>
      </c>
      <c r="H135">
        <v>0</v>
      </c>
      <c r="I135">
        <v>0</v>
      </c>
      <c r="J135">
        <v>0</v>
      </c>
      <c r="K135">
        <v>0</v>
      </c>
      <c r="L135">
        <v>0</v>
      </c>
      <c r="M135">
        <v>0</v>
      </c>
      <c r="N135">
        <v>0</v>
      </c>
      <c r="O135">
        <v>1</v>
      </c>
      <c r="P135">
        <v>0</v>
      </c>
    </row>
    <row r="136" spans="1:16">
      <c r="A136" s="38">
        <v>44086</v>
      </c>
      <c r="B136">
        <v>0</v>
      </c>
      <c r="C136">
        <v>0</v>
      </c>
      <c r="D136">
        <v>0</v>
      </c>
      <c r="E136">
        <v>0</v>
      </c>
      <c r="F136">
        <v>0</v>
      </c>
      <c r="G136">
        <v>0</v>
      </c>
      <c r="H136">
        <v>0</v>
      </c>
      <c r="I136">
        <v>0</v>
      </c>
      <c r="J136">
        <v>0</v>
      </c>
      <c r="K136">
        <v>0</v>
      </c>
      <c r="L136">
        <v>0</v>
      </c>
      <c r="M136">
        <v>0</v>
      </c>
      <c r="N136">
        <v>0</v>
      </c>
      <c r="O136">
        <v>1</v>
      </c>
      <c r="P136">
        <v>0</v>
      </c>
    </row>
    <row r="137" spans="1:16">
      <c r="A137" s="38">
        <v>44087</v>
      </c>
      <c r="B137">
        <v>0</v>
      </c>
      <c r="C137">
        <v>0</v>
      </c>
      <c r="D137">
        <v>0</v>
      </c>
      <c r="E137">
        <v>0</v>
      </c>
      <c r="F137">
        <v>0</v>
      </c>
      <c r="G137">
        <v>0</v>
      </c>
      <c r="H137">
        <v>0</v>
      </c>
      <c r="I137">
        <v>0</v>
      </c>
      <c r="J137">
        <v>0</v>
      </c>
      <c r="K137">
        <v>0</v>
      </c>
      <c r="L137">
        <v>0</v>
      </c>
      <c r="M137">
        <v>0</v>
      </c>
      <c r="N137">
        <v>0</v>
      </c>
      <c r="O137">
        <v>1</v>
      </c>
      <c r="P137">
        <v>0</v>
      </c>
    </row>
    <row r="138" spans="1:16">
      <c r="A138" s="38">
        <v>44088</v>
      </c>
      <c r="B138">
        <v>0</v>
      </c>
      <c r="C138">
        <v>0</v>
      </c>
      <c r="D138">
        <v>0</v>
      </c>
      <c r="E138">
        <v>0</v>
      </c>
      <c r="F138">
        <v>0</v>
      </c>
      <c r="G138">
        <v>0</v>
      </c>
      <c r="H138">
        <v>0</v>
      </c>
      <c r="I138">
        <v>0</v>
      </c>
      <c r="J138">
        <v>0</v>
      </c>
      <c r="K138">
        <v>0</v>
      </c>
      <c r="L138">
        <v>0</v>
      </c>
      <c r="M138">
        <v>0</v>
      </c>
      <c r="N138">
        <v>0</v>
      </c>
      <c r="O138">
        <v>1</v>
      </c>
      <c r="P138">
        <v>0</v>
      </c>
    </row>
    <row r="139" spans="1:16">
      <c r="A139" s="38">
        <v>44089</v>
      </c>
      <c r="B139">
        <v>0</v>
      </c>
      <c r="C139">
        <v>0</v>
      </c>
      <c r="D139">
        <v>0</v>
      </c>
      <c r="E139">
        <v>0</v>
      </c>
      <c r="F139">
        <v>0</v>
      </c>
      <c r="G139">
        <v>0</v>
      </c>
      <c r="H139">
        <v>0</v>
      </c>
      <c r="I139">
        <v>0</v>
      </c>
      <c r="J139">
        <v>0</v>
      </c>
      <c r="K139">
        <v>0</v>
      </c>
      <c r="L139">
        <v>0</v>
      </c>
      <c r="M139">
        <v>0</v>
      </c>
      <c r="N139">
        <v>0</v>
      </c>
      <c r="O139">
        <v>1</v>
      </c>
      <c r="P139">
        <v>0</v>
      </c>
    </row>
    <row r="140" spans="1:16">
      <c r="A140" s="38">
        <v>44090</v>
      </c>
      <c r="B140">
        <v>0</v>
      </c>
      <c r="C140">
        <v>0</v>
      </c>
      <c r="D140">
        <v>0</v>
      </c>
      <c r="E140">
        <v>0</v>
      </c>
      <c r="F140">
        <v>0</v>
      </c>
      <c r="G140">
        <v>0</v>
      </c>
      <c r="H140">
        <v>0</v>
      </c>
      <c r="I140">
        <v>0</v>
      </c>
      <c r="J140">
        <v>0</v>
      </c>
      <c r="K140">
        <v>0</v>
      </c>
      <c r="L140">
        <v>0</v>
      </c>
      <c r="M140">
        <v>0</v>
      </c>
      <c r="N140">
        <v>0</v>
      </c>
      <c r="O140">
        <v>1</v>
      </c>
      <c r="P140">
        <v>0</v>
      </c>
    </row>
    <row r="141" spans="1:16">
      <c r="A141" s="38">
        <v>44091</v>
      </c>
      <c r="B141">
        <v>0</v>
      </c>
      <c r="C141">
        <v>0</v>
      </c>
      <c r="D141">
        <v>0</v>
      </c>
      <c r="E141">
        <v>0</v>
      </c>
      <c r="F141">
        <v>0</v>
      </c>
      <c r="G141">
        <v>0</v>
      </c>
      <c r="H141">
        <v>0</v>
      </c>
      <c r="I141">
        <v>0</v>
      </c>
      <c r="J141">
        <v>0</v>
      </c>
      <c r="K141">
        <v>0</v>
      </c>
      <c r="L141">
        <v>0</v>
      </c>
      <c r="M141">
        <v>0</v>
      </c>
      <c r="N141">
        <v>0</v>
      </c>
      <c r="O141">
        <v>1</v>
      </c>
      <c r="P141">
        <v>0</v>
      </c>
    </row>
    <row r="142" spans="1:16">
      <c r="A142" s="38">
        <v>44092</v>
      </c>
      <c r="B142">
        <v>0</v>
      </c>
      <c r="C142">
        <v>0</v>
      </c>
      <c r="D142">
        <v>0</v>
      </c>
      <c r="E142">
        <v>0</v>
      </c>
      <c r="F142">
        <v>0</v>
      </c>
      <c r="G142">
        <v>0</v>
      </c>
      <c r="H142">
        <v>0</v>
      </c>
      <c r="I142">
        <v>0</v>
      </c>
      <c r="J142">
        <v>0</v>
      </c>
      <c r="K142">
        <v>0</v>
      </c>
      <c r="L142">
        <v>0</v>
      </c>
      <c r="M142">
        <v>0</v>
      </c>
      <c r="N142">
        <v>0</v>
      </c>
      <c r="O142">
        <v>1</v>
      </c>
      <c r="P142">
        <v>0</v>
      </c>
    </row>
    <row r="143" spans="1:16">
      <c r="A143" s="38">
        <v>44093</v>
      </c>
      <c r="B143">
        <v>0</v>
      </c>
      <c r="C143">
        <v>0</v>
      </c>
      <c r="D143">
        <v>0</v>
      </c>
      <c r="E143">
        <v>0</v>
      </c>
      <c r="F143">
        <v>0</v>
      </c>
      <c r="G143">
        <v>0</v>
      </c>
      <c r="H143">
        <v>0</v>
      </c>
      <c r="I143">
        <v>0</v>
      </c>
      <c r="J143">
        <v>0</v>
      </c>
      <c r="K143">
        <v>0</v>
      </c>
      <c r="L143">
        <v>0</v>
      </c>
      <c r="M143">
        <v>0</v>
      </c>
      <c r="N143">
        <v>0</v>
      </c>
      <c r="O143">
        <v>1</v>
      </c>
      <c r="P143">
        <v>0</v>
      </c>
    </row>
    <row r="144" spans="1:16">
      <c r="A144" s="38">
        <v>44094</v>
      </c>
      <c r="B144">
        <v>0</v>
      </c>
      <c r="C144">
        <v>0</v>
      </c>
      <c r="D144">
        <v>0</v>
      </c>
      <c r="E144">
        <v>0</v>
      </c>
      <c r="F144">
        <v>0</v>
      </c>
      <c r="G144">
        <v>0</v>
      </c>
      <c r="H144">
        <v>0</v>
      </c>
      <c r="I144">
        <v>0</v>
      </c>
      <c r="J144">
        <v>0</v>
      </c>
      <c r="K144">
        <v>0</v>
      </c>
      <c r="L144">
        <v>0</v>
      </c>
      <c r="M144">
        <v>0</v>
      </c>
      <c r="N144">
        <v>0</v>
      </c>
      <c r="O144">
        <v>1</v>
      </c>
      <c r="P144">
        <v>0</v>
      </c>
    </row>
    <row r="145" spans="1:16">
      <c r="A145" s="38">
        <v>44095</v>
      </c>
      <c r="B145">
        <v>0</v>
      </c>
      <c r="C145">
        <v>0</v>
      </c>
      <c r="D145">
        <v>0</v>
      </c>
      <c r="E145">
        <v>0</v>
      </c>
      <c r="F145">
        <v>0</v>
      </c>
      <c r="G145">
        <v>0</v>
      </c>
      <c r="H145">
        <v>0</v>
      </c>
      <c r="I145">
        <v>0</v>
      </c>
      <c r="J145">
        <v>0</v>
      </c>
      <c r="K145">
        <v>0</v>
      </c>
      <c r="L145">
        <v>0</v>
      </c>
      <c r="M145">
        <v>0</v>
      </c>
      <c r="N145">
        <v>0</v>
      </c>
      <c r="O145">
        <v>1</v>
      </c>
      <c r="P145">
        <v>0</v>
      </c>
    </row>
    <row r="146" spans="1:16">
      <c r="A146" s="38">
        <v>44096</v>
      </c>
      <c r="B146">
        <v>0</v>
      </c>
      <c r="C146">
        <v>0</v>
      </c>
      <c r="D146">
        <v>0</v>
      </c>
      <c r="E146">
        <v>0</v>
      </c>
      <c r="F146">
        <v>0</v>
      </c>
      <c r="G146">
        <v>0</v>
      </c>
      <c r="H146">
        <v>0</v>
      </c>
      <c r="I146">
        <v>0</v>
      </c>
      <c r="J146">
        <v>0</v>
      </c>
      <c r="K146">
        <v>0</v>
      </c>
      <c r="L146">
        <v>0</v>
      </c>
      <c r="M146">
        <v>0</v>
      </c>
      <c r="N146">
        <v>0</v>
      </c>
      <c r="O146">
        <v>1</v>
      </c>
      <c r="P146">
        <v>0</v>
      </c>
    </row>
    <row r="147" spans="1:16">
      <c r="A147" s="38">
        <v>44097</v>
      </c>
      <c r="B147">
        <v>0</v>
      </c>
      <c r="C147">
        <v>0</v>
      </c>
      <c r="D147">
        <v>0</v>
      </c>
      <c r="E147">
        <v>0</v>
      </c>
      <c r="F147">
        <v>0</v>
      </c>
      <c r="G147">
        <v>0</v>
      </c>
      <c r="H147">
        <v>0</v>
      </c>
      <c r="I147">
        <v>0</v>
      </c>
      <c r="J147">
        <v>0</v>
      </c>
      <c r="K147">
        <v>0</v>
      </c>
      <c r="L147">
        <v>0</v>
      </c>
      <c r="M147">
        <v>0</v>
      </c>
      <c r="N147">
        <v>0</v>
      </c>
      <c r="O147">
        <v>1</v>
      </c>
      <c r="P147">
        <v>0</v>
      </c>
    </row>
    <row r="148" spans="1:16">
      <c r="A148" s="38">
        <v>44098</v>
      </c>
      <c r="B148">
        <v>0</v>
      </c>
      <c r="C148">
        <v>0</v>
      </c>
      <c r="D148">
        <v>0</v>
      </c>
      <c r="E148">
        <v>0</v>
      </c>
      <c r="F148">
        <v>0</v>
      </c>
      <c r="G148">
        <v>0</v>
      </c>
      <c r="H148">
        <v>0</v>
      </c>
      <c r="I148">
        <v>0</v>
      </c>
      <c r="J148">
        <v>0</v>
      </c>
      <c r="K148">
        <v>0</v>
      </c>
      <c r="L148">
        <v>0</v>
      </c>
      <c r="M148">
        <v>0</v>
      </c>
      <c r="N148">
        <v>0</v>
      </c>
      <c r="O148">
        <v>1</v>
      </c>
      <c r="P148">
        <v>0</v>
      </c>
    </row>
    <row r="149" spans="1:16">
      <c r="A149" s="38">
        <v>44099</v>
      </c>
      <c r="B149">
        <v>0</v>
      </c>
      <c r="C149">
        <v>0</v>
      </c>
      <c r="D149">
        <v>0</v>
      </c>
      <c r="E149">
        <v>0</v>
      </c>
      <c r="F149">
        <v>0</v>
      </c>
      <c r="G149">
        <v>0</v>
      </c>
      <c r="H149">
        <v>0</v>
      </c>
      <c r="I149">
        <v>0</v>
      </c>
      <c r="J149">
        <v>0</v>
      </c>
      <c r="K149">
        <v>0</v>
      </c>
      <c r="L149">
        <v>0</v>
      </c>
      <c r="M149">
        <v>0</v>
      </c>
      <c r="N149">
        <v>0</v>
      </c>
      <c r="O149">
        <v>1</v>
      </c>
      <c r="P149">
        <v>0</v>
      </c>
    </row>
    <row r="150" spans="1:16">
      <c r="A150" s="38">
        <v>44100</v>
      </c>
      <c r="B150">
        <v>0</v>
      </c>
      <c r="C150">
        <v>0</v>
      </c>
      <c r="D150">
        <v>0</v>
      </c>
      <c r="E150">
        <v>0</v>
      </c>
      <c r="F150">
        <v>0</v>
      </c>
      <c r="G150">
        <v>0</v>
      </c>
      <c r="H150">
        <v>0</v>
      </c>
      <c r="I150">
        <v>0</v>
      </c>
      <c r="J150">
        <v>0</v>
      </c>
      <c r="K150">
        <v>0</v>
      </c>
      <c r="L150">
        <v>0</v>
      </c>
      <c r="M150">
        <v>0</v>
      </c>
      <c r="N150">
        <v>0</v>
      </c>
      <c r="O150">
        <v>1</v>
      </c>
      <c r="P150">
        <v>0</v>
      </c>
    </row>
    <row r="151" spans="1:16">
      <c r="A151" s="38">
        <v>44101</v>
      </c>
      <c r="B151">
        <v>0</v>
      </c>
      <c r="C151">
        <v>0</v>
      </c>
      <c r="D151">
        <v>0</v>
      </c>
      <c r="E151">
        <v>0</v>
      </c>
      <c r="F151">
        <v>0</v>
      </c>
      <c r="G151">
        <v>0</v>
      </c>
      <c r="H151">
        <v>0</v>
      </c>
      <c r="I151">
        <v>0</v>
      </c>
      <c r="J151">
        <v>0</v>
      </c>
      <c r="K151">
        <v>0</v>
      </c>
      <c r="L151">
        <v>0</v>
      </c>
      <c r="M151">
        <v>0</v>
      </c>
      <c r="N151">
        <v>0</v>
      </c>
      <c r="O151">
        <v>1</v>
      </c>
      <c r="P151">
        <v>0</v>
      </c>
    </row>
    <row r="152" spans="1:16">
      <c r="A152" s="38">
        <v>44102</v>
      </c>
      <c r="B152">
        <v>0</v>
      </c>
      <c r="C152">
        <v>0</v>
      </c>
      <c r="D152">
        <v>0</v>
      </c>
      <c r="E152">
        <v>0</v>
      </c>
      <c r="F152">
        <v>0</v>
      </c>
      <c r="G152">
        <v>0</v>
      </c>
      <c r="H152">
        <v>0</v>
      </c>
      <c r="I152">
        <v>0</v>
      </c>
      <c r="J152">
        <v>0</v>
      </c>
      <c r="K152">
        <v>0</v>
      </c>
      <c r="L152">
        <v>0</v>
      </c>
      <c r="M152">
        <v>0</v>
      </c>
      <c r="N152">
        <v>0</v>
      </c>
      <c r="O152">
        <v>1</v>
      </c>
      <c r="P152">
        <v>0</v>
      </c>
    </row>
    <row r="153" spans="1:16">
      <c r="A153" s="38">
        <v>44103</v>
      </c>
      <c r="B153">
        <v>0</v>
      </c>
      <c r="C153">
        <v>0</v>
      </c>
      <c r="D153">
        <v>0</v>
      </c>
      <c r="E153">
        <v>0</v>
      </c>
      <c r="F153">
        <v>0</v>
      </c>
      <c r="G153">
        <v>0</v>
      </c>
      <c r="H153">
        <v>0</v>
      </c>
      <c r="I153">
        <v>0</v>
      </c>
      <c r="J153">
        <v>0</v>
      </c>
      <c r="K153">
        <v>0</v>
      </c>
      <c r="L153">
        <v>0</v>
      </c>
      <c r="M153">
        <v>0</v>
      </c>
      <c r="N153">
        <v>0</v>
      </c>
      <c r="O153">
        <v>1</v>
      </c>
      <c r="P153">
        <v>0</v>
      </c>
    </row>
    <row r="154" spans="1:16">
      <c r="A154" s="38">
        <v>44104</v>
      </c>
      <c r="B154">
        <v>0</v>
      </c>
      <c r="C154">
        <v>0</v>
      </c>
      <c r="D154">
        <v>0</v>
      </c>
      <c r="E154">
        <v>0</v>
      </c>
      <c r="F154">
        <v>0</v>
      </c>
      <c r="G154">
        <v>0</v>
      </c>
      <c r="H154">
        <v>0</v>
      </c>
      <c r="I154">
        <v>0</v>
      </c>
      <c r="J154">
        <v>0</v>
      </c>
      <c r="K154">
        <v>0</v>
      </c>
      <c r="L154">
        <v>0</v>
      </c>
      <c r="M154">
        <v>0</v>
      </c>
      <c r="N154">
        <v>0</v>
      </c>
      <c r="O154">
        <v>1</v>
      </c>
      <c r="P154">
        <v>0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BFD7FC-44C7-4A81-9AD9-B10A96EB2B8A}">
  <sheetPr codeName="Feuil24">
    <tabColor rgb="FF00B0F0"/>
  </sheetPr>
  <dimension ref="A1:BF154"/>
  <sheetViews>
    <sheetView workbookViewId="0">
      <selection sqref="A1:XFD1048576"/>
    </sheetView>
  </sheetViews>
  <sheetFormatPr baseColWidth="10" defaultRowHeight="14.4"/>
  <cols>
    <col min="1" max="1" width="11.5546875" style="38"/>
  </cols>
  <sheetData>
    <row r="1" spans="1:58" ht="15" thickBot="1">
      <c r="A1" s="38" t="s">
        <v>88</v>
      </c>
      <c r="B1" t="s">
        <v>89</v>
      </c>
      <c r="C1" t="s">
        <v>90</v>
      </c>
      <c r="D1" t="s">
        <v>91</v>
      </c>
      <c r="E1" t="s">
        <v>92</v>
      </c>
      <c r="F1" t="s">
        <v>93</v>
      </c>
      <c r="G1" t="s">
        <v>94</v>
      </c>
      <c r="H1" t="s">
        <v>95</v>
      </c>
      <c r="I1" t="s">
        <v>96</v>
      </c>
      <c r="J1" t="s">
        <v>97</v>
      </c>
      <c r="K1" t="s">
        <v>98</v>
      </c>
      <c r="L1" t="s">
        <v>99</v>
      </c>
      <c r="M1" t="s">
        <v>100</v>
      </c>
      <c r="N1" t="s">
        <v>101</v>
      </c>
      <c r="O1" t="s">
        <v>102</v>
      </c>
      <c r="P1" t="s">
        <v>103</v>
      </c>
      <c r="Z1" s="1"/>
      <c r="AA1" s="11">
        <v>43952</v>
      </c>
      <c r="AB1" s="12">
        <v>43953</v>
      </c>
      <c r="AC1" s="12">
        <v>43954</v>
      </c>
      <c r="AD1" s="12">
        <v>43955</v>
      </c>
      <c r="AE1" s="12">
        <v>43956</v>
      </c>
      <c r="AF1" s="12">
        <v>43957</v>
      </c>
      <c r="AG1" s="12">
        <v>43958</v>
      </c>
      <c r="AH1" s="12">
        <v>43959</v>
      </c>
      <c r="AI1" s="12">
        <v>43960</v>
      </c>
      <c r="AJ1" s="12">
        <v>43961</v>
      </c>
      <c r="AK1" s="12">
        <v>43962</v>
      </c>
      <c r="AL1" s="12">
        <v>43963</v>
      </c>
      <c r="AM1" s="12">
        <v>43964</v>
      </c>
      <c r="AN1" s="12">
        <v>43965</v>
      </c>
      <c r="AO1" s="12">
        <v>43966</v>
      </c>
      <c r="AP1" s="12">
        <v>43967</v>
      </c>
      <c r="AQ1" s="12">
        <v>43968</v>
      </c>
      <c r="AR1" s="12">
        <v>43969</v>
      </c>
      <c r="AS1" s="12">
        <v>43970</v>
      </c>
      <c r="AT1" s="12">
        <v>43971</v>
      </c>
      <c r="AU1" s="12">
        <v>43972</v>
      </c>
      <c r="AV1" s="12">
        <v>43973</v>
      </c>
      <c r="AW1" s="12">
        <v>43974</v>
      </c>
      <c r="AX1" s="12">
        <v>43975</v>
      </c>
      <c r="AY1" s="12">
        <v>43976</v>
      </c>
      <c r="AZ1" s="12">
        <v>43977</v>
      </c>
      <c r="BA1" s="12">
        <v>43978</v>
      </c>
      <c r="BB1" s="12">
        <v>43979</v>
      </c>
      <c r="BC1" s="12">
        <v>43980</v>
      </c>
      <c r="BD1" s="12">
        <v>43981</v>
      </c>
      <c r="BE1" s="13">
        <v>43982</v>
      </c>
      <c r="BF1" t="s">
        <v>53</v>
      </c>
    </row>
    <row r="2" spans="1:58">
      <c r="A2" s="38">
        <v>43952</v>
      </c>
      <c r="B2">
        <v>0</v>
      </c>
      <c r="C2">
        <v>0</v>
      </c>
      <c r="D2">
        <v>0</v>
      </c>
      <c r="E2">
        <v>0</v>
      </c>
      <c r="F2">
        <v>0</v>
      </c>
      <c r="G2">
        <v>0</v>
      </c>
      <c r="H2">
        <v>0</v>
      </c>
      <c r="I2">
        <v>0</v>
      </c>
      <c r="J2">
        <v>0</v>
      </c>
      <c r="K2">
        <v>0</v>
      </c>
      <c r="L2">
        <v>0</v>
      </c>
      <c r="M2">
        <v>0</v>
      </c>
      <c r="N2">
        <v>0</v>
      </c>
      <c r="O2">
        <v>1</v>
      </c>
      <c r="P2">
        <v>0</v>
      </c>
      <c r="Z2" s="17" t="s">
        <v>0</v>
      </c>
      <c r="AA2" s="14">
        <v>7</v>
      </c>
      <c r="AB2" s="37">
        <v>6</v>
      </c>
      <c r="AC2" s="37">
        <v>17</v>
      </c>
      <c r="AD2" s="37">
        <v>17</v>
      </c>
      <c r="AE2" s="37">
        <v>15</v>
      </c>
      <c r="AF2" s="37">
        <v>0</v>
      </c>
      <c r="AG2" s="37">
        <v>1</v>
      </c>
      <c r="AH2" s="37">
        <v>4</v>
      </c>
      <c r="AI2" s="37">
        <v>2</v>
      </c>
      <c r="AJ2" s="37">
        <v>3</v>
      </c>
      <c r="AK2" s="37">
        <v>18</v>
      </c>
      <c r="AL2" s="37">
        <v>37</v>
      </c>
      <c r="AM2" s="37">
        <v>15</v>
      </c>
      <c r="AN2" s="37">
        <v>34</v>
      </c>
      <c r="AO2" s="37">
        <v>2</v>
      </c>
      <c r="AP2" s="37">
        <v>6</v>
      </c>
      <c r="AQ2" s="37">
        <v>16</v>
      </c>
      <c r="AR2" s="37">
        <v>18</v>
      </c>
      <c r="AS2" s="37">
        <v>18</v>
      </c>
      <c r="AT2" s="37">
        <v>2</v>
      </c>
      <c r="AU2" s="37">
        <v>20</v>
      </c>
      <c r="AV2" s="37">
        <v>20</v>
      </c>
      <c r="AW2" s="37">
        <v>32</v>
      </c>
      <c r="AX2" s="37">
        <v>22</v>
      </c>
      <c r="AY2" s="37">
        <v>27</v>
      </c>
      <c r="AZ2" s="37">
        <v>36</v>
      </c>
      <c r="BA2" s="37">
        <v>14</v>
      </c>
      <c r="BB2" s="37">
        <v>33</v>
      </c>
      <c r="BC2" s="37">
        <v>13</v>
      </c>
      <c r="BD2" s="37">
        <v>14</v>
      </c>
      <c r="BE2" s="15">
        <v>21</v>
      </c>
      <c r="BF2">
        <v>490</v>
      </c>
    </row>
    <row r="3" spans="1:58" ht="15" thickBot="1">
      <c r="A3" s="38">
        <v>43953</v>
      </c>
      <c r="B3">
        <v>0</v>
      </c>
      <c r="C3">
        <v>0</v>
      </c>
      <c r="D3">
        <v>0</v>
      </c>
      <c r="E3">
        <v>0</v>
      </c>
      <c r="F3">
        <v>0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M3">
        <v>0</v>
      </c>
      <c r="N3">
        <v>0</v>
      </c>
      <c r="O3">
        <v>1</v>
      </c>
      <c r="P3">
        <v>0</v>
      </c>
      <c r="Z3" s="18" t="s">
        <v>1</v>
      </c>
      <c r="AA3" s="16">
        <v>459.09</v>
      </c>
      <c r="AB3" s="9">
        <v>570.82000000000005</v>
      </c>
      <c r="AC3" s="9">
        <v>1447</v>
      </c>
      <c r="AD3" s="9">
        <v>1460</v>
      </c>
      <c r="AE3" s="9">
        <v>1289.9100000000001</v>
      </c>
      <c r="AF3" s="9">
        <v>0</v>
      </c>
      <c r="AG3" s="9">
        <v>68.150000000000006</v>
      </c>
      <c r="AH3" s="9">
        <v>262.89999999999998</v>
      </c>
      <c r="AI3" s="9">
        <v>144.84</v>
      </c>
      <c r="AJ3" s="9">
        <v>188.18</v>
      </c>
      <c r="AK3" s="9">
        <v>1088.3599999999999</v>
      </c>
      <c r="AL3" s="9">
        <v>3286.55</v>
      </c>
      <c r="AM3" s="9">
        <v>1296.3599999999999</v>
      </c>
      <c r="AN3" s="9">
        <v>2995.36</v>
      </c>
      <c r="AO3" s="9">
        <v>126.14</v>
      </c>
      <c r="AP3" s="9">
        <v>421.89</v>
      </c>
      <c r="AQ3" s="9">
        <v>1369.82</v>
      </c>
      <c r="AR3" s="9">
        <v>1511.27</v>
      </c>
      <c r="AS3" s="9">
        <v>1573.61</v>
      </c>
      <c r="AT3" s="9">
        <v>126.54</v>
      </c>
      <c r="AU3" s="9">
        <v>1161.5999999999999</v>
      </c>
      <c r="AV3" s="9">
        <v>1132.75</v>
      </c>
      <c r="AW3" s="9">
        <v>2166.0500000000002</v>
      </c>
      <c r="AX3" s="9">
        <v>1671.55</v>
      </c>
      <c r="AY3" s="9">
        <v>2296.14</v>
      </c>
      <c r="AZ3" s="9">
        <v>3191.5</v>
      </c>
      <c r="BA3" s="9">
        <v>1335.45</v>
      </c>
      <c r="BB3" s="9">
        <v>2926.73</v>
      </c>
      <c r="BC3" s="9">
        <v>774.41</v>
      </c>
      <c r="BD3" s="9">
        <v>1183.8599999999999</v>
      </c>
      <c r="BE3" s="10">
        <v>1630.64</v>
      </c>
      <c r="BF3">
        <v>39157.47</v>
      </c>
    </row>
    <row r="4" spans="1:58">
      <c r="A4" s="38">
        <v>43954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1</v>
      </c>
      <c r="P4">
        <v>0</v>
      </c>
      <c r="Z4" s="5" t="s">
        <v>48</v>
      </c>
      <c r="AA4" s="6">
        <v>5</v>
      </c>
      <c r="AB4" s="6">
        <v>4</v>
      </c>
      <c r="AC4" s="6">
        <v>17</v>
      </c>
      <c r="AD4" s="6">
        <v>14</v>
      </c>
      <c r="AE4" s="6">
        <v>13</v>
      </c>
      <c r="AF4" s="6">
        <v>-2</v>
      </c>
      <c r="AG4" s="6">
        <v>-1</v>
      </c>
      <c r="AH4" s="6">
        <v>3</v>
      </c>
      <c r="AI4" s="6">
        <v>-10</v>
      </c>
      <c r="AJ4" s="6">
        <v>2</v>
      </c>
      <c r="AK4" s="6">
        <v>17</v>
      </c>
      <c r="AL4" s="6">
        <v>36</v>
      </c>
      <c r="AM4" s="6">
        <v>15</v>
      </c>
      <c r="AN4" s="6">
        <v>34</v>
      </c>
      <c r="AO4" s="6">
        <v>1</v>
      </c>
      <c r="AP4" s="6">
        <v>5</v>
      </c>
      <c r="AQ4" s="6">
        <v>16</v>
      </c>
      <c r="AR4" s="6">
        <v>18</v>
      </c>
      <c r="AS4" s="6">
        <v>18</v>
      </c>
      <c r="AT4" s="6">
        <v>1</v>
      </c>
      <c r="AU4" s="6">
        <v>20</v>
      </c>
      <c r="AV4" s="6">
        <v>19</v>
      </c>
      <c r="AW4" s="6">
        <v>31</v>
      </c>
      <c r="AX4" s="6">
        <v>22</v>
      </c>
      <c r="AY4" s="6">
        <v>27</v>
      </c>
      <c r="AZ4" s="6">
        <v>36</v>
      </c>
      <c r="BA4" s="6">
        <v>14</v>
      </c>
      <c r="BB4" s="6">
        <v>33</v>
      </c>
      <c r="BC4" s="6">
        <v>12</v>
      </c>
      <c r="BD4" s="6">
        <v>10</v>
      </c>
      <c r="BE4" s="7">
        <v>21</v>
      </c>
      <c r="BF4">
        <v>451</v>
      </c>
    </row>
    <row r="5" spans="1:58" ht="15" thickBot="1">
      <c r="A5" s="38">
        <v>43955</v>
      </c>
      <c r="B5">
        <v>1</v>
      </c>
      <c r="C5">
        <v>1</v>
      </c>
      <c r="D5">
        <v>0</v>
      </c>
      <c r="E5">
        <v>0</v>
      </c>
      <c r="F5">
        <v>1</v>
      </c>
      <c r="G5">
        <v>0</v>
      </c>
      <c r="H5">
        <v>0</v>
      </c>
      <c r="I5">
        <v>0</v>
      </c>
      <c r="J5">
        <v>1.4500000000000001E-2</v>
      </c>
      <c r="K5">
        <v>67.5</v>
      </c>
      <c r="L5">
        <v>67.5</v>
      </c>
      <c r="M5">
        <v>0</v>
      </c>
      <c r="N5">
        <v>0</v>
      </c>
      <c r="O5">
        <v>1</v>
      </c>
      <c r="P5">
        <v>1</v>
      </c>
      <c r="Z5" s="8" t="s">
        <v>49</v>
      </c>
      <c r="AA5" s="9">
        <v>334.89</v>
      </c>
      <c r="AB5" s="9">
        <v>432.82000000000005</v>
      </c>
      <c r="AC5" s="9">
        <v>1447</v>
      </c>
      <c r="AD5" s="9">
        <v>1199.29</v>
      </c>
      <c r="AE5" s="9">
        <v>1091.9100000000001</v>
      </c>
      <c r="AF5" s="9">
        <v>-198</v>
      </c>
      <c r="AG5" s="9">
        <v>-69.849999999999994</v>
      </c>
      <c r="AH5" s="9">
        <v>210.89999999999998</v>
      </c>
      <c r="AI5" s="9">
        <v>-683.16</v>
      </c>
      <c r="AJ5" s="9">
        <v>119.18</v>
      </c>
      <c r="AK5" s="9">
        <v>1005.2799999999999</v>
      </c>
      <c r="AL5" s="9">
        <v>3173.5</v>
      </c>
      <c r="AM5" s="9">
        <v>1296.3599999999999</v>
      </c>
      <c r="AN5" s="9">
        <v>2995.36</v>
      </c>
      <c r="AO5" s="9">
        <v>78.28</v>
      </c>
      <c r="AP5" s="9">
        <v>374.03</v>
      </c>
      <c r="AQ5" s="9">
        <v>1369.82</v>
      </c>
      <c r="AR5" s="9">
        <v>1511.27</v>
      </c>
      <c r="AS5" s="9">
        <v>1573.61</v>
      </c>
      <c r="AT5" s="9">
        <v>56.540000000000006</v>
      </c>
      <c r="AU5" s="9">
        <v>1161.5999999999999</v>
      </c>
      <c r="AV5" s="9">
        <v>1077.75</v>
      </c>
      <c r="AW5" s="9">
        <v>2111.0500000000002</v>
      </c>
      <c r="AX5" s="9">
        <v>1671.55</v>
      </c>
      <c r="AY5" s="9">
        <v>2296.14</v>
      </c>
      <c r="AZ5" s="9">
        <v>3191.5</v>
      </c>
      <c r="BA5" s="9">
        <v>1335.45</v>
      </c>
      <c r="BB5" s="9">
        <v>2926.73</v>
      </c>
      <c r="BC5" s="9">
        <v>705.41</v>
      </c>
      <c r="BD5" s="9">
        <v>906.8599999999999</v>
      </c>
      <c r="BE5" s="10">
        <v>1630.64</v>
      </c>
      <c r="BF5">
        <v>36333.710000000006</v>
      </c>
    </row>
    <row r="6" spans="1:58" ht="15" thickBot="1">
      <c r="A6" s="38">
        <v>43956</v>
      </c>
      <c r="B6">
        <v>1</v>
      </c>
      <c r="C6">
        <v>0</v>
      </c>
      <c r="D6">
        <v>0</v>
      </c>
      <c r="E6">
        <v>0</v>
      </c>
      <c r="F6">
        <v>1</v>
      </c>
      <c r="G6">
        <v>0</v>
      </c>
      <c r="H6">
        <v>0</v>
      </c>
      <c r="I6">
        <v>0</v>
      </c>
      <c r="J6">
        <v>1.4500000000000001E-2</v>
      </c>
      <c r="K6">
        <v>67.5</v>
      </c>
      <c r="L6">
        <v>67.5</v>
      </c>
      <c r="M6">
        <v>0</v>
      </c>
      <c r="N6">
        <v>0</v>
      </c>
      <c r="O6">
        <v>1</v>
      </c>
      <c r="P6">
        <v>1</v>
      </c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</row>
    <row r="7" spans="1:58" ht="15" thickBot="1">
      <c r="A7" s="38">
        <v>43957</v>
      </c>
      <c r="B7">
        <v>0</v>
      </c>
      <c r="C7">
        <v>0</v>
      </c>
      <c r="D7">
        <v>0</v>
      </c>
      <c r="E7">
        <v>0</v>
      </c>
      <c r="F7">
        <v>0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1</v>
      </c>
      <c r="N7">
        <v>0</v>
      </c>
      <c r="O7">
        <v>1</v>
      </c>
      <c r="P7">
        <v>0</v>
      </c>
      <c r="Z7" s="1"/>
      <c r="AA7" s="11">
        <v>43983</v>
      </c>
      <c r="AB7" s="12">
        <v>43984</v>
      </c>
      <c r="AC7" s="12">
        <v>43985</v>
      </c>
      <c r="AD7" s="12">
        <v>43986</v>
      </c>
      <c r="AE7" s="12">
        <v>43987</v>
      </c>
      <c r="AF7" s="12">
        <v>43988</v>
      </c>
      <c r="AG7" s="12">
        <v>43989</v>
      </c>
      <c r="AH7" s="12">
        <v>43990</v>
      </c>
      <c r="AI7" s="12">
        <v>43991</v>
      </c>
      <c r="AJ7" s="12">
        <v>43992</v>
      </c>
      <c r="AK7" s="12">
        <v>43993</v>
      </c>
      <c r="AL7" s="12">
        <v>43994</v>
      </c>
      <c r="AM7" s="12">
        <v>43995</v>
      </c>
      <c r="AN7" s="12">
        <v>43996</v>
      </c>
      <c r="AO7" s="12">
        <v>43997</v>
      </c>
      <c r="AP7" s="12">
        <v>43998</v>
      </c>
      <c r="AQ7" s="12">
        <v>43999</v>
      </c>
      <c r="AR7" s="12">
        <v>44000</v>
      </c>
      <c r="AS7" s="12">
        <v>44001</v>
      </c>
      <c r="AT7" s="12">
        <v>44002</v>
      </c>
      <c r="AU7" s="12">
        <v>44003</v>
      </c>
      <c r="AV7" s="12">
        <v>44004</v>
      </c>
      <c r="AW7" s="12">
        <v>44005</v>
      </c>
      <c r="AX7" s="12">
        <v>44006</v>
      </c>
      <c r="AY7" s="12">
        <v>44007</v>
      </c>
      <c r="AZ7" s="12">
        <v>44008</v>
      </c>
      <c r="BA7" s="12">
        <v>44009</v>
      </c>
      <c r="BB7" s="12">
        <v>44010</v>
      </c>
      <c r="BC7" s="12">
        <v>44011</v>
      </c>
      <c r="BD7" s="12">
        <v>44012</v>
      </c>
      <c r="BE7" s="13"/>
      <c r="BF7" t="s">
        <v>53</v>
      </c>
    </row>
    <row r="8" spans="1:58">
      <c r="A8" s="38">
        <v>43958</v>
      </c>
      <c r="B8">
        <v>1</v>
      </c>
      <c r="C8">
        <v>1</v>
      </c>
      <c r="D8">
        <v>0</v>
      </c>
      <c r="E8">
        <v>0</v>
      </c>
      <c r="F8">
        <v>1</v>
      </c>
      <c r="G8">
        <v>0</v>
      </c>
      <c r="H8">
        <v>0</v>
      </c>
      <c r="I8">
        <v>0</v>
      </c>
      <c r="J8">
        <v>1.4500000000000001E-2</v>
      </c>
      <c r="K8">
        <v>60.35</v>
      </c>
      <c r="L8">
        <v>60.35</v>
      </c>
      <c r="M8">
        <v>0</v>
      </c>
      <c r="N8">
        <v>0</v>
      </c>
      <c r="O8">
        <v>1</v>
      </c>
      <c r="P8">
        <v>4</v>
      </c>
      <c r="Z8" s="17" t="s">
        <v>0</v>
      </c>
      <c r="AA8" s="14">
        <v>28</v>
      </c>
      <c r="AB8" s="37">
        <v>44</v>
      </c>
      <c r="AC8" s="37">
        <v>14</v>
      </c>
      <c r="AD8" s="37">
        <v>31</v>
      </c>
      <c r="AE8" s="37">
        <v>3</v>
      </c>
      <c r="AF8" s="37">
        <v>14</v>
      </c>
      <c r="AG8" s="37">
        <v>38</v>
      </c>
      <c r="AH8" s="37">
        <v>17</v>
      </c>
      <c r="AI8" s="37">
        <v>55</v>
      </c>
      <c r="AJ8" s="37">
        <v>1</v>
      </c>
      <c r="AK8" s="37">
        <v>57</v>
      </c>
      <c r="AL8" s="37">
        <v>24</v>
      </c>
      <c r="AM8" s="37">
        <v>28</v>
      </c>
      <c r="AN8" s="37">
        <v>22</v>
      </c>
      <c r="AO8" s="37">
        <v>29</v>
      </c>
      <c r="AP8" s="37">
        <v>17</v>
      </c>
      <c r="AQ8" s="37">
        <v>0</v>
      </c>
      <c r="AR8" s="37">
        <v>31</v>
      </c>
      <c r="AS8" s="37">
        <v>1</v>
      </c>
      <c r="AT8" s="37">
        <v>18</v>
      </c>
      <c r="AU8" s="37">
        <v>20</v>
      </c>
      <c r="AV8" s="37">
        <v>16</v>
      </c>
      <c r="AW8" s="37">
        <v>30</v>
      </c>
      <c r="AX8" s="37">
        <v>1</v>
      </c>
      <c r="AY8" s="37">
        <v>19</v>
      </c>
      <c r="AZ8" s="37">
        <v>8</v>
      </c>
      <c r="BA8" s="37">
        <v>6</v>
      </c>
      <c r="BB8" s="37">
        <v>2</v>
      </c>
      <c r="BC8" s="37">
        <v>16</v>
      </c>
      <c r="BD8" s="37">
        <v>4</v>
      </c>
      <c r="BE8" s="15"/>
      <c r="BF8">
        <v>594</v>
      </c>
    </row>
    <row r="9" spans="1:58" ht="15" thickBot="1">
      <c r="A9" s="38">
        <v>43959</v>
      </c>
      <c r="B9">
        <v>0</v>
      </c>
      <c r="C9">
        <v>0</v>
      </c>
      <c r="D9">
        <v>0</v>
      </c>
      <c r="E9">
        <v>0</v>
      </c>
      <c r="F9">
        <v>0</v>
      </c>
      <c r="G9">
        <v>0</v>
      </c>
      <c r="H9">
        <v>0</v>
      </c>
      <c r="I9">
        <v>0</v>
      </c>
      <c r="J9">
        <v>0</v>
      </c>
      <c r="K9">
        <v>0</v>
      </c>
      <c r="L9">
        <v>0</v>
      </c>
      <c r="M9">
        <v>1</v>
      </c>
      <c r="N9">
        <v>0</v>
      </c>
      <c r="O9">
        <v>1</v>
      </c>
      <c r="P9">
        <v>0</v>
      </c>
      <c r="Z9" s="18" t="s">
        <v>1</v>
      </c>
      <c r="AA9" s="16">
        <v>2116.6</v>
      </c>
      <c r="AB9" s="9">
        <v>3865.91</v>
      </c>
      <c r="AC9" s="9">
        <v>1254.73</v>
      </c>
      <c r="AD9" s="9">
        <v>2762.27</v>
      </c>
      <c r="AE9" s="9">
        <v>248.73</v>
      </c>
      <c r="AF9" s="9">
        <v>1184</v>
      </c>
      <c r="AG9" s="9">
        <v>1369.82</v>
      </c>
      <c r="AH9" s="9">
        <v>1441.73</v>
      </c>
      <c r="AI9" s="9">
        <v>4902.45</v>
      </c>
      <c r="AJ9" s="9">
        <v>69.45</v>
      </c>
      <c r="AK9" s="9">
        <v>5208.6400000000003</v>
      </c>
      <c r="AL9" s="9">
        <v>2281.91</v>
      </c>
      <c r="AM9" s="9">
        <v>2618.5500000000002</v>
      </c>
      <c r="AN9" s="9">
        <v>1738.27</v>
      </c>
      <c r="AO9" s="9">
        <v>2569</v>
      </c>
      <c r="AP9" s="9">
        <v>1507.55</v>
      </c>
      <c r="AQ9" s="9">
        <v>0</v>
      </c>
      <c r="AR9" s="9">
        <v>2814.53</v>
      </c>
      <c r="AS9" s="9">
        <v>140.91</v>
      </c>
      <c r="AT9" s="9">
        <v>1520.52</v>
      </c>
      <c r="AU9" s="9">
        <v>1656.55</v>
      </c>
      <c r="AV9" s="9">
        <v>1369.82</v>
      </c>
      <c r="AW9" s="9">
        <v>2672.36</v>
      </c>
      <c r="AX9" s="9">
        <v>110.45</v>
      </c>
      <c r="AY9" s="9">
        <v>1685.09</v>
      </c>
      <c r="AZ9" s="9">
        <v>532.1</v>
      </c>
      <c r="BA9" s="9">
        <v>411.36</v>
      </c>
      <c r="BB9" s="9">
        <v>122.73</v>
      </c>
      <c r="BC9" s="9">
        <v>1495.54</v>
      </c>
      <c r="BD9" s="9">
        <v>389.09</v>
      </c>
      <c r="BE9" s="10"/>
      <c r="BF9">
        <v>50060.659999999996</v>
      </c>
    </row>
    <row r="10" spans="1:58">
      <c r="A10" s="38">
        <v>43960</v>
      </c>
      <c r="B10">
        <v>1</v>
      </c>
      <c r="C10">
        <v>1</v>
      </c>
      <c r="D10">
        <v>0</v>
      </c>
      <c r="E10">
        <v>0</v>
      </c>
      <c r="F10">
        <v>1</v>
      </c>
      <c r="G10">
        <v>0</v>
      </c>
      <c r="H10">
        <v>0</v>
      </c>
      <c r="I10">
        <v>0</v>
      </c>
      <c r="J10">
        <v>1.4500000000000001E-2</v>
      </c>
      <c r="K10">
        <v>56.1</v>
      </c>
      <c r="L10">
        <v>56.1</v>
      </c>
      <c r="M10">
        <v>0</v>
      </c>
      <c r="N10">
        <v>0</v>
      </c>
      <c r="O10">
        <v>1</v>
      </c>
      <c r="P10">
        <v>2</v>
      </c>
      <c r="Z10" s="5" t="s">
        <v>48</v>
      </c>
      <c r="AA10" s="6">
        <v>27</v>
      </c>
      <c r="AB10" s="6">
        <v>44</v>
      </c>
      <c r="AC10" s="6">
        <v>-42</v>
      </c>
      <c r="AD10" s="6">
        <v>30</v>
      </c>
      <c r="AE10" s="6">
        <v>-52</v>
      </c>
      <c r="AF10" s="6">
        <v>14</v>
      </c>
      <c r="AG10" s="6">
        <v>36</v>
      </c>
      <c r="AH10" s="6">
        <v>17</v>
      </c>
      <c r="AI10" s="6">
        <v>53</v>
      </c>
      <c r="AJ10" s="6">
        <v>-49</v>
      </c>
      <c r="AK10" s="6">
        <v>57</v>
      </c>
      <c r="AL10" s="6">
        <v>-26</v>
      </c>
      <c r="AM10" s="6">
        <v>26</v>
      </c>
      <c r="AN10" s="6">
        <v>22</v>
      </c>
      <c r="AO10" s="6">
        <v>28</v>
      </c>
      <c r="AP10" s="6">
        <v>16</v>
      </c>
      <c r="AQ10" s="6">
        <v>0</v>
      </c>
      <c r="AR10" s="6">
        <v>31</v>
      </c>
      <c r="AS10" s="6">
        <v>1</v>
      </c>
      <c r="AT10" s="6">
        <v>-12</v>
      </c>
      <c r="AU10" s="6">
        <v>20</v>
      </c>
      <c r="AV10" s="6">
        <v>15</v>
      </c>
      <c r="AW10" s="6">
        <v>29</v>
      </c>
      <c r="AX10" s="6">
        <v>0</v>
      </c>
      <c r="AY10" s="6">
        <v>19</v>
      </c>
      <c r="AZ10" s="6">
        <v>-67</v>
      </c>
      <c r="BA10" s="6">
        <v>6</v>
      </c>
      <c r="BB10" s="6">
        <v>2</v>
      </c>
      <c r="BC10" s="6">
        <v>16</v>
      </c>
      <c r="BD10" s="6">
        <v>-22</v>
      </c>
      <c r="BE10" s="7"/>
      <c r="BF10">
        <v>239</v>
      </c>
    </row>
    <row r="11" spans="1:58" ht="15" thickBot="1">
      <c r="A11" s="38">
        <v>43961</v>
      </c>
      <c r="B11">
        <v>8</v>
      </c>
      <c r="C11">
        <v>1</v>
      </c>
      <c r="D11">
        <v>0</v>
      </c>
      <c r="E11">
        <v>0</v>
      </c>
      <c r="F11">
        <v>1</v>
      </c>
      <c r="G11">
        <v>0</v>
      </c>
      <c r="H11">
        <v>7</v>
      </c>
      <c r="I11">
        <v>0</v>
      </c>
      <c r="J11">
        <v>0.1159</v>
      </c>
      <c r="K11">
        <v>467.52</v>
      </c>
      <c r="L11">
        <v>58.44</v>
      </c>
      <c r="M11">
        <v>1</v>
      </c>
      <c r="N11">
        <v>0</v>
      </c>
      <c r="O11">
        <v>1</v>
      </c>
      <c r="P11">
        <v>11</v>
      </c>
      <c r="Z11" s="8" t="s">
        <v>49</v>
      </c>
      <c r="AA11" s="9">
        <v>2051.0699999999997</v>
      </c>
      <c r="AB11" s="9">
        <v>3865.91</v>
      </c>
      <c r="AC11" s="9">
        <v>-8769.27</v>
      </c>
      <c r="AD11" s="9">
        <v>2583.27</v>
      </c>
      <c r="AE11" s="9">
        <v>-8626.27</v>
      </c>
      <c r="AF11" s="9">
        <v>1184</v>
      </c>
      <c r="AG11" s="9">
        <v>1231.82</v>
      </c>
      <c r="AH11" s="9">
        <v>1441.73</v>
      </c>
      <c r="AI11" s="9">
        <v>4657.3899999999994</v>
      </c>
      <c r="AJ11" s="9">
        <v>-7530.55</v>
      </c>
      <c r="AK11" s="9">
        <v>5208.6400000000003</v>
      </c>
      <c r="AL11" s="9">
        <v>-2368.09</v>
      </c>
      <c r="AM11" s="9">
        <v>2522.8300000000004</v>
      </c>
      <c r="AN11" s="9">
        <v>1738.27</v>
      </c>
      <c r="AO11" s="9">
        <v>2467.25</v>
      </c>
      <c r="AP11" s="9">
        <v>1378.55</v>
      </c>
      <c r="AQ11" s="9">
        <v>0</v>
      </c>
      <c r="AR11" s="9">
        <v>2814.53</v>
      </c>
      <c r="AS11" s="9">
        <v>140.91</v>
      </c>
      <c r="AT11" s="9">
        <v>320.52</v>
      </c>
      <c r="AU11" s="9">
        <v>1656.55</v>
      </c>
      <c r="AV11" s="9">
        <v>1262.82</v>
      </c>
      <c r="AW11" s="9">
        <v>2552.36</v>
      </c>
      <c r="AX11" s="9">
        <v>-9.5499999999999972</v>
      </c>
      <c r="AY11" s="9">
        <v>1685.09</v>
      </c>
      <c r="AZ11" s="9">
        <v>-5505.4</v>
      </c>
      <c r="BA11" s="9">
        <v>411.36</v>
      </c>
      <c r="BB11" s="9">
        <v>122.73</v>
      </c>
      <c r="BC11" s="9">
        <v>1495.54</v>
      </c>
      <c r="BD11" s="9">
        <v>-2964.91</v>
      </c>
      <c r="BE11" s="10"/>
      <c r="BF11">
        <v>7019.1000000000022</v>
      </c>
    </row>
    <row r="12" spans="1:58" ht="15" thickBot="1">
      <c r="A12" s="38">
        <v>43962</v>
      </c>
      <c r="B12">
        <v>14</v>
      </c>
      <c r="C12">
        <v>0</v>
      </c>
      <c r="D12">
        <v>0</v>
      </c>
      <c r="E12">
        <v>0</v>
      </c>
      <c r="F12">
        <v>1</v>
      </c>
      <c r="G12">
        <v>0</v>
      </c>
      <c r="H12">
        <v>13</v>
      </c>
      <c r="I12">
        <v>0</v>
      </c>
      <c r="J12">
        <v>0.2029</v>
      </c>
      <c r="K12">
        <v>839.52</v>
      </c>
      <c r="L12">
        <v>59.97</v>
      </c>
      <c r="M12">
        <v>0</v>
      </c>
      <c r="N12">
        <v>0</v>
      </c>
      <c r="O12">
        <v>1</v>
      </c>
      <c r="P12">
        <v>17</v>
      </c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</row>
    <row r="13" spans="1:58" ht="15" thickBot="1">
      <c r="A13" s="38">
        <v>43963</v>
      </c>
      <c r="B13">
        <v>13</v>
      </c>
      <c r="C13">
        <v>0</v>
      </c>
      <c r="D13">
        <v>0</v>
      </c>
      <c r="E13">
        <v>0</v>
      </c>
      <c r="F13">
        <v>1</v>
      </c>
      <c r="G13">
        <v>0</v>
      </c>
      <c r="H13">
        <v>12</v>
      </c>
      <c r="I13">
        <v>0</v>
      </c>
      <c r="J13">
        <v>0.18840000000000001</v>
      </c>
      <c r="K13">
        <v>777.52</v>
      </c>
      <c r="L13">
        <v>59.81</v>
      </c>
      <c r="M13">
        <v>0</v>
      </c>
      <c r="N13">
        <v>0</v>
      </c>
      <c r="O13">
        <v>1</v>
      </c>
      <c r="P13">
        <v>16</v>
      </c>
      <c r="Z13" s="1"/>
      <c r="AA13" s="11">
        <v>44013</v>
      </c>
      <c r="AB13" s="12">
        <v>44014</v>
      </c>
      <c r="AC13" s="12">
        <v>44015</v>
      </c>
      <c r="AD13" s="12">
        <v>44016</v>
      </c>
      <c r="AE13" s="12">
        <v>44017</v>
      </c>
      <c r="AF13" s="12">
        <v>44018</v>
      </c>
      <c r="AG13" s="12">
        <v>44019</v>
      </c>
      <c r="AH13" s="12">
        <v>44020</v>
      </c>
      <c r="AI13" s="12">
        <v>44021</v>
      </c>
      <c r="AJ13" s="12">
        <v>44022</v>
      </c>
      <c r="AK13" s="12">
        <v>44023</v>
      </c>
      <c r="AL13" s="12">
        <v>44024</v>
      </c>
      <c r="AM13" s="12">
        <v>44025</v>
      </c>
      <c r="AN13" s="12">
        <v>44026</v>
      </c>
      <c r="AO13" s="12">
        <v>44027</v>
      </c>
      <c r="AP13" s="12">
        <v>44028</v>
      </c>
      <c r="AQ13" s="12">
        <v>44029</v>
      </c>
      <c r="AR13" s="12">
        <v>44030</v>
      </c>
      <c r="AS13" s="12">
        <v>44031</v>
      </c>
      <c r="AT13" s="12">
        <v>44032</v>
      </c>
      <c r="AU13" s="12">
        <v>44033</v>
      </c>
      <c r="AV13" s="12">
        <v>44034</v>
      </c>
      <c r="AW13" s="12">
        <v>44035</v>
      </c>
      <c r="AX13" s="12">
        <v>44036</v>
      </c>
      <c r="AY13" s="12">
        <v>44037</v>
      </c>
      <c r="AZ13" s="12">
        <v>44038</v>
      </c>
      <c r="BA13" s="12">
        <v>44039</v>
      </c>
      <c r="BB13" s="12">
        <v>44040</v>
      </c>
      <c r="BC13" s="12">
        <v>44041</v>
      </c>
      <c r="BD13" s="12">
        <v>44042</v>
      </c>
      <c r="BE13" s="13">
        <v>44043</v>
      </c>
      <c r="BF13" t="s">
        <v>53</v>
      </c>
    </row>
    <row r="14" spans="1:58">
      <c r="A14" s="38">
        <v>43964</v>
      </c>
      <c r="B14">
        <v>16</v>
      </c>
      <c r="C14">
        <v>3</v>
      </c>
      <c r="D14">
        <v>0</v>
      </c>
      <c r="E14">
        <v>0</v>
      </c>
      <c r="F14">
        <v>4</v>
      </c>
      <c r="G14">
        <v>0</v>
      </c>
      <c r="H14">
        <v>12</v>
      </c>
      <c r="I14">
        <v>0</v>
      </c>
      <c r="J14">
        <v>0.2319</v>
      </c>
      <c r="K14">
        <v>932.44</v>
      </c>
      <c r="L14">
        <v>58.28</v>
      </c>
      <c r="M14">
        <v>0</v>
      </c>
      <c r="N14">
        <v>0</v>
      </c>
      <c r="O14">
        <v>1</v>
      </c>
      <c r="P14">
        <v>19</v>
      </c>
      <c r="Z14" s="17" t="s">
        <v>0</v>
      </c>
      <c r="AA14" s="14">
        <v>4</v>
      </c>
      <c r="AB14" s="37">
        <v>20</v>
      </c>
      <c r="AC14" s="37">
        <v>11</v>
      </c>
      <c r="AD14" s="37">
        <v>21</v>
      </c>
      <c r="AE14" s="37">
        <v>38</v>
      </c>
      <c r="AF14" s="37">
        <v>18</v>
      </c>
      <c r="AG14" s="37">
        <v>17</v>
      </c>
      <c r="AH14" s="37">
        <v>2</v>
      </c>
      <c r="AI14" s="37">
        <v>19</v>
      </c>
      <c r="AJ14" s="37">
        <v>3</v>
      </c>
      <c r="AK14" s="37">
        <v>18</v>
      </c>
      <c r="AL14" s="37">
        <v>4</v>
      </c>
      <c r="AM14" s="37">
        <v>1</v>
      </c>
      <c r="AN14" s="37">
        <v>36</v>
      </c>
      <c r="AO14" s="37">
        <v>0</v>
      </c>
      <c r="AP14" s="37">
        <v>31</v>
      </c>
      <c r="AQ14" s="37">
        <v>12</v>
      </c>
      <c r="AR14" s="37">
        <v>4</v>
      </c>
      <c r="AS14" s="37">
        <v>0</v>
      </c>
      <c r="AT14" s="37">
        <v>2</v>
      </c>
      <c r="AU14" s="37">
        <v>17</v>
      </c>
      <c r="AV14" s="37">
        <v>2</v>
      </c>
      <c r="AW14" s="37">
        <v>39</v>
      </c>
      <c r="AX14" s="37">
        <v>18</v>
      </c>
      <c r="AY14" s="37">
        <v>1</v>
      </c>
      <c r="AZ14" s="37">
        <v>22</v>
      </c>
      <c r="BA14" s="37">
        <v>0</v>
      </c>
      <c r="BB14" s="37">
        <v>18</v>
      </c>
      <c r="BC14" s="37">
        <v>0</v>
      </c>
      <c r="BD14" s="37">
        <v>0</v>
      </c>
      <c r="BE14" s="15">
        <v>14</v>
      </c>
      <c r="BF14">
        <v>392</v>
      </c>
    </row>
    <row r="15" spans="1:58" ht="15" thickBot="1">
      <c r="A15" s="38">
        <v>43965</v>
      </c>
      <c r="B15">
        <v>13</v>
      </c>
      <c r="C15">
        <v>0</v>
      </c>
      <c r="D15">
        <v>0</v>
      </c>
      <c r="E15">
        <v>0</v>
      </c>
      <c r="F15">
        <v>1</v>
      </c>
      <c r="G15">
        <v>0</v>
      </c>
      <c r="H15">
        <v>12</v>
      </c>
      <c r="I15">
        <v>0</v>
      </c>
      <c r="J15">
        <v>0.18840000000000001</v>
      </c>
      <c r="K15">
        <v>777.52</v>
      </c>
      <c r="L15">
        <v>59.81</v>
      </c>
      <c r="M15">
        <v>3</v>
      </c>
      <c r="N15">
        <v>0</v>
      </c>
      <c r="O15">
        <v>1</v>
      </c>
      <c r="P15">
        <v>16</v>
      </c>
      <c r="Z15" s="18" t="s">
        <v>1</v>
      </c>
      <c r="AA15" s="16">
        <v>389.09</v>
      </c>
      <c r="AB15" s="9">
        <v>1808.27</v>
      </c>
      <c r="AC15" s="9">
        <v>877.45</v>
      </c>
      <c r="AD15" s="9">
        <v>1830.62</v>
      </c>
      <c r="AE15" s="9">
        <v>3580.25</v>
      </c>
      <c r="AF15" s="9">
        <v>1617.36</v>
      </c>
      <c r="AG15" s="9">
        <v>1507.55</v>
      </c>
      <c r="AH15" s="9">
        <v>129.82</v>
      </c>
      <c r="AI15" s="9">
        <v>1660.51</v>
      </c>
      <c r="AJ15" s="9">
        <v>212.15</v>
      </c>
      <c r="AK15" s="9">
        <v>0</v>
      </c>
      <c r="AL15" s="9">
        <v>319.89</v>
      </c>
      <c r="AM15" s="9">
        <v>58.42</v>
      </c>
      <c r="AN15" s="9">
        <v>3003</v>
      </c>
      <c r="AO15" s="9">
        <v>0</v>
      </c>
      <c r="AP15" s="9">
        <v>2318.4499999999998</v>
      </c>
      <c r="AQ15" s="9">
        <v>860.91</v>
      </c>
      <c r="AR15" s="9">
        <v>340.73</v>
      </c>
      <c r="AS15" s="9">
        <v>0</v>
      </c>
      <c r="AT15" s="9">
        <v>137.44999999999999</v>
      </c>
      <c r="AU15" s="9">
        <v>1414.82</v>
      </c>
      <c r="AV15" s="9">
        <v>107.75</v>
      </c>
      <c r="AW15" s="9">
        <v>3287.32</v>
      </c>
      <c r="AX15" s="9">
        <v>1505.33</v>
      </c>
      <c r="AY15" s="9">
        <v>76.36</v>
      </c>
      <c r="AZ15" s="9">
        <v>0</v>
      </c>
      <c r="BA15" s="9">
        <v>0</v>
      </c>
      <c r="BB15" s="9">
        <v>1491.18</v>
      </c>
      <c r="BC15" s="9">
        <v>0</v>
      </c>
      <c r="BD15" s="9">
        <v>0</v>
      </c>
      <c r="BE15" s="10">
        <v>970.55</v>
      </c>
      <c r="BF15">
        <v>29505.23</v>
      </c>
    </row>
    <row r="16" spans="1:58">
      <c r="A16" s="38">
        <v>43966</v>
      </c>
      <c r="B16">
        <v>9</v>
      </c>
      <c r="C16">
        <v>0</v>
      </c>
      <c r="D16">
        <v>0</v>
      </c>
      <c r="E16">
        <v>0</v>
      </c>
      <c r="F16">
        <v>1</v>
      </c>
      <c r="G16">
        <v>0</v>
      </c>
      <c r="H16">
        <v>8</v>
      </c>
      <c r="I16">
        <v>0</v>
      </c>
      <c r="J16">
        <v>0.13039999999999999</v>
      </c>
      <c r="K16">
        <v>529.52</v>
      </c>
      <c r="L16">
        <v>58.84</v>
      </c>
      <c r="M16">
        <v>0</v>
      </c>
      <c r="N16">
        <v>0</v>
      </c>
      <c r="O16">
        <v>1</v>
      </c>
      <c r="P16">
        <v>12</v>
      </c>
      <c r="Z16" s="5" t="s">
        <v>48</v>
      </c>
      <c r="AA16" s="6">
        <v>4</v>
      </c>
      <c r="AB16" s="6">
        <v>19</v>
      </c>
      <c r="AC16" s="6">
        <v>9</v>
      </c>
      <c r="AD16" s="6">
        <v>20</v>
      </c>
      <c r="AE16" s="6">
        <v>14</v>
      </c>
      <c r="AF16" s="6">
        <v>-6</v>
      </c>
      <c r="AG16" s="6">
        <v>-7</v>
      </c>
      <c r="AH16" s="6">
        <v>2</v>
      </c>
      <c r="AI16" s="6">
        <v>8</v>
      </c>
      <c r="AJ16" s="6">
        <v>-4</v>
      </c>
      <c r="AK16" s="6">
        <v>17</v>
      </c>
      <c r="AL16" s="6">
        <v>4</v>
      </c>
      <c r="AM16" s="6">
        <v>1</v>
      </c>
      <c r="AN16" s="6">
        <v>36</v>
      </c>
      <c r="AO16" s="6">
        <v>0</v>
      </c>
      <c r="AP16" s="6">
        <v>-1</v>
      </c>
      <c r="AQ16" s="6">
        <v>12</v>
      </c>
      <c r="AR16" s="6">
        <v>1</v>
      </c>
      <c r="AS16" s="6">
        <v>-1</v>
      </c>
      <c r="AT16" s="6">
        <v>2</v>
      </c>
      <c r="AU16" s="6">
        <v>17</v>
      </c>
      <c r="AV16" s="6">
        <v>2</v>
      </c>
      <c r="AW16" s="6">
        <v>39</v>
      </c>
      <c r="AX16" s="6">
        <v>18</v>
      </c>
      <c r="AY16" s="6">
        <v>1</v>
      </c>
      <c r="AZ16" s="6">
        <v>22</v>
      </c>
      <c r="BA16" s="6">
        <v>0</v>
      </c>
      <c r="BB16" s="6">
        <v>18</v>
      </c>
      <c r="BC16" s="6">
        <v>0</v>
      </c>
      <c r="BD16" s="6">
        <v>0</v>
      </c>
      <c r="BE16" s="7">
        <v>12</v>
      </c>
      <c r="BF16">
        <v>259</v>
      </c>
    </row>
    <row r="17" spans="1:58" ht="15" thickBot="1">
      <c r="A17" s="38">
        <v>43967</v>
      </c>
      <c r="B17">
        <v>3</v>
      </c>
      <c r="C17">
        <v>0</v>
      </c>
      <c r="D17">
        <v>0</v>
      </c>
      <c r="E17">
        <v>0</v>
      </c>
      <c r="F17">
        <v>1</v>
      </c>
      <c r="G17">
        <v>0</v>
      </c>
      <c r="H17">
        <v>2</v>
      </c>
      <c r="I17">
        <v>0</v>
      </c>
      <c r="J17">
        <v>4.3499999999999997E-2</v>
      </c>
      <c r="K17">
        <v>157.52000000000001</v>
      </c>
      <c r="L17">
        <v>52.51</v>
      </c>
      <c r="M17">
        <v>0</v>
      </c>
      <c r="N17">
        <v>0</v>
      </c>
      <c r="O17">
        <v>1</v>
      </c>
      <c r="P17">
        <v>6</v>
      </c>
      <c r="Z17" s="8" t="s">
        <v>49</v>
      </c>
      <c r="AA17" s="9">
        <v>389.09</v>
      </c>
      <c r="AB17" s="9">
        <v>1739.67</v>
      </c>
      <c r="AC17" s="9">
        <v>739.45</v>
      </c>
      <c r="AD17" s="9">
        <v>1781.2199999999998</v>
      </c>
      <c r="AE17" s="9">
        <v>2620.25</v>
      </c>
      <c r="AF17" s="9">
        <v>-38.6400000000001</v>
      </c>
      <c r="AG17" s="9">
        <v>547.54999999999995</v>
      </c>
      <c r="AH17" s="9">
        <v>129.82</v>
      </c>
      <c r="AI17" s="9">
        <v>670.51</v>
      </c>
      <c r="AJ17" s="9">
        <v>-550.85</v>
      </c>
      <c r="AK17" s="9">
        <v>-98</v>
      </c>
      <c r="AL17" s="9">
        <v>319.89</v>
      </c>
      <c r="AM17" s="9">
        <v>58.42</v>
      </c>
      <c r="AN17" s="9">
        <v>3003</v>
      </c>
      <c r="AO17" s="9">
        <v>0</v>
      </c>
      <c r="AP17" s="9">
        <v>-849.55000000000018</v>
      </c>
      <c r="AQ17" s="9">
        <v>860.91</v>
      </c>
      <c r="AR17" s="9">
        <v>178.4</v>
      </c>
      <c r="AS17" s="9">
        <v>-50.93</v>
      </c>
      <c r="AT17" s="9">
        <v>137.44999999999999</v>
      </c>
      <c r="AU17" s="9">
        <v>1414.82</v>
      </c>
      <c r="AV17" s="9">
        <v>107.75</v>
      </c>
      <c r="AW17" s="9">
        <v>3287.32</v>
      </c>
      <c r="AX17" s="9">
        <v>1505.33</v>
      </c>
      <c r="AY17" s="9">
        <v>76.36</v>
      </c>
      <c r="AZ17" s="9">
        <v>0</v>
      </c>
      <c r="BA17" s="9">
        <v>0</v>
      </c>
      <c r="BB17" s="9">
        <v>1491.18</v>
      </c>
      <c r="BC17" s="9">
        <v>0</v>
      </c>
      <c r="BD17" s="9">
        <v>0</v>
      </c>
      <c r="BE17" s="10">
        <v>866.55</v>
      </c>
      <c r="BF17">
        <v>20336.969999999998</v>
      </c>
    </row>
    <row r="18" spans="1:58" ht="15" thickBot="1">
      <c r="A18" s="38">
        <v>43968</v>
      </c>
      <c r="B18">
        <v>9</v>
      </c>
      <c r="C18">
        <v>2</v>
      </c>
      <c r="D18">
        <v>0</v>
      </c>
      <c r="E18">
        <v>0</v>
      </c>
      <c r="F18">
        <v>2</v>
      </c>
      <c r="G18">
        <v>0</v>
      </c>
      <c r="H18">
        <v>7</v>
      </c>
      <c r="I18">
        <v>0</v>
      </c>
      <c r="J18">
        <v>0.13039999999999999</v>
      </c>
      <c r="K18">
        <v>552</v>
      </c>
      <c r="L18">
        <v>61.33</v>
      </c>
      <c r="M18">
        <v>1</v>
      </c>
      <c r="N18">
        <v>0</v>
      </c>
      <c r="O18">
        <v>1</v>
      </c>
      <c r="P18">
        <v>9</v>
      </c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</row>
    <row r="19" spans="1:58" ht="15" thickBot="1">
      <c r="A19" s="38">
        <v>43969</v>
      </c>
      <c r="B19">
        <v>15</v>
      </c>
      <c r="C19">
        <v>0</v>
      </c>
      <c r="D19">
        <v>0</v>
      </c>
      <c r="E19">
        <v>0</v>
      </c>
      <c r="F19">
        <v>2</v>
      </c>
      <c r="G19">
        <v>0</v>
      </c>
      <c r="H19">
        <v>13</v>
      </c>
      <c r="I19">
        <v>0</v>
      </c>
      <c r="J19">
        <v>0.21740000000000001</v>
      </c>
      <c r="K19">
        <v>956</v>
      </c>
      <c r="L19">
        <v>63.73</v>
      </c>
      <c r="M19">
        <v>0</v>
      </c>
      <c r="N19">
        <v>0</v>
      </c>
      <c r="O19">
        <v>1</v>
      </c>
      <c r="P19">
        <v>15</v>
      </c>
      <c r="Z19" s="1"/>
      <c r="AA19" s="11">
        <v>44044</v>
      </c>
      <c r="AB19" s="12">
        <v>44045</v>
      </c>
      <c r="AC19" s="12">
        <v>44046</v>
      </c>
      <c r="AD19" s="12">
        <v>44047</v>
      </c>
      <c r="AE19" s="12">
        <v>44048</v>
      </c>
      <c r="AF19" s="12">
        <v>44049</v>
      </c>
      <c r="AG19" s="12">
        <v>44050</v>
      </c>
      <c r="AH19" s="12">
        <v>44051</v>
      </c>
      <c r="AI19" s="12">
        <v>44052</v>
      </c>
      <c r="AJ19" s="12">
        <v>44053</v>
      </c>
      <c r="AK19" s="12">
        <v>44054</v>
      </c>
      <c r="AL19" s="12">
        <v>44055</v>
      </c>
      <c r="AM19" s="12">
        <v>44056</v>
      </c>
      <c r="AN19" s="12">
        <v>44057</v>
      </c>
      <c r="AO19" s="12">
        <v>44058</v>
      </c>
      <c r="AP19" s="12">
        <v>44059</v>
      </c>
      <c r="AQ19" s="12">
        <v>44060</v>
      </c>
      <c r="AR19" s="12">
        <v>44061</v>
      </c>
      <c r="AS19" s="12">
        <v>44062</v>
      </c>
      <c r="AT19" s="12">
        <v>44063</v>
      </c>
      <c r="AU19" s="12">
        <v>44064</v>
      </c>
      <c r="AV19" s="12">
        <v>44065</v>
      </c>
      <c r="AW19" s="12">
        <v>44066</v>
      </c>
      <c r="AX19" s="12">
        <v>44067</v>
      </c>
      <c r="AY19" s="12">
        <v>44068</v>
      </c>
      <c r="AZ19" s="12">
        <v>44069</v>
      </c>
      <c r="BA19" s="12">
        <v>44070</v>
      </c>
      <c r="BB19" s="12">
        <v>44071</v>
      </c>
      <c r="BC19" s="12">
        <v>44072</v>
      </c>
      <c r="BD19" s="12">
        <v>44073</v>
      </c>
      <c r="BE19" s="13">
        <v>44074</v>
      </c>
      <c r="BF19" t="s">
        <v>53</v>
      </c>
    </row>
    <row r="20" spans="1:58">
      <c r="A20" s="38">
        <v>43970</v>
      </c>
      <c r="B20">
        <v>12</v>
      </c>
      <c r="C20">
        <v>0</v>
      </c>
      <c r="D20">
        <v>0</v>
      </c>
      <c r="E20">
        <v>0</v>
      </c>
      <c r="F20">
        <v>0</v>
      </c>
      <c r="G20">
        <v>0</v>
      </c>
      <c r="H20">
        <v>12</v>
      </c>
      <c r="I20">
        <v>0</v>
      </c>
      <c r="J20">
        <v>0.1739</v>
      </c>
      <c r="K20">
        <v>744</v>
      </c>
      <c r="L20">
        <v>62</v>
      </c>
      <c r="M20">
        <v>2</v>
      </c>
      <c r="N20">
        <v>0</v>
      </c>
      <c r="O20">
        <v>1</v>
      </c>
      <c r="P20">
        <v>12</v>
      </c>
      <c r="Z20" s="17" t="s">
        <v>0</v>
      </c>
      <c r="AA20" s="14">
        <v>2</v>
      </c>
      <c r="AB20" s="37">
        <v>2</v>
      </c>
      <c r="AC20" s="37">
        <v>1</v>
      </c>
      <c r="AD20" s="37">
        <v>17</v>
      </c>
      <c r="AE20" s="37">
        <v>34</v>
      </c>
      <c r="AF20" s="37">
        <v>33</v>
      </c>
      <c r="AG20" s="37">
        <v>4</v>
      </c>
      <c r="AH20" s="37">
        <v>3</v>
      </c>
      <c r="AI20" s="37">
        <v>2</v>
      </c>
      <c r="AJ20" s="37">
        <v>3</v>
      </c>
      <c r="AK20" s="37">
        <v>7</v>
      </c>
      <c r="AL20" s="37">
        <v>1</v>
      </c>
      <c r="AM20" s="37">
        <v>0</v>
      </c>
      <c r="AN20" s="37">
        <v>34</v>
      </c>
      <c r="AO20" s="37">
        <v>26</v>
      </c>
      <c r="AP20" s="37">
        <v>2</v>
      </c>
      <c r="AQ20" s="37">
        <v>2</v>
      </c>
      <c r="AR20" s="37">
        <v>21</v>
      </c>
      <c r="AS20" s="37">
        <v>3</v>
      </c>
      <c r="AT20" s="37">
        <v>35</v>
      </c>
      <c r="AU20" s="37">
        <v>33</v>
      </c>
      <c r="AV20" s="37">
        <v>33</v>
      </c>
      <c r="AW20" s="37">
        <v>1</v>
      </c>
      <c r="AX20" s="37">
        <v>2</v>
      </c>
      <c r="AY20" s="37">
        <v>35</v>
      </c>
      <c r="AZ20" s="37">
        <v>0</v>
      </c>
      <c r="BA20" s="37">
        <v>0</v>
      </c>
      <c r="BB20" s="37">
        <v>2</v>
      </c>
      <c r="BC20" s="37">
        <v>5</v>
      </c>
      <c r="BD20" s="37">
        <v>16</v>
      </c>
      <c r="BE20" s="15">
        <v>17</v>
      </c>
      <c r="BF20">
        <v>376</v>
      </c>
    </row>
    <row r="21" spans="1:58" ht="15" thickBot="1">
      <c r="A21" s="38">
        <v>43971</v>
      </c>
      <c r="B21">
        <v>21</v>
      </c>
      <c r="C21">
        <v>9</v>
      </c>
      <c r="D21">
        <v>0</v>
      </c>
      <c r="E21">
        <v>0</v>
      </c>
      <c r="F21">
        <v>9</v>
      </c>
      <c r="G21">
        <v>0</v>
      </c>
      <c r="H21">
        <v>12</v>
      </c>
      <c r="I21">
        <v>0</v>
      </c>
      <c r="J21">
        <v>0.30430000000000001</v>
      </c>
      <c r="K21">
        <v>1134.8399999999999</v>
      </c>
      <c r="L21">
        <v>54.04</v>
      </c>
      <c r="M21">
        <v>0</v>
      </c>
      <c r="N21">
        <v>0</v>
      </c>
      <c r="O21">
        <v>1</v>
      </c>
      <c r="P21">
        <v>30</v>
      </c>
      <c r="Z21" s="18" t="s">
        <v>1</v>
      </c>
      <c r="AA21" s="16">
        <v>152.72999999999999</v>
      </c>
      <c r="AB21" s="9">
        <v>134.72999999999999</v>
      </c>
      <c r="AC21" s="9">
        <v>78.91</v>
      </c>
      <c r="AD21" s="9">
        <v>1414.82</v>
      </c>
      <c r="AE21" s="9">
        <v>2587.09</v>
      </c>
      <c r="AF21" s="9">
        <v>2746.73</v>
      </c>
      <c r="AG21" s="9">
        <v>299.45</v>
      </c>
      <c r="AH21" s="9">
        <v>274.55</v>
      </c>
      <c r="AI21" s="9">
        <v>134.59</v>
      </c>
      <c r="AJ21" s="9">
        <v>193.2</v>
      </c>
      <c r="AK21" s="9">
        <v>582.1</v>
      </c>
      <c r="AL21" s="9">
        <v>60.55</v>
      </c>
      <c r="AM21" s="9">
        <v>0</v>
      </c>
      <c r="AN21" s="9">
        <v>2536.73</v>
      </c>
      <c r="AO21" s="9">
        <v>1780.73</v>
      </c>
      <c r="AP21" s="9">
        <v>119.27</v>
      </c>
      <c r="AQ21" s="9">
        <v>134</v>
      </c>
      <c r="AR21" s="9">
        <v>1665.65</v>
      </c>
      <c r="AS21" s="9">
        <v>192.42</v>
      </c>
      <c r="AT21" s="9">
        <v>2880.73</v>
      </c>
      <c r="AU21" s="9">
        <v>2452.4499999999998</v>
      </c>
      <c r="AV21" s="9">
        <v>3099.45</v>
      </c>
      <c r="AW21" s="9">
        <v>61.36</v>
      </c>
      <c r="AX21" s="9">
        <v>162</v>
      </c>
      <c r="AY21" s="9">
        <v>2917.91</v>
      </c>
      <c r="AZ21" s="9">
        <v>0</v>
      </c>
      <c r="BA21" s="9">
        <v>0</v>
      </c>
      <c r="BB21" s="9">
        <v>139.83000000000001</v>
      </c>
      <c r="BC21" s="9">
        <v>464.55</v>
      </c>
      <c r="BD21" s="9">
        <v>1405.45</v>
      </c>
      <c r="BE21" s="10">
        <v>1477.36</v>
      </c>
      <c r="BF21">
        <v>30149.340000000004</v>
      </c>
    </row>
    <row r="22" spans="1:58">
      <c r="A22" s="38">
        <v>43972</v>
      </c>
      <c r="B22">
        <v>12</v>
      </c>
      <c r="C22">
        <v>0</v>
      </c>
      <c r="D22">
        <v>0</v>
      </c>
      <c r="E22">
        <v>0</v>
      </c>
      <c r="F22">
        <v>0</v>
      </c>
      <c r="G22">
        <v>0</v>
      </c>
      <c r="H22">
        <v>12</v>
      </c>
      <c r="I22">
        <v>0</v>
      </c>
      <c r="J22">
        <v>0.1739</v>
      </c>
      <c r="K22">
        <v>744</v>
      </c>
      <c r="L22">
        <v>62</v>
      </c>
      <c r="M22">
        <v>9</v>
      </c>
      <c r="N22">
        <v>0</v>
      </c>
      <c r="O22">
        <v>1</v>
      </c>
      <c r="P22">
        <v>12</v>
      </c>
      <c r="Z22" s="5" t="s">
        <v>48</v>
      </c>
      <c r="AA22" s="6">
        <v>2</v>
      </c>
      <c r="AB22" s="6">
        <v>2</v>
      </c>
      <c r="AC22" s="6">
        <v>1</v>
      </c>
      <c r="AD22" s="6">
        <v>17</v>
      </c>
      <c r="AE22" s="6">
        <v>34</v>
      </c>
      <c r="AF22" s="6">
        <v>32</v>
      </c>
      <c r="AG22" s="6">
        <v>3</v>
      </c>
      <c r="AH22" s="6">
        <v>3</v>
      </c>
      <c r="AI22" s="6">
        <v>1</v>
      </c>
      <c r="AJ22" s="6">
        <v>2</v>
      </c>
      <c r="AK22" s="6">
        <v>7</v>
      </c>
      <c r="AL22" s="6">
        <v>1</v>
      </c>
      <c r="AM22" s="6">
        <v>0</v>
      </c>
      <c r="AN22" s="6">
        <v>34</v>
      </c>
      <c r="AO22" s="6">
        <v>26</v>
      </c>
      <c r="AP22" s="6">
        <v>2</v>
      </c>
      <c r="AQ22" s="6">
        <v>2</v>
      </c>
      <c r="AR22" s="6">
        <v>21</v>
      </c>
      <c r="AS22" s="6">
        <v>3</v>
      </c>
      <c r="AT22" s="6">
        <v>35</v>
      </c>
      <c r="AU22" s="6">
        <v>33</v>
      </c>
      <c r="AV22" s="6">
        <v>33</v>
      </c>
      <c r="AW22" s="6">
        <v>1</v>
      </c>
      <c r="AX22" s="6">
        <v>-38</v>
      </c>
      <c r="AY22" s="6">
        <v>33</v>
      </c>
      <c r="AZ22" s="6">
        <v>-1</v>
      </c>
      <c r="BA22" s="6">
        <v>-23</v>
      </c>
      <c r="BB22" s="6">
        <v>2</v>
      </c>
      <c r="BC22" s="6">
        <v>5</v>
      </c>
      <c r="BD22" s="6">
        <v>16</v>
      </c>
      <c r="BE22" s="7">
        <v>17</v>
      </c>
      <c r="BF22">
        <v>306</v>
      </c>
    </row>
    <row r="23" spans="1:58" ht="15" thickBot="1">
      <c r="A23" s="38">
        <v>43973</v>
      </c>
      <c r="B23">
        <v>8</v>
      </c>
      <c r="C23">
        <v>0</v>
      </c>
      <c r="D23">
        <v>0</v>
      </c>
      <c r="E23">
        <v>0</v>
      </c>
      <c r="F23">
        <v>0</v>
      </c>
      <c r="G23">
        <v>0</v>
      </c>
      <c r="H23">
        <v>8</v>
      </c>
      <c r="I23">
        <v>0</v>
      </c>
      <c r="J23">
        <v>0.1159</v>
      </c>
      <c r="K23">
        <v>496</v>
      </c>
      <c r="L23">
        <v>62</v>
      </c>
      <c r="M23">
        <v>0</v>
      </c>
      <c r="N23">
        <v>0</v>
      </c>
      <c r="O23">
        <v>1</v>
      </c>
      <c r="P23">
        <v>8</v>
      </c>
      <c r="Z23" s="8" t="s">
        <v>49</v>
      </c>
      <c r="AA23" s="9">
        <v>152.72999999999999</v>
      </c>
      <c r="AB23" s="9">
        <v>134.72999999999999</v>
      </c>
      <c r="AC23" s="9">
        <v>78.91</v>
      </c>
      <c r="AD23" s="9">
        <v>1414.82</v>
      </c>
      <c r="AE23" s="9">
        <v>2587.09</v>
      </c>
      <c r="AF23" s="9">
        <v>2694.73</v>
      </c>
      <c r="AG23" s="9">
        <v>247.45</v>
      </c>
      <c r="AH23" s="9">
        <v>274.55</v>
      </c>
      <c r="AI23" s="9">
        <v>82.59</v>
      </c>
      <c r="AJ23" s="9">
        <v>141.19999999999999</v>
      </c>
      <c r="AK23" s="9">
        <v>582.1</v>
      </c>
      <c r="AL23" s="9">
        <v>60.55</v>
      </c>
      <c r="AM23" s="9">
        <v>0</v>
      </c>
      <c r="AN23" s="9">
        <v>2536.73</v>
      </c>
      <c r="AO23" s="9">
        <v>1780.73</v>
      </c>
      <c r="AP23" s="9">
        <v>119.27</v>
      </c>
      <c r="AQ23" s="9">
        <v>134</v>
      </c>
      <c r="AR23" s="9">
        <v>1665.65</v>
      </c>
      <c r="AS23" s="9">
        <v>192.42</v>
      </c>
      <c r="AT23" s="9">
        <v>2880.73</v>
      </c>
      <c r="AU23" s="9">
        <v>2452.4499999999998</v>
      </c>
      <c r="AV23" s="9">
        <v>3099.45</v>
      </c>
      <c r="AW23" s="9">
        <v>61.36</v>
      </c>
      <c r="AX23" s="9">
        <v>-5018</v>
      </c>
      <c r="AY23" s="9">
        <v>2642.83</v>
      </c>
      <c r="AZ23" s="9">
        <v>-122.53</v>
      </c>
      <c r="BA23" s="9">
        <v>-2978.5</v>
      </c>
      <c r="BB23" s="9">
        <v>139.83000000000001</v>
      </c>
      <c r="BC23" s="9">
        <v>464.55</v>
      </c>
      <c r="BD23" s="9">
        <v>1405.45</v>
      </c>
      <c r="BE23" s="10">
        <v>1477.36</v>
      </c>
      <c r="BF23">
        <v>21385.230000000003</v>
      </c>
    </row>
    <row r="24" spans="1:58" ht="15" thickBot="1">
      <c r="A24" s="38">
        <v>43974</v>
      </c>
      <c r="B24">
        <v>2</v>
      </c>
      <c r="C24">
        <v>0</v>
      </c>
      <c r="D24">
        <v>0</v>
      </c>
      <c r="E24">
        <v>0</v>
      </c>
      <c r="F24">
        <v>0</v>
      </c>
      <c r="G24">
        <v>0</v>
      </c>
      <c r="H24">
        <v>2</v>
      </c>
      <c r="I24">
        <v>0</v>
      </c>
      <c r="J24">
        <v>2.9000000000000001E-2</v>
      </c>
      <c r="K24">
        <v>124</v>
      </c>
      <c r="L24">
        <v>62</v>
      </c>
      <c r="M24">
        <v>0</v>
      </c>
      <c r="N24">
        <v>0</v>
      </c>
      <c r="O24">
        <v>1</v>
      </c>
      <c r="P24">
        <v>2</v>
      </c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</row>
    <row r="25" spans="1:58" ht="15" thickBot="1">
      <c r="A25" s="38">
        <v>43975</v>
      </c>
      <c r="B25">
        <v>7</v>
      </c>
      <c r="C25">
        <v>0</v>
      </c>
      <c r="D25">
        <v>0</v>
      </c>
      <c r="E25">
        <v>0</v>
      </c>
      <c r="F25">
        <v>0</v>
      </c>
      <c r="G25">
        <v>0</v>
      </c>
      <c r="H25">
        <v>7</v>
      </c>
      <c r="I25">
        <v>0</v>
      </c>
      <c r="J25">
        <v>0.1014</v>
      </c>
      <c r="K25">
        <v>434</v>
      </c>
      <c r="L25">
        <v>62</v>
      </c>
      <c r="M25">
        <v>0</v>
      </c>
      <c r="N25">
        <v>0</v>
      </c>
      <c r="O25">
        <v>1</v>
      </c>
      <c r="P25">
        <v>7</v>
      </c>
      <c r="Z25" s="1"/>
      <c r="AA25" s="11">
        <v>44075</v>
      </c>
      <c r="AB25" s="12">
        <v>44076</v>
      </c>
      <c r="AC25" s="12">
        <v>44077</v>
      </c>
      <c r="AD25" s="12">
        <v>44078</v>
      </c>
      <c r="AE25" s="12">
        <v>44079</v>
      </c>
      <c r="AF25" s="12">
        <v>44080</v>
      </c>
      <c r="AG25" s="12">
        <v>44081</v>
      </c>
      <c r="AH25" s="12">
        <v>44082</v>
      </c>
      <c r="AI25" s="12">
        <v>44083</v>
      </c>
      <c r="AJ25" s="12">
        <v>44084</v>
      </c>
      <c r="AK25" s="12">
        <v>44085</v>
      </c>
      <c r="AL25" s="12">
        <v>44086</v>
      </c>
      <c r="AM25" s="12">
        <v>44087</v>
      </c>
      <c r="AN25" s="12">
        <v>44088</v>
      </c>
      <c r="AO25" s="12">
        <v>44089</v>
      </c>
      <c r="AP25" s="12">
        <v>44090</v>
      </c>
      <c r="AQ25" s="12">
        <v>44091</v>
      </c>
      <c r="AR25" s="12">
        <v>44092</v>
      </c>
      <c r="AS25" s="12">
        <v>44093</v>
      </c>
      <c r="AT25" s="12">
        <v>44094</v>
      </c>
      <c r="AU25" s="12">
        <v>44095</v>
      </c>
      <c r="AV25" s="12">
        <v>44096</v>
      </c>
      <c r="AW25" s="12">
        <v>44097</v>
      </c>
      <c r="AX25" s="12">
        <v>44098</v>
      </c>
      <c r="AY25" s="12">
        <v>44099</v>
      </c>
      <c r="AZ25" s="12">
        <v>44100</v>
      </c>
      <c r="BA25" s="12">
        <v>44101</v>
      </c>
      <c r="BB25" s="12">
        <v>44102</v>
      </c>
      <c r="BC25" s="12">
        <v>44103</v>
      </c>
      <c r="BD25" s="12">
        <v>44104</v>
      </c>
      <c r="BE25" s="13"/>
      <c r="BF25" t="s">
        <v>53</v>
      </c>
    </row>
    <row r="26" spans="1:58">
      <c r="A26" s="38">
        <v>43976</v>
      </c>
      <c r="B26">
        <v>13</v>
      </c>
      <c r="C26">
        <v>0</v>
      </c>
      <c r="D26">
        <v>0</v>
      </c>
      <c r="E26">
        <v>0</v>
      </c>
      <c r="F26">
        <v>0</v>
      </c>
      <c r="G26">
        <v>0</v>
      </c>
      <c r="H26">
        <v>13</v>
      </c>
      <c r="I26">
        <v>0</v>
      </c>
      <c r="J26">
        <v>0.18840000000000001</v>
      </c>
      <c r="K26">
        <v>806</v>
      </c>
      <c r="L26">
        <v>62</v>
      </c>
      <c r="M26">
        <v>0</v>
      </c>
      <c r="N26">
        <v>0</v>
      </c>
      <c r="O26">
        <v>1</v>
      </c>
      <c r="P26">
        <v>13</v>
      </c>
      <c r="Z26" s="17" t="s">
        <v>0</v>
      </c>
      <c r="AA26" s="14">
        <v>17</v>
      </c>
      <c r="AB26" s="37">
        <v>0</v>
      </c>
      <c r="AC26" s="37">
        <v>34</v>
      </c>
      <c r="AD26" s="37">
        <v>13</v>
      </c>
      <c r="AE26" s="37">
        <v>5</v>
      </c>
      <c r="AF26" s="37">
        <v>18</v>
      </c>
      <c r="AG26" s="37">
        <v>17</v>
      </c>
      <c r="AH26" s="37">
        <v>37</v>
      </c>
      <c r="AI26" s="37">
        <v>0</v>
      </c>
      <c r="AJ26" s="37">
        <v>0</v>
      </c>
      <c r="AK26" s="37">
        <v>25</v>
      </c>
      <c r="AL26" s="37">
        <v>21</v>
      </c>
      <c r="AM26" s="37">
        <v>30</v>
      </c>
      <c r="AN26" s="37">
        <v>17</v>
      </c>
      <c r="AO26" s="37">
        <v>17</v>
      </c>
      <c r="AP26" s="37">
        <v>1</v>
      </c>
      <c r="AQ26" s="37">
        <v>18</v>
      </c>
      <c r="AR26" s="37">
        <v>8</v>
      </c>
      <c r="AS26" s="37">
        <v>7</v>
      </c>
      <c r="AT26" s="37">
        <v>17</v>
      </c>
      <c r="AU26" s="37">
        <v>17</v>
      </c>
      <c r="AV26" s="37">
        <v>17</v>
      </c>
      <c r="AW26" s="37">
        <v>0</v>
      </c>
      <c r="AX26" s="37">
        <v>17</v>
      </c>
      <c r="AY26" s="37">
        <v>24</v>
      </c>
      <c r="AZ26" s="37">
        <v>5</v>
      </c>
      <c r="BA26" s="37">
        <v>16</v>
      </c>
      <c r="BB26" s="37">
        <v>37</v>
      </c>
      <c r="BC26" s="37">
        <v>17</v>
      </c>
      <c r="BD26" s="37">
        <v>1</v>
      </c>
      <c r="BE26" s="15"/>
      <c r="BF26">
        <v>453</v>
      </c>
    </row>
    <row r="27" spans="1:58" ht="15" thickBot="1">
      <c r="A27" s="38">
        <v>43977</v>
      </c>
      <c r="B27">
        <v>12</v>
      </c>
      <c r="C27">
        <v>0</v>
      </c>
      <c r="D27">
        <v>0</v>
      </c>
      <c r="E27">
        <v>0</v>
      </c>
      <c r="F27">
        <v>0</v>
      </c>
      <c r="G27">
        <v>0</v>
      </c>
      <c r="H27">
        <v>12</v>
      </c>
      <c r="I27">
        <v>0</v>
      </c>
      <c r="J27">
        <v>0.1739</v>
      </c>
      <c r="K27">
        <v>744</v>
      </c>
      <c r="L27">
        <v>62</v>
      </c>
      <c r="M27">
        <v>0</v>
      </c>
      <c r="N27">
        <v>0</v>
      </c>
      <c r="O27">
        <v>1</v>
      </c>
      <c r="P27">
        <v>12</v>
      </c>
      <c r="Z27" s="18" t="s">
        <v>1</v>
      </c>
      <c r="AA27" s="16">
        <v>1414.82</v>
      </c>
      <c r="AB27" s="9">
        <v>0</v>
      </c>
      <c r="AC27" s="9">
        <v>2995.5</v>
      </c>
      <c r="AD27" s="9">
        <v>826.36</v>
      </c>
      <c r="AE27" s="9">
        <v>326.91000000000003</v>
      </c>
      <c r="AF27" s="9">
        <v>1539.32</v>
      </c>
      <c r="AG27" s="9">
        <v>1477.36</v>
      </c>
      <c r="AH27" s="9">
        <v>3321.55</v>
      </c>
      <c r="AI27" s="9">
        <v>0</v>
      </c>
      <c r="AJ27" s="9">
        <v>0</v>
      </c>
      <c r="AK27" s="9">
        <v>1817.36</v>
      </c>
      <c r="AL27" s="9">
        <v>1572.73</v>
      </c>
      <c r="AM27" s="9">
        <v>2245.4499999999998</v>
      </c>
      <c r="AN27" s="9">
        <v>1477.36</v>
      </c>
      <c r="AO27" s="9">
        <v>1507.55</v>
      </c>
      <c r="AP27" s="9">
        <v>74.42</v>
      </c>
      <c r="AQ27" s="9">
        <v>1581.96</v>
      </c>
      <c r="AR27" s="9">
        <v>508.98</v>
      </c>
      <c r="AS27" s="9">
        <v>498.33</v>
      </c>
      <c r="AT27" s="9">
        <v>1457.62</v>
      </c>
      <c r="AU27" s="9">
        <v>1477.36</v>
      </c>
      <c r="AV27" s="9">
        <v>1507.55</v>
      </c>
      <c r="AW27" s="9">
        <v>0</v>
      </c>
      <c r="AX27" s="9">
        <v>1508.27</v>
      </c>
      <c r="AY27" s="9">
        <v>1824.64</v>
      </c>
      <c r="AZ27" s="9">
        <v>431</v>
      </c>
      <c r="BA27" s="9">
        <v>1405.45</v>
      </c>
      <c r="BB27" s="9">
        <v>1477.36</v>
      </c>
      <c r="BC27" s="9">
        <v>1507.55</v>
      </c>
      <c r="BD27" s="9">
        <v>81.709999999999994</v>
      </c>
      <c r="BE27" s="10"/>
      <c r="BF27">
        <v>35864.47</v>
      </c>
    </row>
    <row r="28" spans="1:58">
      <c r="A28" s="38">
        <v>43978</v>
      </c>
      <c r="B28">
        <v>13</v>
      </c>
      <c r="C28">
        <v>1</v>
      </c>
      <c r="D28">
        <v>0</v>
      </c>
      <c r="E28">
        <v>0</v>
      </c>
      <c r="F28">
        <v>1</v>
      </c>
      <c r="G28">
        <v>0</v>
      </c>
      <c r="H28">
        <v>12</v>
      </c>
      <c r="I28">
        <v>0</v>
      </c>
      <c r="J28">
        <v>0.18840000000000001</v>
      </c>
      <c r="K28">
        <v>824</v>
      </c>
      <c r="L28">
        <v>63.38</v>
      </c>
      <c r="M28">
        <v>0</v>
      </c>
      <c r="N28">
        <v>0</v>
      </c>
      <c r="O28">
        <v>1</v>
      </c>
      <c r="P28">
        <v>13</v>
      </c>
      <c r="Z28" s="5" t="s">
        <v>48</v>
      </c>
      <c r="AA28" s="6">
        <v>17</v>
      </c>
      <c r="AB28" s="6">
        <v>-2</v>
      </c>
      <c r="AC28" s="6">
        <v>24</v>
      </c>
      <c r="AD28" s="6">
        <v>13</v>
      </c>
      <c r="AE28" s="6">
        <v>4</v>
      </c>
      <c r="AF28" s="6">
        <v>18</v>
      </c>
      <c r="AG28" s="6">
        <v>-3</v>
      </c>
      <c r="AH28" s="6">
        <v>17</v>
      </c>
      <c r="AI28" s="6">
        <v>-20</v>
      </c>
      <c r="AJ28" s="6">
        <v>0</v>
      </c>
      <c r="AK28" s="6">
        <v>25</v>
      </c>
      <c r="AL28" s="6">
        <v>1</v>
      </c>
      <c r="AM28" s="6">
        <v>-35</v>
      </c>
      <c r="AN28" s="6">
        <v>16</v>
      </c>
      <c r="AO28" s="6">
        <v>16</v>
      </c>
      <c r="AP28" s="6">
        <v>1</v>
      </c>
      <c r="AQ28" s="6">
        <v>17</v>
      </c>
      <c r="AR28" s="6">
        <v>7</v>
      </c>
      <c r="AS28" s="6">
        <v>6</v>
      </c>
      <c r="AT28" s="6">
        <v>16</v>
      </c>
      <c r="AU28" s="6">
        <v>16</v>
      </c>
      <c r="AV28" s="6">
        <v>16</v>
      </c>
      <c r="AW28" s="6">
        <v>0</v>
      </c>
      <c r="AX28" s="6">
        <v>-3</v>
      </c>
      <c r="AY28" s="6">
        <v>4</v>
      </c>
      <c r="AZ28" s="6">
        <v>5</v>
      </c>
      <c r="BA28" s="6">
        <v>16</v>
      </c>
      <c r="BB28" s="6">
        <v>37</v>
      </c>
      <c r="BC28" s="6">
        <v>17</v>
      </c>
      <c r="BD28" s="6">
        <v>-19</v>
      </c>
      <c r="BE28" s="7"/>
      <c r="BF28">
        <v>227</v>
      </c>
    </row>
    <row r="29" spans="1:58" ht="15" thickBot="1">
      <c r="A29" s="38">
        <v>43979</v>
      </c>
      <c r="B29">
        <v>13</v>
      </c>
      <c r="C29">
        <v>0</v>
      </c>
      <c r="D29">
        <v>0</v>
      </c>
      <c r="E29">
        <v>0</v>
      </c>
      <c r="F29">
        <v>1</v>
      </c>
      <c r="G29">
        <v>0</v>
      </c>
      <c r="H29">
        <v>12</v>
      </c>
      <c r="I29">
        <v>0</v>
      </c>
      <c r="J29">
        <v>0.18840000000000001</v>
      </c>
      <c r="K29">
        <v>818</v>
      </c>
      <c r="L29">
        <v>62.92</v>
      </c>
      <c r="M29">
        <v>0</v>
      </c>
      <c r="N29">
        <v>0</v>
      </c>
      <c r="O29">
        <v>1</v>
      </c>
      <c r="P29">
        <v>13</v>
      </c>
      <c r="Z29" s="8" t="s">
        <v>49</v>
      </c>
      <c r="AA29" s="9">
        <v>1414.82</v>
      </c>
      <c r="AB29" s="9">
        <v>-238</v>
      </c>
      <c r="AC29" s="9">
        <v>2005.8400000000001</v>
      </c>
      <c r="AD29" s="9">
        <v>826.36</v>
      </c>
      <c r="AE29" s="9">
        <v>277.51000000000005</v>
      </c>
      <c r="AF29" s="9">
        <v>1539.32</v>
      </c>
      <c r="AG29" s="9">
        <v>97.3599999999999</v>
      </c>
      <c r="AH29" s="9">
        <v>2521.5500000000002</v>
      </c>
      <c r="AI29" s="9">
        <v>-800</v>
      </c>
      <c r="AJ29" s="9">
        <v>0</v>
      </c>
      <c r="AK29" s="9">
        <v>1817.36</v>
      </c>
      <c r="AL29" s="9">
        <v>192.73000000000002</v>
      </c>
      <c r="AM29" s="9">
        <v>-2814.55</v>
      </c>
      <c r="AN29" s="9">
        <v>1364.33</v>
      </c>
      <c r="AO29" s="9">
        <v>1378.55</v>
      </c>
      <c r="AP29" s="9">
        <v>74.42</v>
      </c>
      <c r="AQ29" s="9">
        <v>1462.96</v>
      </c>
      <c r="AR29" s="9">
        <v>329.98</v>
      </c>
      <c r="AS29" s="9">
        <v>319.33</v>
      </c>
      <c r="AT29" s="9">
        <v>1278.6199999999999</v>
      </c>
      <c r="AU29" s="9">
        <v>1298.3599999999999</v>
      </c>
      <c r="AV29" s="9">
        <v>1378.55</v>
      </c>
      <c r="AW29" s="9">
        <v>0</v>
      </c>
      <c r="AX29" s="9">
        <v>-620.73</v>
      </c>
      <c r="AY29" s="9">
        <v>735.6400000000001</v>
      </c>
      <c r="AZ29" s="9">
        <v>431</v>
      </c>
      <c r="BA29" s="9">
        <v>1405.45</v>
      </c>
      <c r="BB29" s="9">
        <v>1477.36</v>
      </c>
      <c r="BC29" s="9">
        <v>1507.55</v>
      </c>
      <c r="BD29" s="9">
        <v>-3718.29</v>
      </c>
      <c r="BE29" s="10"/>
      <c r="BF29">
        <v>16943.379999999997</v>
      </c>
    </row>
    <row r="30" spans="1:58">
      <c r="A30" s="38">
        <v>43980</v>
      </c>
      <c r="B30">
        <v>10</v>
      </c>
      <c r="C30">
        <v>2</v>
      </c>
      <c r="D30">
        <v>0</v>
      </c>
      <c r="E30">
        <v>0</v>
      </c>
      <c r="F30">
        <v>2</v>
      </c>
      <c r="G30">
        <v>0</v>
      </c>
      <c r="H30">
        <v>8</v>
      </c>
      <c r="I30">
        <v>0</v>
      </c>
      <c r="J30">
        <v>0.1449</v>
      </c>
      <c r="K30">
        <v>605.15</v>
      </c>
      <c r="L30">
        <v>60.52</v>
      </c>
      <c r="M30">
        <v>1</v>
      </c>
      <c r="N30">
        <v>0</v>
      </c>
      <c r="O30">
        <v>1</v>
      </c>
      <c r="P30">
        <v>10</v>
      </c>
    </row>
    <row r="31" spans="1:58">
      <c r="A31" s="38">
        <v>43981</v>
      </c>
      <c r="B31">
        <v>7</v>
      </c>
      <c r="C31">
        <v>3</v>
      </c>
      <c r="D31">
        <v>0</v>
      </c>
      <c r="E31">
        <v>0</v>
      </c>
      <c r="F31">
        <v>5</v>
      </c>
      <c r="G31">
        <v>0</v>
      </c>
      <c r="H31">
        <v>2</v>
      </c>
      <c r="I31">
        <v>0</v>
      </c>
      <c r="J31">
        <v>0.1014</v>
      </c>
      <c r="K31">
        <v>392.45</v>
      </c>
      <c r="L31">
        <v>56.06</v>
      </c>
      <c r="M31">
        <v>0</v>
      </c>
      <c r="N31">
        <v>0</v>
      </c>
      <c r="O31">
        <v>1</v>
      </c>
      <c r="P31">
        <v>10</v>
      </c>
    </row>
    <row r="32" spans="1:58">
      <c r="A32" s="38">
        <v>43982</v>
      </c>
      <c r="B32">
        <v>4</v>
      </c>
      <c r="C32">
        <v>0</v>
      </c>
      <c r="D32">
        <v>0</v>
      </c>
      <c r="E32">
        <v>0</v>
      </c>
      <c r="F32">
        <v>0</v>
      </c>
      <c r="G32">
        <v>0</v>
      </c>
      <c r="H32">
        <v>4</v>
      </c>
      <c r="I32">
        <v>0</v>
      </c>
      <c r="J32">
        <v>5.8000000000000003E-2</v>
      </c>
      <c r="K32">
        <v>248</v>
      </c>
      <c r="L32">
        <v>62</v>
      </c>
      <c r="M32">
        <v>5</v>
      </c>
      <c r="N32">
        <v>0</v>
      </c>
      <c r="O32">
        <v>1</v>
      </c>
      <c r="P32">
        <v>4</v>
      </c>
    </row>
    <row r="33" spans="1:16">
      <c r="A33" s="38">
        <v>43983</v>
      </c>
      <c r="B33">
        <v>7</v>
      </c>
      <c r="C33">
        <v>0</v>
      </c>
      <c r="D33">
        <v>0</v>
      </c>
      <c r="E33">
        <v>0</v>
      </c>
      <c r="F33">
        <v>0</v>
      </c>
      <c r="G33">
        <v>0</v>
      </c>
      <c r="H33">
        <v>7</v>
      </c>
      <c r="I33">
        <v>0</v>
      </c>
      <c r="J33">
        <v>0.1014</v>
      </c>
      <c r="K33">
        <v>0</v>
      </c>
      <c r="L33">
        <v>0</v>
      </c>
      <c r="M33">
        <v>0</v>
      </c>
      <c r="N33">
        <v>0</v>
      </c>
      <c r="O33">
        <v>1</v>
      </c>
      <c r="P33">
        <v>7</v>
      </c>
    </row>
    <row r="34" spans="1:16">
      <c r="A34" s="38">
        <v>43984</v>
      </c>
      <c r="B34">
        <v>13</v>
      </c>
      <c r="C34">
        <v>0</v>
      </c>
      <c r="D34">
        <v>0</v>
      </c>
      <c r="E34">
        <v>0</v>
      </c>
      <c r="F34">
        <v>0</v>
      </c>
      <c r="G34">
        <v>0</v>
      </c>
      <c r="H34">
        <v>13</v>
      </c>
      <c r="I34">
        <v>0</v>
      </c>
      <c r="J34">
        <v>0.18840000000000001</v>
      </c>
      <c r="K34">
        <v>0</v>
      </c>
      <c r="L34">
        <v>0</v>
      </c>
      <c r="M34">
        <v>0</v>
      </c>
      <c r="N34">
        <v>0</v>
      </c>
      <c r="O34">
        <v>1</v>
      </c>
      <c r="P34">
        <v>13</v>
      </c>
    </row>
    <row r="35" spans="1:16">
      <c r="A35" s="38">
        <v>43985</v>
      </c>
      <c r="B35">
        <v>12</v>
      </c>
      <c r="C35">
        <v>0</v>
      </c>
      <c r="D35">
        <v>0</v>
      </c>
      <c r="E35">
        <v>0</v>
      </c>
      <c r="F35">
        <v>0</v>
      </c>
      <c r="G35">
        <v>0</v>
      </c>
      <c r="H35">
        <v>12</v>
      </c>
      <c r="I35">
        <v>0</v>
      </c>
      <c r="J35">
        <v>0.1739</v>
      </c>
      <c r="K35">
        <v>0</v>
      </c>
      <c r="L35">
        <v>0</v>
      </c>
      <c r="M35">
        <v>0</v>
      </c>
      <c r="N35">
        <v>0</v>
      </c>
      <c r="O35">
        <v>1</v>
      </c>
      <c r="P35">
        <v>12</v>
      </c>
    </row>
    <row r="36" spans="1:16">
      <c r="A36" s="38">
        <v>43986</v>
      </c>
      <c r="B36">
        <v>12</v>
      </c>
      <c r="C36">
        <v>0</v>
      </c>
      <c r="D36">
        <v>0</v>
      </c>
      <c r="E36">
        <v>0</v>
      </c>
      <c r="F36">
        <v>0</v>
      </c>
      <c r="G36">
        <v>0</v>
      </c>
      <c r="H36">
        <v>12</v>
      </c>
      <c r="I36">
        <v>0</v>
      </c>
      <c r="J36">
        <v>0.1739</v>
      </c>
      <c r="K36">
        <v>0</v>
      </c>
      <c r="L36">
        <v>0</v>
      </c>
      <c r="M36">
        <v>0</v>
      </c>
      <c r="N36">
        <v>0</v>
      </c>
      <c r="O36">
        <v>1</v>
      </c>
      <c r="P36">
        <v>12</v>
      </c>
    </row>
    <row r="37" spans="1:16">
      <c r="A37" s="38">
        <v>43987</v>
      </c>
      <c r="B37">
        <v>37</v>
      </c>
      <c r="C37">
        <v>0</v>
      </c>
      <c r="D37">
        <v>0</v>
      </c>
      <c r="E37">
        <v>0</v>
      </c>
      <c r="F37">
        <v>0</v>
      </c>
      <c r="G37">
        <v>0</v>
      </c>
      <c r="H37">
        <v>37</v>
      </c>
      <c r="I37">
        <v>0</v>
      </c>
      <c r="J37">
        <v>0.53620000000000001</v>
      </c>
      <c r="K37">
        <v>1565</v>
      </c>
      <c r="L37">
        <v>42.3</v>
      </c>
      <c r="M37">
        <v>0</v>
      </c>
      <c r="N37">
        <v>0</v>
      </c>
      <c r="O37">
        <v>1</v>
      </c>
      <c r="P37">
        <v>57</v>
      </c>
    </row>
    <row r="38" spans="1:16">
      <c r="A38" s="38">
        <v>43988</v>
      </c>
      <c r="B38">
        <v>8</v>
      </c>
      <c r="C38">
        <v>0</v>
      </c>
      <c r="D38">
        <v>0</v>
      </c>
      <c r="E38">
        <v>0</v>
      </c>
      <c r="F38">
        <v>0</v>
      </c>
      <c r="G38">
        <v>0</v>
      </c>
      <c r="H38">
        <v>8</v>
      </c>
      <c r="I38">
        <v>0</v>
      </c>
      <c r="J38">
        <v>0.1159</v>
      </c>
      <c r="K38">
        <v>0</v>
      </c>
      <c r="L38">
        <v>0</v>
      </c>
      <c r="M38">
        <v>0</v>
      </c>
      <c r="N38">
        <v>0</v>
      </c>
      <c r="O38">
        <v>1</v>
      </c>
      <c r="P38">
        <v>8</v>
      </c>
    </row>
    <row r="39" spans="1:16">
      <c r="A39" s="38">
        <v>43989</v>
      </c>
      <c r="B39">
        <v>9</v>
      </c>
      <c r="C39">
        <v>2</v>
      </c>
      <c r="D39">
        <v>0</v>
      </c>
      <c r="E39">
        <v>0</v>
      </c>
      <c r="F39">
        <v>2</v>
      </c>
      <c r="G39">
        <v>0</v>
      </c>
      <c r="H39">
        <v>7</v>
      </c>
      <c r="I39">
        <v>0</v>
      </c>
      <c r="J39">
        <v>0.13039999999999999</v>
      </c>
      <c r="K39">
        <v>552</v>
      </c>
      <c r="L39">
        <v>61.33</v>
      </c>
      <c r="M39">
        <v>0</v>
      </c>
      <c r="N39">
        <v>0</v>
      </c>
      <c r="O39">
        <v>1</v>
      </c>
      <c r="P39">
        <v>11</v>
      </c>
    </row>
    <row r="40" spans="1:16">
      <c r="A40" s="38">
        <v>43990</v>
      </c>
      <c r="B40">
        <v>13</v>
      </c>
      <c r="C40">
        <v>0</v>
      </c>
      <c r="D40">
        <v>0</v>
      </c>
      <c r="E40">
        <v>0</v>
      </c>
      <c r="F40">
        <v>0</v>
      </c>
      <c r="G40">
        <v>0</v>
      </c>
      <c r="H40">
        <v>13</v>
      </c>
      <c r="I40">
        <v>0</v>
      </c>
      <c r="J40">
        <v>0.18840000000000001</v>
      </c>
      <c r="K40">
        <v>806</v>
      </c>
      <c r="L40">
        <v>62</v>
      </c>
      <c r="M40">
        <v>2</v>
      </c>
      <c r="N40">
        <v>0</v>
      </c>
      <c r="O40">
        <v>1</v>
      </c>
      <c r="P40">
        <v>13</v>
      </c>
    </row>
    <row r="41" spans="1:16">
      <c r="A41" s="38">
        <v>43991</v>
      </c>
      <c r="B41">
        <v>12</v>
      </c>
      <c r="C41">
        <v>0</v>
      </c>
      <c r="D41">
        <v>0</v>
      </c>
      <c r="E41">
        <v>0</v>
      </c>
      <c r="F41">
        <v>0</v>
      </c>
      <c r="G41">
        <v>0</v>
      </c>
      <c r="H41">
        <v>12</v>
      </c>
      <c r="I41">
        <v>0</v>
      </c>
      <c r="J41">
        <v>0.1739</v>
      </c>
      <c r="K41">
        <v>744</v>
      </c>
      <c r="L41">
        <v>62</v>
      </c>
      <c r="M41">
        <v>0</v>
      </c>
      <c r="N41">
        <v>0</v>
      </c>
      <c r="O41">
        <v>1</v>
      </c>
      <c r="P41">
        <v>12</v>
      </c>
    </row>
    <row r="42" spans="1:16">
      <c r="A42" s="38">
        <v>43992</v>
      </c>
      <c r="B42">
        <v>12</v>
      </c>
      <c r="C42">
        <v>0</v>
      </c>
      <c r="D42">
        <v>0</v>
      </c>
      <c r="E42">
        <v>0</v>
      </c>
      <c r="F42">
        <v>0</v>
      </c>
      <c r="G42">
        <v>0</v>
      </c>
      <c r="H42">
        <v>12</v>
      </c>
      <c r="I42">
        <v>0</v>
      </c>
      <c r="J42">
        <v>0.1739</v>
      </c>
      <c r="K42">
        <v>744</v>
      </c>
      <c r="L42">
        <v>62</v>
      </c>
      <c r="M42">
        <v>0</v>
      </c>
      <c r="N42">
        <v>0</v>
      </c>
      <c r="O42">
        <v>1</v>
      </c>
      <c r="P42">
        <v>12</v>
      </c>
    </row>
    <row r="43" spans="1:16">
      <c r="A43" s="38">
        <v>43993</v>
      </c>
      <c r="B43">
        <v>12</v>
      </c>
      <c r="C43">
        <v>0</v>
      </c>
      <c r="D43">
        <v>0</v>
      </c>
      <c r="E43">
        <v>0</v>
      </c>
      <c r="F43">
        <v>0</v>
      </c>
      <c r="G43">
        <v>0</v>
      </c>
      <c r="H43">
        <v>12</v>
      </c>
      <c r="I43">
        <v>0</v>
      </c>
      <c r="J43">
        <v>0.1739</v>
      </c>
      <c r="K43">
        <v>744</v>
      </c>
      <c r="L43">
        <v>62</v>
      </c>
      <c r="M43">
        <v>0</v>
      </c>
      <c r="N43">
        <v>0</v>
      </c>
      <c r="O43">
        <v>1</v>
      </c>
      <c r="P43">
        <v>12</v>
      </c>
    </row>
    <row r="44" spans="1:16">
      <c r="A44" s="38">
        <v>43994</v>
      </c>
      <c r="B44">
        <v>9</v>
      </c>
      <c r="C44">
        <v>1</v>
      </c>
      <c r="D44">
        <v>0</v>
      </c>
      <c r="E44">
        <v>0</v>
      </c>
      <c r="F44">
        <v>1</v>
      </c>
      <c r="G44">
        <v>0</v>
      </c>
      <c r="H44">
        <v>8</v>
      </c>
      <c r="I44">
        <v>0</v>
      </c>
      <c r="J44">
        <v>0.13039999999999999</v>
      </c>
      <c r="K44">
        <v>562.6</v>
      </c>
      <c r="L44">
        <v>62.51</v>
      </c>
      <c r="M44">
        <v>0</v>
      </c>
      <c r="N44">
        <v>0</v>
      </c>
      <c r="O44">
        <v>1</v>
      </c>
      <c r="P44">
        <v>12</v>
      </c>
    </row>
    <row r="45" spans="1:16">
      <c r="A45" s="38">
        <v>43995</v>
      </c>
      <c r="B45">
        <v>42</v>
      </c>
      <c r="C45">
        <v>38</v>
      </c>
      <c r="D45">
        <v>0</v>
      </c>
      <c r="E45">
        <v>0</v>
      </c>
      <c r="F45">
        <v>0</v>
      </c>
      <c r="G45">
        <v>0</v>
      </c>
      <c r="H45">
        <v>42</v>
      </c>
      <c r="I45">
        <v>0</v>
      </c>
      <c r="J45">
        <v>0.60870000000000002</v>
      </c>
      <c r="K45">
        <v>2614</v>
      </c>
      <c r="L45">
        <v>62.24</v>
      </c>
      <c r="M45">
        <v>1</v>
      </c>
      <c r="N45">
        <v>0</v>
      </c>
      <c r="O45">
        <v>1</v>
      </c>
      <c r="P45">
        <v>66</v>
      </c>
    </row>
    <row r="46" spans="1:16">
      <c r="A46" s="38">
        <v>43996</v>
      </c>
      <c r="B46">
        <v>8</v>
      </c>
      <c r="C46">
        <v>1</v>
      </c>
      <c r="D46">
        <v>0</v>
      </c>
      <c r="E46">
        <v>0</v>
      </c>
      <c r="F46">
        <v>1</v>
      </c>
      <c r="G46">
        <v>0</v>
      </c>
      <c r="H46">
        <v>7</v>
      </c>
      <c r="I46">
        <v>0</v>
      </c>
      <c r="J46">
        <v>0.1159</v>
      </c>
      <c r="K46">
        <v>493</v>
      </c>
      <c r="L46">
        <v>61.63</v>
      </c>
      <c r="M46">
        <v>38</v>
      </c>
      <c r="N46">
        <v>0</v>
      </c>
      <c r="O46">
        <v>1</v>
      </c>
      <c r="P46">
        <v>8</v>
      </c>
    </row>
    <row r="47" spans="1:16">
      <c r="A47" s="38">
        <v>43997</v>
      </c>
      <c r="B47">
        <v>16</v>
      </c>
      <c r="C47">
        <v>2</v>
      </c>
      <c r="D47">
        <v>0</v>
      </c>
      <c r="E47">
        <v>0</v>
      </c>
      <c r="F47">
        <v>3</v>
      </c>
      <c r="G47">
        <v>0</v>
      </c>
      <c r="H47">
        <v>13</v>
      </c>
      <c r="I47">
        <v>0</v>
      </c>
      <c r="J47">
        <v>0.2319</v>
      </c>
      <c r="K47">
        <v>1022.7</v>
      </c>
      <c r="L47">
        <v>63.92</v>
      </c>
      <c r="M47">
        <v>0</v>
      </c>
      <c r="N47">
        <v>0</v>
      </c>
      <c r="O47">
        <v>1</v>
      </c>
      <c r="P47">
        <v>17</v>
      </c>
    </row>
    <row r="48" spans="1:16">
      <c r="A48" s="38">
        <v>43998</v>
      </c>
      <c r="B48">
        <v>15</v>
      </c>
      <c r="C48">
        <v>1</v>
      </c>
      <c r="D48">
        <v>0</v>
      </c>
      <c r="E48">
        <v>0</v>
      </c>
      <c r="F48">
        <v>3</v>
      </c>
      <c r="G48">
        <v>0</v>
      </c>
      <c r="H48">
        <v>12</v>
      </c>
      <c r="I48">
        <v>0</v>
      </c>
      <c r="J48">
        <v>0.21740000000000001</v>
      </c>
      <c r="K48">
        <v>961.7</v>
      </c>
      <c r="L48">
        <v>64.11</v>
      </c>
      <c r="M48">
        <v>1</v>
      </c>
      <c r="N48">
        <v>0</v>
      </c>
      <c r="O48">
        <v>1</v>
      </c>
      <c r="P48">
        <v>15</v>
      </c>
    </row>
    <row r="49" spans="1:16">
      <c r="A49" s="38">
        <v>43999</v>
      </c>
      <c r="B49">
        <v>14</v>
      </c>
      <c r="C49">
        <v>1</v>
      </c>
      <c r="D49">
        <v>0</v>
      </c>
      <c r="E49">
        <v>0</v>
      </c>
      <c r="F49">
        <v>2</v>
      </c>
      <c r="G49">
        <v>0</v>
      </c>
      <c r="H49">
        <v>12</v>
      </c>
      <c r="I49">
        <v>0</v>
      </c>
      <c r="J49">
        <v>0.2029</v>
      </c>
      <c r="K49">
        <v>897.4</v>
      </c>
      <c r="L49">
        <v>64.099999999999994</v>
      </c>
      <c r="M49">
        <v>2</v>
      </c>
      <c r="N49">
        <v>0</v>
      </c>
      <c r="O49">
        <v>1</v>
      </c>
      <c r="P49">
        <v>15</v>
      </c>
    </row>
    <row r="50" spans="1:16">
      <c r="A50" s="38">
        <v>44000</v>
      </c>
      <c r="B50">
        <v>13</v>
      </c>
      <c r="C50">
        <v>0</v>
      </c>
      <c r="D50">
        <v>0</v>
      </c>
      <c r="E50">
        <v>0</v>
      </c>
      <c r="F50">
        <v>1</v>
      </c>
      <c r="G50">
        <v>0</v>
      </c>
      <c r="H50">
        <v>12</v>
      </c>
      <c r="I50">
        <v>0</v>
      </c>
      <c r="J50">
        <v>0.18840000000000001</v>
      </c>
      <c r="K50">
        <v>819</v>
      </c>
      <c r="L50">
        <v>63</v>
      </c>
      <c r="M50">
        <v>1</v>
      </c>
      <c r="N50">
        <v>0</v>
      </c>
      <c r="O50">
        <v>1</v>
      </c>
      <c r="P50">
        <v>13</v>
      </c>
    </row>
    <row r="51" spans="1:16">
      <c r="A51" s="38">
        <v>44001</v>
      </c>
      <c r="B51">
        <v>9</v>
      </c>
      <c r="C51">
        <v>0</v>
      </c>
      <c r="D51">
        <v>0</v>
      </c>
      <c r="E51">
        <v>0</v>
      </c>
      <c r="F51">
        <v>1</v>
      </c>
      <c r="G51">
        <v>0</v>
      </c>
      <c r="H51">
        <v>8</v>
      </c>
      <c r="I51">
        <v>0</v>
      </c>
      <c r="J51">
        <v>0.13039999999999999</v>
      </c>
      <c r="K51">
        <v>555</v>
      </c>
      <c r="L51">
        <v>61.67</v>
      </c>
      <c r="M51">
        <v>0</v>
      </c>
      <c r="N51">
        <v>0</v>
      </c>
      <c r="O51">
        <v>1</v>
      </c>
      <c r="P51">
        <v>9</v>
      </c>
    </row>
    <row r="52" spans="1:16">
      <c r="A52" s="38">
        <v>44002</v>
      </c>
      <c r="B52">
        <v>8</v>
      </c>
      <c r="C52">
        <v>3</v>
      </c>
      <c r="D52">
        <v>0</v>
      </c>
      <c r="E52">
        <v>0</v>
      </c>
      <c r="F52">
        <v>4</v>
      </c>
      <c r="G52">
        <v>0</v>
      </c>
      <c r="H52">
        <v>4</v>
      </c>
      <c r="I52">
        <v>0</v>
      </c>
      <c r="J52">
        <v>0.1159</v>
      </c>
      <c r="K52">
        <v>484</v>
      </c>
      <c r="L52">
        <v>60.5</v>
      </c>
      <c r="M52">
        <v>0</v>
      </c>
      <c r="N52">
        <v>0</v>
      </c>
      <c r="O52">
        <v>1</v>
      </c>
      <c r="P52">
        <v>11</v>
      </c>
    </row>
    <row r="53" spans="1:16">
      <c r="A53" s="38">
        <v>44003</v>
      </c>
      <c r="B53">
        <v>8</v>
      </c>
      <c r="C53">
        <v>0</v>
      </c>
      <c r="D53">
        <v>0</v>
      </c>
      <c r="E53">
        <v>0</v>
      </c>
      <c r="F53">
        <v>1</v>
      </c>
      <c r="G53">
        <v>0</v>
      </c>
      <c r="H53">
        <v>7</v>
      </c>
      <c r="I53">
        <v>0</v>
      </c>
      <c r="J53">
        <v>0.1159</v>
      </c>
      <c r="K53">
        <v>493</v>
      </c>
      <c r="L53">
        <v>61.63</v>
      </c>
      <c r="M53">
        <v>3</v>
      </c>
      <c r="N53">
        <v>0</v>
      </c>
      <c r="O53">
        <v>1</v>
      </c>
      <c r="P53">
        <v>8</v>
      </c>
    </row>
    <row r="54" spans="1:16">
      <c r="A54" s="38">
        <v>44004</v>
      </c>
      <c r="B54">
        <v>14</v>
      </c>
      <c r="C54">
        <v>0</v>
      </c>
      <c r="D54">
        <v>0</v>
      </c>
      <c r="E54">
        <v>0</v>
      </c>
      <c r="F54">
        <v>1</v>
      </c>
      <c r="G54">
        <v>0</v>
      </c>
      <c r="H54">
        <v>13</v>
      </c>
      <c r="I54">
        <v>0</v>
      </c>
      <c r="J54">
        <v>0.2029</v>
      </c>
      <c r="K54">
        <v>888</v>
      </c>
      <c r="L54">
        <v>63.43</v>
      </c>
      <c r="M54">
        <v>0</v>
      </c>
      <c r="N54">
        <v>0</v>
      </c>
      <c r="O54">
        <v>1</v>
      </c>
      <c r="P54">
        <v>14</v>
      </c>
    </row>
    <row r="55" spans="1:16">
      <c r="A55" s="38">
        <v>44005</v>
      </c>
      <c r="B55">
        <v>13</v>
      </c>
      <c r="C55">
        <v>0</v>
      </c>
      <c r="D55">
        <v>0</v>
      </c>
      <c r="E55">
        <v>0</v>
      </c>
      <c r="F55">
        <v>1</v>
      </c>
      <c r="G55">
        <v>0</v>
      </c>
      <c r="H55">
        <v>12</v>
      </c>
      <c r="I55">
        <v>0</v>
      </c>
      <c r="J55">
        <v>0.18840000000000001</v>
      </c>
      <c r="K55">
        <v>826</v>
      </c>
      <c r="L55">
        <v>63.54</v>
      </c>
      <c r="M55">
        <v>0</v>
      </c>
      <c r="N55">
        <v>0</v>
      </c>
      <c r="O55">
        <v>1</v>
      </c>
      <c r="P55">
        <v>13</v>
      </c>
    </row>
    <row r="56" spans="1:16">
      <c r="A56" s="38">
        <v>44006</v>
      </c>
      <c r="B56">
        <v>13</v>
      </c>
      <c r="C56">
        <v>0</v>
      </c>
      <c r="D56">
        <v>0</v>
      </c>
      <c r="E56">
        <v>0</v>
      </c>
      <c r="F56">
        <v>1</v>
      </c>
      <c r="G56">
        <v>0</v>
      </c>
      <c r="H56">
        <v>12</v>
      </c>
      <c r="I56">
        <v>0</v>
      </c>
      <c r="J56">
        <v>0.18840000000000001</v>
      </c>
      <c r="K56">
        <v>826</v>
      </c>
      <c r="L56">
        <v>63.54</v>
      </c>
      <c r="M56">
        <v>0</v>
      </c>
      <c r="N56">
        <v>0</v>
      </c>
      <c r="O56">
        <v>1</v>
      </c>
      <c r="P56">
        <v>13</v>
      </c>
    </row>
    <row r="57" spans="1:16">
      <c r="A57" s="38">
        <v>44007</v>
      </c>
      <c r="B57">
        <v>36</v>
      </c>
      <c r="C57">
        <v>0</v>
      </c>
      <c r="D57">
        <v>0</v>
      </c>
      <c r="E57">
        <v>0</v>
      </c>
      <c r="F57">
        <v>1</v>
      </c>
      <c r="G57">
        <v>0</v>
      </c>
      <c r="H57">
        <v>35</v>
      </c>
      <c r="I57">
        <v>0</v>
      </c>
      <c r="J57">
        <v>0.52170000000000005</v>
      </c>
      <c r="K57">
        <v>2854</v>
      </c>
      <c r="L57">
        <v>79.28</v>
      </c>
      <c r="M57">
        <v>0</v>
      </c>
      <c r="N57">
        <v>0</v>
      </c>
      <c r="O57">
        <v>1</v>
      </c>
      <c r="P57">
        <v>53</v>
      </c>
    </row>
    <row r="58" spans="1:16">
      <c r="A58" s="38">
        <v>44008</v>
      </c>
      <c r="B58">
        <v>15</v>
      </c>
      <c r="C58">
        <v>6</v>
      </c>
      <c r="D58">
        <v>0</v>
      </c>
      <c r="E58">
        <v>0</v>
      </c>
      <c r="F58">
        <v>7</v>
      </c>
      <c r="G58">
        <v>0</v>
      </c>
      <c r="H58">
        <v>8</v>
      </c>
      <c r="I58">
        <v>0</v>
      </c>
      <c r="J58">
        <v>0.21740000000000001</v>
      </c>
      <c r="K58">
        <v>922.15</v>
      </c>
      <c r="L58">
        <v>61.48</v>
      </c>
      <c r="M58">
        <v>0</v>
      </c>
      <c r="N58">
        <v>0</v>
      </c>
      <c r="O58">
        <v>1</v>
      </c>
      <c r="P58">
        <v>22</v>
      </c>
    </row>
    <row r="59" spans="1:16">
      <c r="A59" s="38">
        <v>44009</v>
      </c>
      <c r="B59">
        <v>6</v>
      </c>
      <c r="C59">
        <v>2</v>
      </c>
      <c r="D59">
        <v>0</v>
      </c>
      <c r="E59">
        <v>0</v>
      </c>
      <c r="F59">
        <v>2</v>
      </c>
      <c r="G59">
        <v>0</v>
      </c>
      <c r="H59">
        <v>4</v>
      </c>
      <c r="I59">
        <v>0</v>
      </c>
      <c r="J59">
        <v>8.6999999999999994E-2</v>
      </c>
      <c r="K59">
        <v>350.6</v>
      </c>
      <c r="L59">
        <v>58.43</v>
      </c>
      <c r="M59">
        <v>7</v>
      </c>
      <c r="N59">
        <v>0</v>
      </c>
      <c r="O59">
        <v>1</v>
      </c>
      <c r="P59">
        <v>7</v>
      </c>
    </row>
    <row r="60" spans="1:16">
      <c r="A60" s="38">
        <v>44010</v>
      </c>
      <c r="B60">
        <v>13</v>
      </c>
      <c r="C60">
        <v>0</v>
      </c>
      <c r="D60">
        <v>0</v>
      </c>
      <c r="E60">
        <v>0</v>
      </c>
      <c r="F60">
        <v>1</v>
      </c>
      <c r="G60">
        <v>0</v>
      </c>
      <c r="H60">
        <v>12</v>
      </c>
      <c r="I60">
        <v>0</v>
      </c>
      <c r="J60">
        <v>0.18840000000000001</v>
      </c>
      <c r="K60">
        <v>794.7</v>
      </c>
      <c r="L60">
        <v>61.13</v>
      </c>
      <c r="M60">
        <v>1</v>
      </c>
      <c r="N60">
        <v>0</v>
      </c>
      <c r="O60">
        <v>1</v>
      </c>
      <c r="P60">
        <v>14</v>
      </c>
    </row>
    <row r="61" spans="1:16">
      <c r="A61" s="38">
        <v>44011</v>
      </c>
      <c r="B61">
        <v>12</v>
      </c>
      <c r="C61">
        <v>0</v>
      </c>
      <c r="D61">
        <v>0</v>
      </c>
      <c r="E61">
        <v>0</v>
      </c>
      <c r="F61">
        <v>0</v>
      </c>
      <c r="G61">
        <v>0</v>
      </c>
      <c r="H61">
        <v>12</v>
      </c>
      <c r="I61">
        <v>0</v>
      </c>
      <c r="J61">
        <v>0.1739</v>
      </c>
      <c r="K61">
        <v>744</v>
      </c>
      <c r="L61">
        <v>62</v>
      </c>
      <c r="M61">
        <v>1</v>
      </c>
      <c r="N61">
        <v>0</v>
      </c>
      <c r="O61">
        <v>1</v>
      </c>
      <c r="P61">
        <v>12</v>
      </c>
    </row>
    <row r="62" spans="1:16">
      <c r="A62" s="38">
        <v>44012</v>
      </c>
      <c r="B62">
        <v>12</v>
      </c>
      <c r="C62">
        <v>0</v>
      </c>
      <c r="D62">
        <v>0</v>
      </c>
      <c r="E62">
        <v>0</v>
      </c>
      <c r="F62">
        <v>0</v>
      </c>
      <c r="G62">
        <v>0</v>
      </c>
      <c r="H62">
        <v>12</v>
      </c>
      <c r="I62">
        <v>0</v>
      </c>
      <c r="J62">
        <v>0.1739</v>
      </c>
      <c r="K62">
        <v>744</v>
      </c>
      <c r="L62">
        <v>62</v>
      </c>
      <c r="M62">
        <v>0</v>
      </c>
      <c r="N62">
        <v>0</v>
      </c>
      <c r="O62">
        <v>1</v>
      </c>
      <c r="P62">
        <v>12</v>
      </c>
    </row>
    <row r="63" spans="1:16">
      <c r="A63" s="38">
        <v>44013</v>
      </c>
      <c r="B63">
        <v>12</v>
      </c>
      <c r="C63">
        <v>0</v>
      </c>
      <c r="D63">
        <v>0</v>
      </c>
      <c r="E63">
        <v>0</v>
      </c>
      <c r="F63">
        <v>0</v>
      </c>
      <c r="G63">
        <v>0</v>
      </c>
      <c r="H63">
        <v>12</v>
      </c>
      <c r="I63">
        <v>0</v>
      </c>
      <c r="J63">
        <v>0.1714</v>
      </c>
      <c r="K63">
        <v>744</v>
      </c>
      <c r="L63">
        <v>62</v>
      </c>
      <c r="M63">
        <v>0</v>
      </c>
      <c r="N63">
        <v>0</v>
      </c>
      <c r="O63">
        <v>0</v>
      </c>
      <c r="P63">
        <v>12</v>
      </c>
    </row>
    <row r="64" spans="1:16">
      <c r="A64" s="38">
        <v>44014</v>
      </c>
      <c r="B64">
        <v>12</v>
      </c>
      <c r="C64">
        <v>0</v>
      </c>
      <c r="D64">
        <v>0</v>
      </c>
      <c r="E64">
        <v>0</v>
      </c>
      <c r="F64">
        <v>0</v>
      </c>
      <c r="G64">
        <v>0</v>
      </c>
      <c r="H64">
        <v>12</v>
      </c>
      <c r="I64">
        <v>0</v>
      </c>
      <c r="J64">
        <v>0.1714</v>
      </c>
      <c r="K64">
        <v>744</v>
      </c>
      <c r="L64">
        <v>62</v>
      </c>
      <c r="M64">
        <v>0</v>
      </c>
      <c r="N64">
        <v>0</v>
      </c>
      <c r="O64">
        <v>0</v>
      </c>
      <c r="P64">
        <v>12</v>
      </c>
    </row>
    <row r="65" spans="1:16">
      <c r="A65" s="38">
        <v>44015</v>
      </c>
      <c r="B65">
        <v>18</v>
      </c>
      <c r="C65">
        <v>10</v>
      </c>
      <c r="D65">
        <v>0</v>
      </c>
      <c r="E65">
        <v>0</v>
      </c>
      <c r="F65">
        <v>10</v>
      </c>
      <c r="G65">
        <v>0</v>
      </c>
      <c r="H65">
        <v>8</v>
      </c>
      <c r="I65">
        <v>0</v>
      </c>
      <c r="J65">
        <v>0.2571</v>
      </c>
      <c r="K65">
        <v>1265.1099999999999</v>
      </c>
      <c r="L65">
        <v>70.28</v>
      </c>
      <c r="M65">
        <v>0</v>
      </c>
      <c r="N65">
        <v>0</v>
      </c>
      <c r="O65">
        <v>0</v>
      </c>
      <c r="P65">
        <v>33</v>
      </c>
    </row>
    <row r="66" spans="1:16">
      <c r="A66" s="38">
        <v>44016</v>
      </c>
      <c r="B66">
        <v>6</v>
      </c>
      <c r="C66">
        <v>0</v>
      </c>
      <c r="D66">
        <v>0</v>
      </c>
      <c r="E66">
        <v>0</v>
      </c>
      <c r="F66">
        <v>2</v>
      </c>
      <c r="G66">
        <v>0</v>
      </c>
      <c r="H66">
        <v>4</v>
      </c>
      <c r="I66">
        <v>0</v>
      </c>
      <c r="J66">
        <v>8.5699999999999998E-2</v>
      </c>
      <c r="K66">
        <v>378.81</v>
      </c>
      <c r="L66">
        <v>63.14</v>
      </c>
      <c r="M66">
        <v>8</v>
      </c>
      <c r="N66">
        <v>0</v>
      </c>
      <c r="O66">
        <v>0</v>
      </c>
      <c r="P66">
        <v>11</v>
      </c>
    </row>
    <row r="67" spans="1:16">
      <c r="A67" s="38">
        <v>44017</v>
      </c>
      <c r="B67">
        <v>9</v>
      </c>
      <c r="C67">
        <v>2</v>
      </c>
      <c r="D67">
        <v>0</v>
      </c>
      <c r="E67">
        <v>0</v>
      </c>
      <c r="F67">
        <v>2</v>
      </c>
      <c r="G67">
        <v>0</v>
      </c>
      <c r="H67">
        <v>7</v>
      </c>
      <c r="I67">
        <v>0</v>
      </c>
      <c r="J67">
        <v>0.12859999999999999</v>
      </c>
      <c r="K67">
        <v>588</v>
      </c>
      <c r="L67">
        <v>65.33</v>
      </c>
      <c r="M67">
        <v>2</v>
      </c>
      <c r="N67">
        <v>0</v>
      </c>
      <c r="O67">
        <v>0</v>
      </c>
      <c r="P67">
        <v>9</v>
      </c>
    </row>
    <row r="68" spans="1:16">
      <c r="A68" s="38">
        <v>44018</v>
      </c>
      <c r="B68">
        <v>14</v>
      </c>
      <c r="C68">
        <v>1</v>
      </c>
      <c r="D68">
        <v>0</v>
      </c>
      <c r="E68">
        <v>0</v>
      </c>
      <c r="F68">
        <v>1</v>
      </c>
      <c r="G68">
        <v>0</v>
      </c>
      <c r="H68">
        <v>13</v>
      </c>
      <c r="I68">
        <v>0</v>
      </c>
      <c r="J68">
        <v>0.2</v>
      </c>
      <c r="K68">
        <v>855.28</v>
      </c>
      <c r="L68">
        <v>61.09</v>
      </c>
      <c r="M68">
        <v>2</v>
      </c>
      <c r="N68">
        <v>0</v>
      </c>
      <c r="O68">
        <v>0</v>
      </c>
      <c r="P68">
        <v>16</v>
      </c>
    </row>
    <row r="69" spans="1:16">
      <c r="A69" s="38">
        <v>44019</v>
      </c>
      <c r="B69">
        <v>12</v>
      </c>
      <c r="C69">
        <v>0</v>
      </c>
      <c r="D69">
        <v>0</v>
      </c>
      <c r="E69">
        <v>0</v>
      </c>
      <c r="F69">
        <v>0</v>
      </c>
      <c r="G69">
        <v>0</v>
      </c>
      <c r="H69">
        <v>12</v>
      </c>
      <c r="I69">
        <v>0</v>
      </c>
      <c r="J69">
        <v>0.1714</v>
      </c>
      <c r="K69">
        <v>744</v>
      </c>
      <c r="L69">
        <v>62</v>
      </c>
      <c r="M69">
        <v>1</v>
      </c>
      <c r="N69">
        <v>0</v>
      </c>
      <c r="O69">
        <v>0</v>
      </c>
      <c r="P69">
        <v>12</v>
      </c>
    </row>
    <row r="70" spans="1:16">
      <c r="A70" s="38">
        <v>44020</v>
      </c>
      <c r="B70">
        <v>23</v>
      </c>
      <c r="C70">
        <v>11</v>
      </c>
      <c r="D70">
        <v>0</v>
      </c>
      <c r="E70">
        <v>0</v>
      </c>
      <c r="F70">
        <v>11</v>
      </c>
      <c r="G70">
        <v>0</v>
      </c>
      <c r="H70">
        <v>12</v>
      </c>
      <c r="I70">
        <v>0</v>
      </c>
      <c r="J70">
        <v>0.3286</v>
      </c>
      <c r="K70">
        <v>1671</v>
      </c>
      <c r="L70">
        <v>72.650000000000006</v>
      </c>
      <c r="M70">
        <v>0</v>
      </c>
      <c r="N70">
        <v>0</v>
      </c>
      <c r="O70">
        <v>0</v>
      </c>
      <c r="P70">
        <v>23</v>
      </c>
    </row>
    <row r="71" spans="1:16">
      <c r="A71" s="38">
        <v>44021</v>
      </c>
      <c r="B71">
        <v>12</v>
      </c>
      <c r="C71">
        <v>0</v>
      </c>
      <c r="D71">
        <v>0</v>
      </c>
      <c r="E71">
        <v>0</v>
      </c>
      <c r="F71">
        <v>0</v>
      </c>
      <c r="G71">
        <v>0</v>
      </c>
      <c r="H71">
        <v>12</v>
      </c>
      <c r="I71">
        <v>0</v>
      </c>
      <c r="J71">
        <v>0.1714</v>
      </c>
      <c r="K71">
        <v>744</v>
      </c>
      <c r="L71">
        <v>62</v>
      </c>
      <c r="M71">
        <v>11</v>
      </c>
      <c r="N71">
        <v>0</v>
      </c>
      <c r="O71">
        <v>0</v>
      </c>
      <c r="P71">
        <v>12</v>
      </c>
    </row>
    <row r="72" spans="1:16">
      <c r="A72" s="38">
        <v>44022</v>
      </c>
      <c r="B72">
        <v>16</v>
      </c>
      <c r="C72">
        <v>8</v>
      </c>
      <c r="D72">
        <v>0</v>
      </c>
      <c r="E72">
        <v>0</v>
      </c>
      <c r="F72">
        <v>8</v>
      </c>
      <c r="G72">
        <v>0</v>
      </c>
      <c r="H72">
        <v>8</v>
      </c>
      <c r="I72">
        <v>0</v>
      </c>
      <c r="J72">
        <v>0.2286</v>
      </c>
      <c r="K72">
        <v>1039.29</v>
      </c>
      <c r="L72">
        <v>64.959999999999994</v>
      </c>
      <c r="M72">
        <v>0</v>
      </c>
      <c r="N72">
        <v>0</v>
      </c>
      <c r="O72">
        <v>0</v>
      </c>
      <c r="P72">
        <v>32</v>
      </c>
    </row>
    <row r="73" spans="1:16">
      <c r="A73" s="38">
        <v>44023</v>
      </c>
      <c r="B73">
        <v>9</v>
      </c>
      <c r="C73">
        <v>4</v>
      </c>
      <c r="D73">
        <v>0</v>
      </c>
      <c r="E73">
        <v>0</v>
      </c>
      <c r="F73">
        <v>5</v>
      </c>
      <c r="G73">
        <v>0</v>
      </c>
      <c r="H73">
        <v>4</v>
      </c>
      <c r="I73">
        <v>0</v>
      </c>
      <c r="J73">
        <v>0.12859999999999999</v>
      </c>
      <c r="K73">
        <v>641.45000000000005</v>
      </c>
      <c r="L73">
        <v>71.27</v>
      </c>
      <c r="M73">
        <v>7</v>
      </c>
      <c r="N73">
        <v>0</v>
      </c>
      <c r="O73">
        <v>0</v>
      </c>
      <c r="P73">
        <v>18</v>
      </c>
    </row>
    <row r="74" spans="1:16">
      <c r="A74" s="38">
        <v>44024</v>
      </c>
      <c r="B74">
        <v>8</v>
      </c>
      <c r="C74">
        <v>1</v>
      </c>
      <c r="D74">
        <v>0</v>
      </c>
      <c r="E74">
        <v>0</v>
      </c>
      <c r="F74">
        <v>1</v>
      </c>
      <c r="G74">
        <v>0</v>
      </c>
      <c r="H74">
        <v>7</v>
      </c>
      <c r="I74">
        <v>0</v>
      </c>
      <c r="J74">
        <v>0.1143</v>
      </c>
      <c r="K74">
        <v>487.76</v>
      </c>
      <c r="L74">
        <v>60.97</v>
      </c>
      <c r="M74">
        <v>5</v>
      </c>
      <c r="N74">
        <v>0</v>
      </c>
      <c r="O74">
        <v>0</v>
      </c>
      <c r="P74">
        <v>9</v>
      </c>
    </row>
    <row r="75" spans="1:16">
      <c r="A75" s="38">
        <v>44025</v>
      </c>
      <c r="B75">
        <v>14</v>
      </c>
      <c r="C75">
        <v>1</v>
      </c>
      <c r="D75">
        <v>0</v>
      </c>
      <c r="E75">
        <v>0</v>
      </c>
      <c r="F75">
        <v>1</v>
      </c>
      <c r="G75">
        <v>0</v>
      </c>
      <c r="H75">
        <v>13</v>
      </c>
      <c r="I75">
        <v>0</v>
      </c>
      <c r="J75">
        <v>0.2</v>
      </c>
      <c r="K75">
        <v>865.7</v>
      </c>
      <c r="L75">
        <v>61.84</v>
      </c>
      <c r="M75">
        <v>1</v>
      </c>
      <c r="N75">
        <v>0</v>
      </c>
      <c r="O75">
        <v>0</v>
      </c>
      <c r="P75">
        <v>15</v>
      </c>
    </row>
    <row r="76" spans="1:16">
      <c r="A76" s="38">
        <v>44026</v>
      </c>
      <c r="B76">
        <v>12</v>
      </c>
      <c r="C76">
        <v>0</v>
      </c>
      <c r="D76">
        <v>0</v>
      </c>
      <c r="E76">
        <v>0</v>
      </c>
      <c r="F76">
        <v>0</v>
      </c>
      <c r="G76">
        <v>0</v>
      </c>
      <c r="H76">
        <v>12</v>
      </c>
      <c r="I76">
        <v>0</v>
      </c>
      <c r="J76">
        <v>0.1714</v>
      </c>
      <c r="K76">
        <v>744</v>
      </c>
      <c r="L76">
        <v>62</v>
      </c>
      <c r="M76">
        <v>1</v>
      </c>
      <c r="N76">
        <v>0</v>
      </c>
      <c r="O76">
        <v>0</v>
      </c>
      <c r="P76">
        <v>12</v>
      </c>
    </row>
    <row r="77" spans="1:16">
      <c r="A77" s="38">
        <v>44027</v>
      </c>
      <c r="B77">
        <v>13</v>
      </c>
      <c r="C77">
        <v>1</v>
      </c>
      <c r="D77">
        <v>0</v>
      </c>
      <c r="E77">
        <v>0</v>
      </c>
      <c r="F77">
        <v>1</v>
      </c>
      <c r="G77">
        <v>0</v>
      </c>
      <c r="H77">
        <v>12</v>
      </c>
      <c r="I77">
        <v>0</v>
      </c>
      <c r="J77">
        <v>0.1857</v>
      </c>
      <c r="K77">
        <v>796.78</v>
      </c>
      <c r="L77">
        <v>61.29</v>
      </c>
      <c r="M77">
        <v>0</v>
      </c>
      <c r="N77">
        <v>0</v>
      </c>
      <c r="O77">
        <v>0</v>
      </c>
      <c r="P77">
        <v>14</v>
      </c>
    </row>
    <row r="78" spans="1:16">
      <c r="A78" s="38">
        <v>44028</v>
      </c>
      <c r="B78">
        <v>12</v>
      </c>
      <c r="C78">
        <v>0</v>
      </c>
      <c r="D78">
        <v>0</v>
      </c>
      <c r="E78">
        <v>0</v>
      </c>
      <c r="F78">
        <v>0</v>
      </c>
      <c r="G78">
        <v>0</v>
      </c>
      <c r="H78">
        <v>12</v>
      </c>
      <c r="I78">
        <v>0</v>
      </c>
      <c r="J78">
        <v>0.1714</v>
      </c>
      <c r="K78">
        <v>744</v>
      </c>
      <c r="L78">
        <v>62</v>
      </c>
      <c r="M78">
        <v>1</v>
      </c>
      <c r="N78">
        <v>0</v>
      </c>
      <c r="O78">
        <v>0</v>
      </c>
      <c r="P78">
        <v>12</v>
      </c>
    </row>
    <row r="79" spans="1:16">
      <c r="A79" s="38">
        <v>44029</v>
      </c>
      <c r="B79">
        <v>14</v>
      </c>
      <c r="C79">
        <v>6</v>
      </c>
      <c r="D79">
        <v>0</v>
      </c>
      <c r="E79">
        <v>0</v>
      </c>
      <c r="F79">
        <v>6</v>
      </c>
      <c r="G79">
        <v>0</v>
      </c>
      <c r="H79">
        <v>8</v>
      </c>
      <c r="I79">
        <v>0</v>
      </c>
      <c r="J79">
        <v>0.2</v>
      </c>
      <c r="K79">
        <v>923.35</v>
      </c>
      <c r="L79">
        <v>65.95</v>
      </c>
      <c r="M79">
        <v>0</v>
      </c>
      <c r="N79">
        <v>0</v>
      </c>
      <c r="O79">
        <v>0</v>
      </c>
      <c r="P79">
        <v>24</v>
      </c>
    </row>
    <row r="80" spans="1:16">
      <c r="A80" s="38">
        <v>44030</v>
      </c>
      <c r="B80">
        <v>4</v>
      </c>
      <c r="C80">
        <v>0</v>
      </c>
      <c r="D80">
        <v>0</v>
      </c>
      <c r="E80">
        <v>0</v>
      </c>
      <c r="F80">
        <v>0</v>
      </c>
      <c r="G80">
        <v>0</v>
      </c>
      <c r="H80">
        <v>4</v>
      </c>
      <c r="I80">
        <v>0</v>
      </c>
      <c r="J80">
        <v>5.7099999999999998E-2</v>
      </c>
      <c r="K80">
        <v>248</v>
      </c>
      <c r="L80">
        <v>62</v>
      </c>
      <c r="M80">
        <v>6</v>
      </c>
      <c r="N80">
        <v>0</v>
      </c>
      <c r="O80">
        <v>0</v>
      </c>
      <c r="P80">
        <v>4</v>
      </c>
    </row>
    <row r="81" spans="1:16">
      <c r="A81" s="38">
        <v>44031</v>
      </c>
      <c r="B81">
        <v>8</v>
      </c>
      <c r="C81">
        <v>1</v>
      </c>
      <c r="D81">
        <v>0</v>
      </c>
      <c r="E81">
        <v>0</v>
      </c>
      <c r="F81">
        <v>1</v>
      </c>
      <c r="G81">
        <v>0</v>
      </c>
      <c r="H81">
        <v>7</v>
      </c>
      <c r="I81">
        <v>0</v>
      </c>
      <c r="J81">
        <v>0.1143</v>
      </c>
      <c r="K81">
        <v>491</v>
      </c>
      <c r="L81">
        <v>61.38</v>
      </c>
      <c r="M81">
        <v>0</v>
      </c>
      <c r="N81">
        <v>0</v>
      </c>
      <c r="O81">
        <v>0</v>
      </c>
      <c r="P81">
        <v>9</v>
      </c>
    </row>
    <row r="82" spans="1:16">
      <c r="A82" s="38">
        <v>44032</v>
      </c>
      <c r="B82">
        <v>13</v>
      </c>
      <c r="C82">
        <v>0</v>
      </c>
      <c r="D82">
        <v>0</v>
      </c>
      <c r="E82">
        <v>0</v>
      </c>
      <c r="F82">
        <v>0</v>
      </c>
      <c r="G82">
        <v>0</v>
      </c>
      <c r="H82">
        <v>13</v>
      </c>
      <c r="I82">
        <v>0</v>
      </c>
      <c r="J82">
        <v>0.1857</v>
      </c>
      <c r="K82">
        <v>806</v>
      </c>
      <c r="L82">
        <v>62</v>
      </c>
      <c r="M82">
        <v>1</v>
      </c>
      <c r="N82">
        <v>0</v>
      </c>
      <c r="O82">
        <v>0</v>
      </c>
      <c r="P82">
        <v>13</v>
      </c>
    </row>
    <row r="83" spans="1:16">
      <c r="A83" s="38">
        <v>44033</v>
      </c>
      <c r="B83">
        <v>12</v>
      </c>
      <c r="C83">
        <v>0</v>
      </c>
      <c r="D83">
        <v>0</v>
      </c>
      <c r="E83">
        <v>0</v>
      </c>
      <c r="F83">
        <v>0</v>
      </c>
      <c r="G83">
        <v>0</v>
      </c>
      <c r="H83">
        <v>12</v>
      </c>
      <c r="I83">
        <v>0</v>
      </c>
      <c r="J83">
        <v>0.1714</v>
      </c>
      <c r="K83">
        <v>744</v>
      </c>
      <c r="L83">
        <v>62</v>
      </c>
      <c r="M83">
        <v>0</v>
      </c>
      <c r="N83">
        <v>0</v>
      </c>
      <c r="O83">
        <v>0</v>
      </c>
      <c r="P83">
        <v>12</v>
      </c>
    </row>
    <row r="84" spans="1:16">
      <c r="A84" s="38">
        <v>44034</v>
      </c>
      <c r="B84">
        <v>12</v>
      </c>
      <c r="C84">
        <v>0</v>
      </c>
      <c r="D84">
        <v>0</v>
      </c>
      <c r="E84">
        <v>0</v>
      </c>
      <c r="F84">
        <v>0</v>
      </c>
      <c r="G84">
        <v>0</v>
      </c>
      <c r="H84">
        <v>12</v>
      </c>
      <c r="I84">
        <v>0</v>
      </c>
      <c r="J84">
        <v>0.1714</v>
      </c>
      <c r="K84">
        <v>744</v>
      </c>
      <c r="L84">
        <v>62</v>
      </c>
      <c r="M84">
        <v>0</v>
      </c>
      <c r="N84">
        <v>0</v>
      </c>
      <c r="O84">
        <v>0</v>
      </c>
      <c r="P84">
        <v>12</v>
      </c>
    </row>
    <row r="85" spans="1:16">
      <c r="A85" s="38">
        <v>44035</v>
      </c>
      <c r="B85">
        <v>12</v>
      </c>
      <c r="C85">
        <v>0</v>
      </c>
      <c r="D85">
        <v>0</v>
      </c>
      <c r="E85">
        <v>0</v>
      </c>
      <c r="F85">
        <v>0</v>
      </c>
      <c r="G85">
        <v>0</v>
      </c>
      <c r="H85">
        <v>12</v>
      </c>
      <c r="I85">
        <v>0</v>
      </c>
      <c r="J85">
        <v>0.1714</v>
      </c>
      <c r="K85">
        <v>744</v>
      </c>
      <c r="L85">
        <v>62</v>
      </c>
      <c r="M85">
        <v>0</v>
      </c>
      <c r="N85">
        <v>0</v>
      </c>
      <c r="O85">
        <v>0</v>
      </c>
      <c r="P85">
        <v>12</v>
      </c>
    </row>
    <row r="86" spans="1:16">
      <c r="A86" s="38">
        <v>44036</v>
      </c>
      <c r="B86">
        <v>34</v>
      </c>
      <c r="C86">
        <v>0</v>
      </c>
      <c r="D86">
        <v>0</v>
      </c>
      <c r="E86">
        <v>0</v>
      </c>
      <c r="F86">
        <v>0</v>
      </c>
      <c r="G86">
        <v>0</v>
      </c>
      <c r="H86">
        <v>34</v>
      </c>
      <c r="I86">
        <v>0</v>
      </c>
      <c r="J86">
        <v>0.48570000000000002</v>
      </c>
      <c r="K86">
        <v>2122</v>
      </c>
      <c r="L86">
        <v>62.41</v>
      </c>
      <c r="M86">
        <v>0</v>
      </c>
      <c r="N86">
        <v>0</v>
      </c>
      <c r="O86">
        <v>0</v>
      </c>
      <c r="P86">
        <v>54</v>
      </c>
    </row>
    <row r="87" spans="1:16">
      <c r="A87" s="38">
        <v>44037</v>
      </c>
      <c r="B87">
        <v>6</v>
      </c>
      <c r="C87">
        <v>2</v>
      </c>
      <c r="D87">
        <v>0</v>
      </c>
      <c r="E87">
        <v>0</v>
      </c>
      <c r="F87">
        <v>2</v>
      </c>
      <c r="G87">
        <v>0</v>
      </c>
      <c r="H87">
        <v>4</v>
      </c>
      <c r="I87">
        <v>0</v>
      </c>
      <c r="J87">
        <v>8.5699999999999998E-2</v>
      </c>
      <c r="K87">
        <v>411.6</v>
      </c>
      <c r="L87">
        <v>68.599999999999994</v>
      </c>
      <c r="M87">
        <v>0</v>
      </c>
      <c r="N87">
        <v>0</v>
      </c>
      <c r="O87">
        <v>0</v>
      </c>
      <c r="P87">
        <v>10</v>
      </c>
    </row>
    <row r="88" spans="1:16">
      <c r="A88" s="38">
        <v>44038</v>
      </c>
      <c r="B88">
        <v>8</v>
      </c>
      <c r="C88">
        <v>0</v>
      </c>
      <c r="D88">
        <v>0</v>
      </c>
      <c r="E88">
        <v>0</v>
      </c>
      <c r="F88">
        <v>1</v>
      </c>
      <c r="G88">
        <v>0</v>
      </c>
      <c r="H88">
        <v>7</v>
      </c>
      <c r="I88">
        <v>0</v>
      </c>
      <c r="J88">
        <v>0.1143</v>
      </c>
      <c r="K88">
        <v>540.6</v>
      </c>
      <c r="L88">
        <v>67.58</v>
      </c>
      <c r="M88">
        <v>1</v>
      </c>
      <c r="N88">
        <v>0</v>
      </c>
      <c r="O88">
        <v>0</v>
      </c>
      <c r="P88">
        <v>11</v>
      </c>
    </row>
    <row r="89" spans="1:16">
      <c r="A89" s="38">
        <v>44039</v>
      </c>
      <c r="B89">
        <v>14</v>
      </c>
      <c r="C89">
        <v>1</v>
      </c>
      <c r="D89">
        <v>0</v>
      </c>
      <c r="E89">
        <v>0</v>
      </c>
      <c r="F89">
        <v>1</v>
      </c>
      <c r="G89">
        <v>0</v>
      </c>
      <c r="H89">
        <v>13</v>
      </c>
      <c r="I89">
        <v>0</v>
      </c>
      <c r="J89">
        <v>0.2</v>
      </c>
      <c r="K89">
        <v>866.68</v>
      </c>
      <c r="L89">
        <v>61.91</v>
      </c>
      <c r="M89">
        <v>1</v>
      </c>
      <c r="N89">
        <v>0</v>
      </c>
      <c r="O89">
        <v>0</v>
      </c>
      <c r="P89">
        <v>17</v>
      </c>
    </row>
    <row r="90" spans="1:16">
      <c r="A90" s="38">
        <v>44040</v>
      </c>
      <c r="B90">
        <v>12</v>
      </c>
      <c r="C90">
        <v>0</v>
      </c>
      <c r="D90">
        <v>0</v>
      </c>
      <c r="E90">
        <v>0</v>
      </c>
      <c r="F90">
        <v>0</v>
      </c>
      <c r="G90">
        <v>0</v>
      </c>
      <c r="H90">
        <v>12</v>
      </c>
      <c r="I90">
        <v>0</v>
      </c>
      <c r="J90">
        <v>0.1714</v>
      </c>
      <c r="K90">
        <v>744</v>
      </c>
      <c r="L90">
        <v>62</v>
      </c>
      <c r="M90">
        <v>1</v>
      </c>
      <c r="N90">
        <v>0</v>
      </c>
      <c r="O90">
        <v>0</v>
      </c>
      <c r="P90">
        <v>12</v>
      </c>
    </row>
    <row r="91" spans="1:16">
      <c r="A91" s="38">
        <v>44041</v>
      </c>
      <c r="B91">
        <v>13</v>
      </c>
      <c r="C91">
        <v>1</v>
      </c>
      <c r="D91">
        <v>0</v>
      </c>
      <c r="E91">
        <v>0</v>
      </c>
      <c r="F91">
        <v>1</v>
      </c>
      <c r="G91">
        <v>0</v>
      </c>
      <c r="H91">
        <v>12</v>
      </c>
      <c r="I91">
        <v>0</v>
      </c>
      <c r="J91">
        <v>0.1857</v>
      </c>
      <c r="K91">
        <v>806.1</v>
      </c>
      <c r="L91">
        <v>62.01</v>
      </c>
      <c r="M91">
        <v>0</v>
      </c>
      <c r="N91">
        <v>0</v>
      </c>
      <c r="O91">
        <v>0</v>
      </c>
      <c r="P91">
        <v>13</v>
      </c>
    </row>
    <row r="92" spans="1:16">
      <c r="A92" s="38">
        <v>44042</v>
      </c>
      <c r="B92">
        <v>15</v>
      </c>
      <c r="C92">
        <v>3</v>
      </c>
      <c r="D92">
        <v>0</v>
      </c>
      <c r="E92">
        <v>0</v>
      </c>
      <c r="F92">
        <v>3</v>
      </c>
      <c r="G92">
        <v>0</v>
      </c>
      <c r="H92">
        <v>12</v>
      </c>
      <c r="I92">
        <v>0</v>
      </c>
      <c r="J92">
        <v>0.21429999999999999</v>
      </c>
      <c r="K92">
        <v>959.1</v>
      </c>
      <c r="L92">
        <v>63.94</v>
      </c>
      <c r="M92">
        <v>1</v>
      </c>
      <c r="N92">
        <v>0</v>
      </c>
      <c r="O92">
        <v>0</v>
      </c>
      <c r="P92">
        <v>18</v>
      </c>
    </row>
    <row r="93" spans="1:16">
      <c r="A93" s="38">
        <v>44043</v>
      </c>
      <c r="B93">
        <v>12</v>
      </c>
      <c r="C93">
        <v>2</v>
      </c>
      <c r="D93">
        <v>0</v>
      </c>
      <c r="E93">
        <v>0</v>
      </c>
      <c r="F93">
        <v>4</v>
      </c>
      <c r="G93">
        <v>0</v>
      </c>
      <c r="H93">
        <v>8</v>
      </c>
      <c r="I93">
        <v>0</v>
      </c>
      <c r="J93">
        <v>0.1714</v>
      </c>
      <c r="K93">
        <v>765.5</v>
      </c>
      <c r="L93">
        <v>63.79</v>
      </c>
      <c r="M93">
        <v>1</v>
      </c>
      <c r="N93">
        <v>0</v>
      </c>
      <c r="O93">
        <v>0</v>
      </c>
      <c r="P93">
        <v>17</v>
      </c>
    </row>
    <row r="94" spans="1:16">
      <c r="A94" s="38">
        <v>44044</v>
      </c>
      <c r="B94">
        <v>5</v>
      </c>
      <c r="C94">
        <v>1</v>
      </c>
      <c r="D94">
        <v>0</v>
      </c>
      <c r="E94">
        <v>0</v>
      </c>
      <c r="F94">
        <v>1</v>
      </c>
      <c r="G94">
        <v>0</v>
      </c>
      <c r="H94">
        <v>4</v>
      </c>
      <c r="I94">
        <v>0</v>
      </c>
      <c r="J94">
        <v>7.1400000000000005E-2</v>
      </c>
      <c r="K94">
        <v>314</v>
      </c>
      <c r="L94">
        <v>62.8</v>
      </c>
      <c r="M94">
        <v>4</v>
      </c>
      <c r="N94">
        <v>0</v>
      </c>
      <c r="O94">
        <v>0</v>
      </c>
      <c r="P94">
        <v>6</v>
      </c>
    </row>
    <row r="95" spans="1:16">
      <c r="A95" s="38">
        <v>44045</v>
      </c>
      <c r="B95">
        <v>7</v>
      </c>
      <c r="C95">
        <v>0</v>
      </c>
      <c r="D95">
        <v>0</v>
      </c>
      <c r="E95">
        <v>0</v>
      </c>
      <c r="F95">
        <v>0</v>
      </c>
      <c r="G95">
        <v>0</v>
      </c>
      <c r="H95">
        <v>7</v>
      </c>
      <c r="I95">
        <v>0</v>
      </c>
      <c r="J95">
        <v>0.1</v>
      </c>
      <c r="K95">
        <v>434</v>
      </c>
      <c r="L95">
        <v>62</v>
      </c>
      <c r="M95">
        <v>1</v>
      </c>
      <c r="N95">
        <v>0</v>
      </c>
      <c r="O95">
        <v>0</v>
      </c>
      <c r="P95">
        <v>7</v>
      </c>
    </row>
    <row r="96" spans="1:16">
      <c r="A96" s="38">
        <v>44046</v>
      </c>
      <c r="B96">
        <v>15</v>
      </c>
      <c r="C96">
        <v>2</v>
      </c>
      <c r="D96">
        <v>0</v>
      </c>
      <c r="E96">
        <v>0</v>
      </c>
      <c r="F96">
        <v>2</v>
      </c>
      <c r="G96">
        <v>0</v>
      </c>
      <c r="H96">
        <v>13</v>
      </c>
      <c r="I96">
        <v>0</v>
      </c>
      <c r="J96">
        <v>0.21429999999999999</v>
      </c>
      <c r="K96">
        <v>952.9</v>
      </c>
      <c r="L96">
        <v>63.53</v>
      </c>
      <c r="M96">
        <v>0</v>
      </c>
      <c r="N96">
        <v>0</v>
      </c>
      <c r="O96">
        <v>0</v>
      </c>
      <c r="P96">
        <v>19</v>
      </c>
    </row>
    <row r="97" spans="1:16">
      <c r="A97" s="38">
        <v>44047</v>
      </c>
      <c r="B97">
        <v>14</v>
      </c>
      <c r="C97">
        <v>2</v>
      </c>
      <c r="D97">
        <v>0</v>
      </c>
      <c r="E97">
        <v>0</v>
      </c>
      <c r="F97">
        <v>2</v>
      </c>
      <c r="G97">
        <v>0</v>
      </c>
      <c r="H97">
        <v>12</v>
      </c>
      <c r="I97">
        <v>0</v>
      </c>
      <c r="J97">
        <v>0.2</v>
      </c>
      <c r="K97">
        <v>872.7</v>
      </c>
      <c r="L97">
        <v>62.34</v>
      </c>
      <c r="M97">
        <v>2</v>
      </c>
      <c r="N97">
        <v>0</v>
      </c>
      <c r="O97">
        <v>0</v>
      </c>
      <c r="P97">
        <v>16</v>
      </c>
    </row>
    <row r="98" spans="1:16">
      <c r="A98" s="38">
        <v>44048</v>
      </c>
      <c r="B98">
        <v>13</v>
      </c>
      <c r="C98">
        <v>0</v>
      </c>
      <c r="D98">
        <v>0</v>
      </c>
      <c r="E98">
        <v>0</v>
      </c>
      <c r="F98">
        <v>1</v>
      </c>
      <c r="G98">
        <v>0</v>
      </c>
      <c r="H98">
        <v>12</v>
      </c>
      <c r="I98">
        <v>0</v>
      </c>
      <c r="J98">
        <v>0.1857</v>
      </c>
      <c r="K98">
        <v>803.7</v>
      </c>
      <c r="L98">
        <v>61.82</v>
      </c>
      <c r="M98">
        <v>1</v>
      </c>
      <c r="N98">
        <v>0</v>
      </c>
      <c r="O98">
        <v>0</v>
      </c>
      <c r="P98">
        <v>14</v>
      </c>
    </row>
    <row r="99" spans="1:16">
      <c r="A99" s="38">
        <v>44049</v>
      </c>
      <c r="B99">
        <v>15</v>
      </c>
      <c r="C99">
        <v>2</v>
      </c>
      <c r="D99">
        <v>0</v>
      </c>
      <c r="E99">
        <v>0</v>
      </c>
      <c r="F99">
        <v>3</v>
      </c>
      <c r="G99">
        <v>0</v>
      </c>
      <c r="H99">
        <v>12</v>
      </c>
      <c r="I99">
        <v>0</v>
      </c>
      <c r="J99">
        <v>0.21429999999999999</v>
      </c>
      <c r="K99">
        <v>966.7</v>
      </c>
      <c r="L99">
        <v>64.45</v>
      </c>
      <c r="M99">
        <v>0</v>
      </c>
      <c r="N99">
        <v>0</v>
      </c>
      <c r="O99">
        <v>0</v>
      </c>
      <c r="P99">
        <v>21</v>
      </c>
    </row>
    <row r="100" spans="1:16">
      <c r="A100" s="38">
        <v>44050</v>
      </c>
      <c r="B100">
        <v>10</v>
      </c>
      <c r="C100">
        <v>1</v>
      </c>
      <c r="D100">
        <v>0</v>
      </c>
      <c r="E100">
        <v>0</v>
      </c>
      <c r="F100">
        <v>2</v>
      </c>
      <c r="G100">
        <v>0</v>
      </c>
      <c r="H100">
        <v>8</v>
      </c>
      <c r="I100">
        <v>0</v>
      </c>
      <c r="J100">
        <v>0.1429</v>
      </c>
      <c r="K100">
        <v>629</v>
      </c>
      <c r="L100">
        <v>62.9</v>
      </c>
      <c r="M100">
        <v>2</v>
      </c>
      <c r="N100">
        <v>0</v>
      </c>
      <c r="O100">
        <v>0</v>
      </c>
      <c r="P100">
        <v>13</v>
      </c>
    </row>
    <row r="101" spans="1:16">
      <c r="A101" s="38">
        <v>44051</v>
      </c>
      <c r="B101">
        <v>5</v>
      </c>
      <c r="C101">
        <v>0</v>
      </c>
      <c r="D101">
        <v>0</v>
      </c>
      <c r="E101">
        <v>0</v>
      </c>
      <c r="F101">
        <v>1</v>
      </c>
      <c r="G101">
        <v>0</v>
      </c>
      <c r="H101">
        <v>4</v>
      </c>
      <c r="I101">
        <v>0</v>
      </c>
      <c r="J101">
        <v>7.1400000000000005E-2</v>
      </c>
      <c r="K101">
        <v>324</v>
      </c>
      <c r="L101">
        <v>64.8</v>
      </c>
      <c r="M101">
        <v>1</v>
      </c>
      <c r="N101">
        <v>0</v>
      </c>
      <c r="O101">
        <v>0</v>
      </c>
      <c r="P101">
        <v>7</v>
      </c>
    </row>
    <row r="102" spans="1:16">
      <c r="A102" s="38">
        <v>44052</v>
      </c>
      <c r="B102">
        <v>7</v>
      </c>
      <c r="C102">
        <v>0</v>
      </c>
      <c r="D102">
        <v>0</v>
      </c>
      <c r="E102">
        <v>0</v>
      </c>
      <c r="F102">
        <v>0</v>
      </c>
      <c r="G102">
        <v>0</v>
      </c>
      <c r="H102">
        <v>7</v>
      </c>
      <c r="I102">
        <v>0</v>
      </c>
      <c r="J102">
        <v>0.1</v>
      </c>
      <c r="K102">
        <v>434</v>
      </c>
      <c r="L102">
        <v>62</v>
      </c>
      <c r="M102">
        <v>1</v>
      </c>
      <c r="N102">
        <v>0</v>
      </c>
      <c r="O102">
        <v>0</v>
      </c>
      <c r="P102">
        <v>7</v>
      </c>
    </row>
    <row r="103" spans="1:16">
      <c r="A103" s="38">
        <v>44053</v>
      </c>
      <c r="B103">
        <v>14</v>
      </c>
      <c r="C103">
        <v>1</v>
      </c>
      <c r="D103">
        <v>0</v>
      </c>
      <c r="E103">
        <v>0</v>
      </c>
      <c r="F103">
        <v>1</v>
      </c>
      <c r="G103">
        <v>0</v>
      </c>
      <c r="H103">
        <v>13</v>
      </c>
      <c r="I103">
        <v>0</v>
      </c>
      <c r="J103">
        <v>0.2</v>
      </c>
      <c r="K103">
        <v>881.6</v>
      </c>
      <c r="L103">
        <v>62.97</v>
      </c>
      <c r="M103">
        <v>0</v>
      </c>
      <c r="N103">
        <v>0</v>
      </c>
      <c r="O103">
        <v>0</v>
      </c>
      <c r="P103">
        <v>16</v>
      </c>
    </row>
    <row r="104" spans="1:16">
      <c r="A104" s="38">
        <v>44054</v>
      </c>
      <c r="B104">
        <v>12</v>
      </c>
      <c r="C104">
        <v>0</v>
      </c>
      <c r="D104">
        <v>0</v>
      </c>
      <c r="E104">
        <v>0</v>
      </c>
      <c r="F104">
        <v>0</v>
      </c>
      <c r="G104">
        <v>0</v>
      </c>
      <c r="H104">
        <v>12</v>
      </c>
      <c r="I104">
        <v>0</v>
      </c>
      <c r="J104">
        <v>0.1714</v>
      </c>
      <c r="K104">
        <v>744</v>
      </c>
      <c r="L104">
        <v>62</v>
      </c>
      <c r="M104">
        <v>1</v>
      </c>
      <c r="N104">
        <v>0</v>
      </c>
      <c r="O104">
        <v>0</v>
      </c>
      <c r="P104">
        <v>12</v>
      </c>
    </row>
    <row r="105" spans="1:16">
      <c r="A105" s="38">
        <v>44055</v>
      </c>
      <c r="B105">
        <v>13</v>
      </c>
      <c r="C105">
        <v>1</v>
      </c>
      <c r="D105">
        <v>0</v>
      </c>
      <c r="E105">
        <v>0</v>
      </c>
      <c r="F105">
        <v>1</v>
      </c>
      <c r="G105">
        <v>0</v>
      </c>
      <c r="H105">
        <v>12</v>
      </c>
      <c r="I105">
        <v>0</v>
      </c>
      <c r="J105">
        <v>0.1857</v>
      </c>
      <c r="K105">
        <v>823</v>
      </c>
      <c r="L105">
        <v>63.31</v>
      </c>
      <c r="M105">
        <v>0</v>
      </c>
      <c r="N105">
        <v>0</v>
      </c>
      <c r="O105">
        <v>0</v>
      </c>
      <c r="P105">
        <v>14</v>
      </c>
    </row>
    <row r="106" spans="1:16">
      <c r="A106" s="38">
        <v>44056</v>
      </c>
      <c r="B106">
        <v>12</v>
      </c>
      <c r="C106">
        <v>0</v>
      </c>
      <c r="D106">
        <v>0</v>
      </c>
      <c r="E106">
        <v>0</v>
      </c>
      <c r="F106">
        <v>0</v>
      </c>
      <c r="G106">
        <v>0</v>
      </c>
      <c r="H106">
        <v>12</v>
      </c>
      <c r="I106">
        <v>0</v>
      </c>
      <c r="J106">
        <v>0.1714</v>
      </c>
      <c r="K106">
        <v>744</v>
      </c>
      <c r="L106">
        <v>62</v>
      </c>
      <c r="M106">
        <v>1</v>
      </c>
      <c r="N106">
        <v>0</v>
      </c>
      <c r="O106">
        <v>0</v>
      </c>
      <c r="P106">
        <v>12</v>
      </c>
    </row>
    <row r="107" spans="1:16">
      <c r="A107" s="38">
        <v>44057</v>
      </c>
      <c r="B107">
        <v>12</v>
      </c>
      <c r="C107">
        <v>4</v>
      </c>
      <c r="D107">
        <v>0</v>
      </c>
      <c r="E107">
        <v>0</v>
      </c>
      <c r="F107">
        <v>4</v>
      </c>
      <c r="G107">
        <v>0</v>
      </c>
      <c r="H107">
        <v>8</v>
      </c>
      <c r="I107">
        <v>0</v>
      </c>
      <c r="J107">
        <v>0.1714</v>
      </c>
      <c r="K107">
        <v>824</v>
      </c>
      <c r="L107">
        <v>68.67</v>
      </c>
      <c r="M107">
        <v>0</v>
      </c>
      <c r="N107">
        <v>0</v>
      </c>
      <c r="O107">
        <v>0</v>
      </c>
      <c r="P107">
        <v>17</v>
      </c>
    </row>
    <row r="108" spans="1:16">
      <c r="A108" s="38">
        <v>44058</v>
      </c>
      <c r="B108">
        <v>6</v>
      </c>
      <c r="C108">
        <v>2</v>
      </c>
      <c r="D108">
        <v>0</v>
      </c>
      <c r="E108">
        <v>0</v>
      </c>
      <c r="F108">
        <v>2</v>
      </c>
      <c r="G108">
        <v>0</v>
      </c>
      <c r="H108">
        <v>4</v>
      </c>
      <c r="I108">
        <v>0</v>
      </c>
      <c r="J108">
        <v>8.5699999999999998E-2</v>
      </c>
      <c r="K108">
        <v>385</v>
      </c>
      <c r="L108">
        <v>64.17</v>
      </c>
      <c r="M108">
        <v>4</v>
      </c>
      <c r="N108">
        <v>0</v>
      </c>
      <c r="O108">
        <v>0</v>
      </c>
      <c r="P108">
        <v>8</v>
      </c>
    </row>
    <row r="109" spans="1:16">
      <c r="A109" s="38">
        <v>44059</v>
      </c>
      <c r="B109">
        <v>8</v>
      </c>
      <c r="C109">
        <v>0</v>
      </c>
      <c r="D109">
        <v>0</v>
      </c>
      <c r="E109">
        <v>0</v>
      </c>
      <c r="F109">
        <v>1</v>
      </c>
      <c r="G109">
        <v>0</v>
      </c>
      <c r="H109">
        <v>7</v>
      </c>
      <c r="I109">
        <v>0</v>
      </c>
      <c r="J109">
        <v>0.1143</v>
      </c>
      <c r="K109">
        <v>505</v>
      </c>
      <c r="L109">
        <v>63.13</v>
      </c>
      <c r="M109">
        <v>1</v>
      </c>
      <c r="N109">
        <v>0</v>
      </c>
      <c r="O109">
        <v>0</v>
      </c>
      <c r="P109">
        <v>9</v>
      </c>
    </row>
    <row r="110" spans="1:16">
      <c r="A110" s="38">
        <v>44060</v>
      </c>
      <c r="B110">
        <v>14</v>
      </c>
      <c r="C110">
        <v>0</v>
      </c>
      <c r="D110">
        <v>0</v>
      </c>
      <c r="E110">
        <v>0</v>
      </c>
      <c r="F110">
        <v>1</v>
      </c>
      <c r="G110">
        <v>0</v>
      </c>
      <c r="H110">
        <v>13</v>
      </c>
      <c r="I110">
        <v>0</v>
      </c>
      <c r="J110">
        <v>0.2</v>
      </c>
      <c r="K110">
        <v>880</v>
      </c>
      <c r="L110">
        <v>62.86</v>
      </c>
      <c r="M110">
        <v>0</v>
      </c>
      <c r="N110">
        <v>0</v>
      </c>
      <c r="O110">
        <v>0</v>
      </c>
      <c r="P110">
        <v>15</v>
      </c>
    </row>
    <row r="111" spans="1:16">
      <c r="A111" s="38">
        <v>44061</v>
      </c>
      <c r="B111">
        <v>14</v>
      </c>
      <c r="C111">
        <v>2</v>
      </c>
      <c r="D111">
        <v>0</v>
      </c>
      <c r="E111">
        <v>0</v>
      </c>
      <c r="F111">
        <v>2</v>
      </c>
      <c r="G111">
        <v>0</v>
      </c>
      <c r="H111">
        <v>12</v>
      </c>
      <c r="I111">
        <v>0</v>
      </c>
      <c r="J111">
        <v>0.2</v>
      </c>
      <c r="K111">
        <v>857.16</v>
      </c>
      <c r="L111">
        <v>61.23</v>
      </c>
      <c r="M111">
        <v>1</v>
      </c>
      <c r="N111">
        <v>0</v>
      </c>
      <c r="O111">
        <v>0</v>
      </c>
      <c r="P111">
        <v>16</v>
      </c>
    </row>
    <row r="112" spans="1:16">
      <c r="A112" s="38">
        <v>44062</v>
      </c>
      <c r="B112">
        <v>13</v>
      </c>
      <c r="C112">
        <v>1</v>
      </c>
      <c r="D112">
        <v>0</v>
      </c>
      <c r="E112">
        <v>0</v>
      </c>
      <c r="F112">
        <v>1</v>
      </c>
      <c r="G112">
        <v>0</v>
      </c>
      <c r="H112">
        <v>12</v>
      </c>
      <c r="I112">
        <v>0</v>
      </c>
      <c r="J112">
        <v>0.1857</v>
      </c>
      <c r="K112">
        <v>823</v>
      </c>
      <c r="L112">
        <v>63.31</v>
      </c>
      <c r="M112">
        <v>2</v>
      </c>
      <c r="N112">
        <v>0</v>
      </c>
      <c r="O112">
        <v>0</v>
      </c>
      <c r="P112">
        <v>16</v>
      </c>
    </row>
    <row r="113" spans="1:16">
      <c r="A113" s="38">
        <v>44063</v>
      </c>
      <c r="B113">
        <v>14</v>
      </c>
      <c r="C113">
        <v>2</v>
      </c>
      <c r="D113">
        <v>0</v>
      </c>
      <c r="E113">
        <v>0</v>
      </c>
      <c r="F113">
        <v>2</v>
      </c>
      <c r="G113">
        <v>0</v>
      </c>
      <c r="H113">
        <v>12</v>
      </c>
      <c r="I113">
        <v>0</v>
      </c>
      <c r="J113">
        <v>0.2</v>
      </c>
      <c r="K113">
        <v>872.7</v>
      </c>
      <c r="L113">
        <v>62.34</v>
      </c>
      <c r="M113">
        <v>1</v>
      </c>
      <c r="N113">
        <v>0</v>
      </c>
      <c r="O113">
        <v>0</v>
      </c>
      <c r="P113">
        <v>16</v>
      </c>
    </row>
    <row r="114" spans="1:16">
      <c r="A114" s="38">
        <v>44064</v>
      </c>
      <c r="B114">
        <v>9</v>
      </c>
      <c r="C114">
        <v>1</v>
      </c>
      <c r="D114">
        <v>0</v>
      </c>
      <c r="E114">
        <v>0</v>
      </c>
      <c r="F114">
        <v>1</v>
      </c>
      <c r="G114">
        <v>0</v>
      </c>
      <c r="H114">
        <v>8</v>
      </c>
      <c r="I114">
        <v>0</v>
      </c>
      <c r="J114">
        <v>0.12859999999999999</v>
      </c>
      <c r="K114">
        <v>552.1</v>
      </c>
      <c r="L114">
        <v>61.34</v>
      </c>
      <c r="M114">
        <v>2</v>
      </c>
      <c r="N114">
        <v>0</v>
      </c>
      <c r="O114">
        <v>0</v>
      </c>
      <c r="P114">
        <v>10</v>
      </c>
    </row>
    <row r="115" spans="1:16">
      <c r="A115" s="38">
        <v>44065</v>
      </c>
      <c r="B115">
        <v>4</v>
      </c>
      <c r="C115">
        <v>0</v>
      </c>
      <c r="D115">
        <v>0</v>
      </c>
      <c r="E115">
        <v>0</v>
      </c>
      <c r="F115">
        <v>0</v>
      </c>
      <c r="G115">
        <v>0</v>
      </c>
      <c r="H115">
        <v>4</v>
      </c>
      <c r="I115">
        <v>0</v>
      </c>
      <c r="J115">
        <v>5.7099999999999998E-2</v>
      </c>
      <c r="K115">
        <v>248</v>
      </c>
      <c r="L115">
        <v>62</v>
      </c>
      <c r="M115">
        <v>1</v>
      </c>
      <c r="N115">
        <v>0</v>
      </c>
      <c r="O115">
        <v>0</v>
      </c>
      <c r="P115">
        <v>4</v>
      </c>
    </row>
    <row r="116" spans="1:16">
      <c r="A116" s="38">
        <v>44066</v>
      </c>
      <c r="B116">
        <v>8</v>
      </c>
      <c r="C116">
        <v>1</v>
      </c>
      <c r="D116">
        <v>0</v>
      </c>
      <c r="E116">
        <v>0</v>
      </c>
      <c r="F116">
        <v>1</v>
      </c>
      <c r="G116">
        <v>0</v>
      </c>
      <c r="H116">
        <v>7</v>
      </c>
      <c r="I116">
        <v>0</v>
      </c>
      <c r="J116">
        <v>0.1143</v>
      </c>
      <c r="K116">
        <v>484.49</v>
      </c>
      <c r="L116">
        <v>60.56</v>
      </c>
      <c r="M116">
        <v>0</v>
      </c>
      <c r="N116">
        <v>0</v>
      </c>
      <c r="O116">
        <v>0</v>
      </c>
      <c r="P116">
        <v>9</v>
      </c>
    </row>
    <row r="117" spans="1:16">
      <c r="A117" s="38">
        <v>44067</v>
      </c>
      <c r="B117">
        <v>14</v>
      </c>
      <c r="C117">
        <v>1</v>
      </c>
      <c r="D117">
        <v>0</v>
      </c>
      <c r="E117">
        <v>0</v>
      </c>
      <c r="F117">
        <v>1</v>
      </c>
      <c r="G117">
        <v>0</v>
      </c>
      <c r="H117">
        <v>13</v>
      </c>
      <c r="I117">
        <v>0</v>
      </c>
      <c r="J117">
        <v>0.2</v>
      </c>
      <c r="K117">
        <v>881.65</v>
      </c>
      <c r="L117">
        <v>62.98</v>
      </c>
      <c r="M117">
        <v>1</v>
      </c>
      <c r="N117">
        <v>0</v>
      </c>
      <c r="O117">
        <v>0</v>
      </c>
      <c r="P117">
        <v>17</v>
      </c>
    </row>
    <row r="118" spans="1:16">
      <c r="A118" s="38">
        <v>44068</v>
      </c>
      <c r="B118">
        <v>12</v>
      </c>
      <c r="C118">
        <v>0</v>
      </c>
      <c r="D118">
        <v>0</v>
      </c>
      <c r="E118">
        <v>0</v>
      </c>
      <c r="F118">
        <v>0</v>
      </c>
      <c r="G118">
        <v>0</v>
      </c>
      <c r="H118">
        <v>12</v>
      </c>
      <c r="I118">
        <v>0</v>
      </c>
      <c r="J118">
        <v>0.1714</v>
      </c>
      <c r="K118">
        <v>744</v>
      </c>
      <c r="L118">
        <v>62</v>
      </c>
      <c r="M118">
        <v>1</v>
      </c>
      <c r="N118">
        <v>0</v>
      </c>
      <c r="O118">
        <v>0</v>
      </c>
      <c r="P118">
        <v>12</v>
      </c>
    </row>
    <row r="119" spans="1:16">
      <c r="A119" s="38">
        <v>44069</v>
      </c>
      <c r="B119">
        <v>12</v>
      </c>
      <c r="C119">
        <v>0</v>
      </c>
      <c r="D119">
        <v>0</v>
      </c>
      <c r="E119">
        <v>0</v>
      </c>
      <c r="F119">
        <v>0</v>
      </c>
      <c r="G119">
        <v>0</v>
      </c>
      <c r="H119">
        <v>12</v>
      </c>
      <c r="I119">
        <v>0</v>
      </c>
      <c r="J119">
        <v>0.1714</v>
      </c>
      <c r="K119">
        <v>744</v>
      </c>
      <c r="L119">
        <v>62</v>
      </c>
      <c r="M119">
        <v>0</v>
      </c>
      <c r="N119">
        <v>0</v>
      </c>
      <c r="O119">
        <v>0</v>
      </c>
      <c r="P119">
        <v>12</v>
      </c>
    </row>
    <row r="120" spans="1:16">
      <c r="A120" s="38">
        <v>44070</v>
      </c>
      <c r="B120">
        <v>12</v>
      </c>
      <c r="C120">
        <v>0</v>
      </c>
      <c r="D120">
        <v>0</v>
      </c>
      <c r="E120">
        <v>0</v>
      </c>
      <c r="F120">
        <v>0</v>
      </c>
      <c r="G120">
        <v>0</v>
      </c>
      <c r="H120">
        <v>12</v>
      </c>
      <c r="I120">
        <v>0</v>
      </c>
      <c r="J120">
        <v>0.1714</v>
      </c>
      <c r="K120">
        <v>744</v>
      </c>
      <c r="L120">
        <v>62</v>
      </c>
      <c r="M120">
        <v>0</v>
      </c>
      <c r="N120">
        <v>0</v>
      </c>
      <c r="O120">
        <v>0</v>
      </c>
      <c r="P120">
        <v>12</v>
      </c>
    </row>
    <row r="121" spans="1:16">
      <c r="A121" s="38">
        <v>44071</v>
      </c>
      <c r="B121">
        <v>8</v>
      </c>
      <c r="C121">
        <v>0</v>
      </c>
      <c r="D121">
        <v>0</v>
      </c>
      <c r="E121">
        <v>0</v>
      </c>
      <c r="F121">
        <v>0</v>
      </c>
      <c r="G121">
        <v>0</v>
      </c>
      <c r="H121">
        <v>8</v>
      </c>
      <c r="I121">
        <v>0</v>
      </c>
      <c r="J121">
        <v>0.1143</v>
      </c>
      <c r="K121">
        <v>496</v>
      </c>
      <c r="L121">
        <v>62</v>
      </c>
      <c r="M121">
        <v>0</v>
      </c>
      <c r="N121">
        <v>0</v>
      </c>
      <c r="O121">
        <v>0</v>
      </c>
      <c r="P121">
        <v>8</v>
      </c>
    </row>
    <row r="122" spans="1:16">
      <c r="A122" s="38">
        <v>44072</v>
      </c>
      <c r="B122">
        <v>5</v>
      </c>
      <c r="C122">
        <v>1</v>
      </c>
      <c r="D122">
        <v>0</v>
      </c>
      <c r="E122">
        <v>0</v>
      </c>
      <c r="F122">
        <v>1</v>
      </c>
      <c r="G122">
        <v>0</v>
      </c>
      <c r="H122">
        <v>4</v>
      </c>
      <c r="I122">
        <v>0</v>
      </c>
      <c r="J122">
        <v>7.1400000000000005E-2</v>
      </c>
      <c r="K122">
        <v>312.8</v>
      </c>
      <c r="L122">
        <v>62.56</v>
      </c>
      <c r="M122">
        <v>0</v>
      </c>
      <c r="N122">
        <v>0</v>
      </c>
      <c r="O122">
        <v>0</v>
      </c>
      <c r="P122">
        <v>6</v>
      </c>
    </row>
    <row r="123" spans="1:16">
      <c r="A123" s="38">
        <v>44073</v>
      </c>
      <c r="B123">
        <v>7</v>
      </c>
      <c r="C123">
        <v>0</v>
      </c>
      <c r="D123">
        <v>0</v>
      </c>
      <c r="E123">
        <v>0</v>
      </c>
      <c r="F123">
        <v>0</v>
      </c>
      <c r="G123">
        <v>0</v>
      </c>
      <c r="H123">
        <v>7</v>
      </c>
      <c r="I123">
        <v>0</v>
      </c>
      <c r="J123">
        <v>0.1</v>
      </c>
      <c r="K123">
        <v>434</v>
      </c>
      <c r="L123">
        <v>62</v>
      </c>
      <c r="M123">
        <v>1</v>
      </c>
      <c r="N123">
        <v>0</v>
      </c>
      <c r="O123">
        <v>0</v>
      </c>
      <c r="P123">
        <v>7</v>
      </c>
    </row>
    <row r="124" spans="1:16">
      <c r="A124" s="38">
        <v>44074</v>
      </c>
      <c r="B124">
        <v>13</v>
      </c>
      <c r="C124">
        <v>0</v>
      </c>
      <c r="D124">
        <v>0</v>
      </c>
      <c r="E124">
        <v>0</v>
      </c>
      <c r="F124">
        <v>0</v>
      </c>
      <c r="G124">
        <v>0</v>
      </c>
      <c r="H124">
        <v>13</v>
      </c>
      <c r="I124">
        <v>0</v>
      </c>
      <c r="J124">
        <v>0.1857</v>
      </c>
      <c r="K124">
        <v>806</v>
      </c>
      <c r="L124">
        <v>62</v>
      </c>
      <c r="M124">
        <v>0</v>
      </c>
      <c r="N124">
        <v>0</v>
      </c>
      <c r="O124">
        <v>0</v>
      </c>
      <c r="P124">
        <v>13</v>
      </c>
    </row>
    <row r="125" spans="1:16">
      <c r="A125" s="38">
        <v>44075</v>
      </c>
      <c r="B125">
        <v>12</v>
      </c>
      <c r="C125">
        <v>0</v>
      </c>
      <c r="D125">
        <v>0</v>
      </c>
      <c r="E125">
        <v>0</v>
      </c>
      <c r="F125">
        <v>0</v>
      </c>
      <c r="G125">
        <v>0</v>
      </c>
      <c r="H125">
        <v>12</v>
      </c>
      <c r="I125">
        <v>0</v>
      </c>
      <c r="J125">
        <v>0.1714</v>
      </c>
      <c r="K125">
        <v>744</v>
      </c>
      <c r="L125">
        <v>62</v>
      </c>
      <c r="M125">
        <v>0</v>
      </c>
      <c r="N125">
        <v>0</v>
      </c>
      <c r="O125">
        <v>0</v>
      </c>
      <c r="P125">
        <v>12</v>
      </c>
    </row>
    <row r="126" spans="1:16">
      <c r="A126" s="38">
        <v>44076</v>
      </c>
      <c r="B126">
        <v>67</v>
      </c>
      <c r="C126">
        <v>0</v>
      </c>
      <c r="D126">
        <v>0</v>
      </c>
      <c r="E126">
        <v>0</v>
      </c>
      <c r="F126">
        <v>0</v>
      </c>
      <c r="G126">
        <v>0</v>
      </c>
      <c r="H126">
        <v>67</v>
      </c>
      <c r="I126">
        <v>0</v>
      </c>
      <c r="J126">
        <v>0.95709999999999995</v>
      </c>
      <c r="K126">
        <v>6028</v>
      </c>
      <c r="L126">
        <v>89.97</v>
      </c>
      <c r="M126">
        <v>0</v>
      </c>
      <c r="N126">
        <v>0</v>
      </c>
      <c r="O126">
        <v>0</v>
      </c>
      <c r="P126">
        <v>79</v>
      </c>
    </row>
    <row r="127" spans="1:16">
      <c r="A127" s="38">
        <v>44077</v>
      </c>
      <c r="B127">
        <v>14</v>
      </c>
      <c r="C127">
        <v>2</v>
      </c>
      <c r="D127">
        <v>0</v>
      </c>
      <c r="E127">
        <v>0</v>
      </c>
      <c r="F127">
        <v>2</v>
      </c>
      <c r="G127">
        <v>0</v>
      </c>
      <c r="H127">
        <v>12</v>
      </c>
      <c r="I127">
        <v>0</v>
      </c>
      <c r="J127">
        <v>0.2</v>
      </c>
      <c r="K127">
        <v>860.74</v>
      </c>
      <c r="L127">
        <v>61.48</v>
      </c>
      <c r="M127">
        <v>0</v>
      </c>
      <c r="N127">
        <v>0</v>
      </c>
      <c r="O127">
        <v>0</v>
      </c>
      <c r="P127">
        <v>16</v>
      </c>
    </row>
    <row r="128" spans="1:16">
      <c r="A128" s="38">
        <v>44078</v>
      </c>
      <c r="B128">
        <v>10</v>
      </c>
      <c r="C128">
        <v>2</v>
      </c>
      <c r="D128">
        <v>0</v>
      </c>
      <c r="E128">
        <v>0</v>
      </c>
      <c r="F128">
        <v>2</v>
      </c>
      <c r="G128">
        <v>0</v>
      </c>
      <c r="H128">
        <v>8</v>
      </c>
      <c r="I128">
        <v>0</v>
      </c>
      <c r="J128">
        <v>0.1429</v>
      </c>
      <c r="K128">
        <v>617.1</v>
      </c>
      <c r="L128">
        <v>61.71</v>
      </c>
      <c r="M128">
        <v>2</v>
      </c>
      <c r="N128">
        <v>0</v>
      </c>
      <c r="O128">
        <v>0</v>
      </c>
      <c r="P128">
        <v>12</v>
      </c>
    </row>
    <row r="129" spans="1:16">
      <c r="A129" s="38">
        <v>44079</v>
      </c>
      <c r="B129">
        <v>31</v>
      </c>
      <c r="C129">
        <v>1</v>
      </c>
      <c r="D129">
        <v>0</v>
      </c>
      <c r="E129">
        <v>0</v>
      </c>
      <c r="F129">
        <v>2</v>
      </c>
      <c r="G129">
        <v>0</v>
      </c>
      <c r="H129">
        <v>29</v>
      </c>
      <c r="I129">
        <v>0</v>
      </c>
      <c r="J129">
        <v>0.44290000000000002</v>
      </c>
      <c r="K129">
        <v>1934.1</v>
      </c>
      <c r="L129">
        <v>62.39</v>
      </c>
      <c r="M129">
        <v>1</v>
      </c>
      <c r="N129">
        <v>0</v>
      </c>
      <c r="O129">
        <v>0</v>
      </c>
      <c r="P129">
        <v>53</v>
      </c>
    </row>
    <row r="130" spans="1:16">
      <c r="A130" s="38">
        <v>44080</v>
      </c>
      <c r="B130">
        <v>8</v>
      </c>
      <c r="C130">
        <v>0</v>
      </c>
      <c r="D130">
        <v>0</v>
      </c>
      <c r="E130">
        <v>0</v>
      </c>
      <c r="F130">
        <v>1</v>
      </c>
      <c r="G130">
        <v>0</v>
      </c>
      <c r="H130">
        <v>7</v>
      </c>
      <c r="I130">
        <v>0</v>
      </c>
      <c r="J130">
        <v>0.1143</v>
      </c>
      <c r="K130">
        <v>496.1</v>
      </c>
      <c r="L130">
        <v>62.01</v>
      </c>
      <c r="M130">
        <v>1</v>
      </c>
      <c r="N130">
        <v>0</v>
      </c>
      <c r="O130">
        <v>0</v>
      </c>
      <c r="P130">
        <v>9</v>
      </c>
    </row>
    <row r="131" spans="1:16">
      <c r="A131" s="38">
        <v>44081</v>
      </c>
      <c r="B131">
        <v>13</v>
      </c>
      <c r="C131">
        <v>0</v>
      </c>
      <c r="D131">
        <v>0</v>
      </c>
      <c r="E131">
        <v>0</v>
      </c>
      <c r="F131">
        <v>0</v>
      </c>
      <c r="G131">
        <v>0</v>
      </c>
      <c r="H131">
        <v>13</v>
      </c>
      <c r="I131">
        <v>0</v>
      </c>
      <c r="J131">
        <v>0.1857</v>
      </c>
      <c r="K131">
        <v>806</v>
      </c>
      <c r="L131">
        <v>62</v>
      </c>
      <c r="M131">
        <v>1</v>
      </c>
      <c r="N131">
        <v>0</v>
      </c>
      <c r="O131">
        <v>0</v>
      </c>
      <c r="P131">
        <v>13</v>
      </c>
    </row>
    <row r="132" spans="1:16">
      <c r="A132" s="38">
        <v>44082</v>
      </c>
      <c r="B132">
        <v>49</v>
      </c>
      <c r="C132">
        <v>0</v>
      </c>
      <c r="D132">
        <v>0</v>
      </c>
      <c r="E132">
        <v>0</v>
      </c>
      <c r="F132">
        <v>0</v>
      </c>
      <c r="G132">
        <v>0</v>
      </c>
      <c r="H132">
        <v>49</v>
      </c>
      <c r="I132">
        <v>0</v>
      </c>
      <c r="J132">
        <v>0.7</v>
      </c>
      <c r="K132">
        <v>3443</v>
      </c>
      <c r="L132">
        <v>70.27</v>
      </c>
      <c r="M132">
        <v>0</v>
      </c>
      <c r="N132">
        <v>0</v>
      </c>
      <c r="O132">
        <v>0</v>
      </c>
      <c r="P132">
        <v>80</v>
      </c>
    </row>
    <row r="133" spans="1:16">
      <c r="A133" s="38">
        <v>44083</v>
      </c>
      <c r="B133">
        <v>12</v>
      </c>
      <c r="C133">
        <v>0</v>
      </c>
      <c r="D133">
        <v>0</v>
      </c>
      <c r="E133">
        <v>0</v>
      </c>
      <c r="F133">
        <v>0</v>
      </c>
      <c r="G133">
        <v>0</v>
      </c>
      <c r="H133">
        <v>12</v>
      </c>
      <c r="I133">
        <v>0</v>
      </c>
      <c r="J133">
        <v>0.1714</v>
      </c>
      <c r="K133">
        <v>744</v>
      </c>
      <c r="L133">
        <v>62</v>
      </c>
      <c r="M133">
        <v>0</v>
      </c>
      <c r="N133">
        <v>0</v>
      </c>
      <c r="O133">
        <v>0</v>
      </c>
      <c r="P133">
        <v>12</v>
      </c>
    </row>
    <row r="134" spans="1:16">
      <c r="A134" s="38">
        <v>44084</v>
      </c>
      <c r="B134">
        <v>12</v>
      </c>
      <c r="C134">
        <v>0</v>
      </c>
      <c r="D134">
        <v>0</v>
      </c>
      <c r="E134">
        <v>0</v>
      </c>
      <c r="F134">
        <v>0</v>
      </c>
      <c r="G134">
        <v>0</v>
      </c>
      <c r="H134">
        <v>12</v>
      </c>
      <c r="I134">
        <v>0</v>
      </c>
      <c r="J134">
        <v>0.1714</v>
      </c>
      <c r="K134">
        <v>744</v>
      </c>
      <c r="L134">
        <v>62</v>
      </c>
      <c r="M134">
        <v>0</v>
      </c>
      <c r="N134">
        <v>0</v>
      </c>
      <c r="O134">
        <v>0</v>
      </c>
      <c r="P134">
        <v>12</v>
      </c>
    </row>
    <row r="135" spans="1:16">
      <c r="A135" s="38">
        <v>44085</v>
      </c>
      <c r="B135">
        <v>36</v>
      </c>
      <c r="C135">
        <v>3</v>
      </c>
      <c r="D135">
        <v>0</v>
      </c>
      <c r="E135">
        <v>0</v>
      </c>
      <c r="F135">
        <v>3</v>
      </c>
      <c r="G135">
        <v>0</v>
      </c>
      <c r="H135">
        <v>33</v>
      </c>
      <c r="I135">
        <v>0</v>
      </c>
      <c r="J135">
        <v>0.51429999999999998</v>
      </c>
      <c r="K135">
        <v>2201.41</v>
      </c>
      <c r="L135">
        <v>61.15</v>
      </c>
      <c r="M135">
        <v>0</v>
      </c>
      <c r="N135">
        <v>0</v>
      </c>
      <c r="O135">
        <v>0</v>
      </c>
      <c r="P135">
        <v>57</v>
      </c>
    </row>
    <row r="136" spans="1:16">
      <c r="A136" s="38">
        <v>44086</v>
      </c>
      <c r="B136">
        <v>5</v>
      </c>
      <c r="C136">
        <v>1</v>
      </c>
      <c r="D136">
        <v>0</v>
      </c>
      <c r="E136">
        <v>0</v>
      </c>
      <c r="F136">
        <v>1</v>
      </c>
      <c r="G136">
        <v>0</v>
      </c>
      <c r="H136">
        <v>4</v>
      </c>
      <c r="I136">
        <v>0</v>
      </c>
      <c r="J136">
        <v>7.1400000000000005E-2</v>
      </c>
      <c r="K136">
        <v>307</v>
      </c>
      <c r="L136">
        <v>61.4</v>
      </c>
      <c r="M136">
        <v>3</v>
      </c>
      <c r="N136">
        <v>0</v>
      </c>
      <c r="O136">
        <v>0</v>
      </c>
      <c r="P136">
        <v>6</v>
      </c>
    </row>
    <row r="137" spans="1:16">
      <c r="A137" s="38">
        <v>44087</v>
      </c>
      <c r="B137">
        <v>8</v>
      </c>
      <c r="C137">
        <v>0</v>
      </c>
      <c r="D137">
        <v>0</v>
      </c>
      <c r="E137">
        <v>0</v>
      </c>
      <c r="F137">
        <v>1</v>
      </c>
      <c r="G137">
        <v>0</v>
      </c>
      <c r="H137">
        <v>7</v>
      </c>
      <c r="I137">
        <v>0</v>
      </c>
      <c r="J137">
        <v>0.1143</v>
      </c>
      <c r="K137">
        <v>493</v>
      </c>
      <c r="L137">
        <v>61.63</v>
      </c>
      <c r="M137">
        <v>0</v>
      </c>
      <c r="N137">
        <v>0</v>
      </c>
      <c r="O137">
        <v>0</v>
      </c>
      <c r="P137">
        <v>9</v>
      </c>
    </row>
    <row r="138" spans="1:16">
      <c r="A138" s="38">
        <v>44088</v>
      </c>
      <c r="B138">
        <v>14</v>
      </c>
      <c r="C138">
        <v>0</v>
      </c>
      <c r="D138">
        <v>0</v>
      </c>
      <c r="E138">
        <v>0</v>
      </c>
      <c r="F138">
        <v>1</v>
      </c>
      <c r="G138">
        <v>0</v>
      </c>
      <c r="H138">
        <v>13</v>
      </c>
      <c r="I138">
        <v>0</v>
      </c>
      <c r="J138">
        <v>0.2</v>
      </c>
      <c r="K138">
        <v>888</v>
      </c>
      <c r="L138">
        <v>63.43</v>
      </c>
      <c r="M138">
        <v>0</v>
      </c>
      <c r="N138">
        <v>0</v>
      </c>
      <c r="O138">
        <v>0</v>
      </c>
      <c r="P138">
        <v>15</v>
      </c>
    </row>
    <row r="139" spans="1:16">
      <c r="A139" s="38">
        <v>44089</v>
      </c>
      <c r="B139">
        <v>41</v>
      </c>
      <c r="C139">
        <v>29</v>
      </c>
      <c r="D139">
        <v>0</v>
      </c>
      <c r="E139">
        <v>0</v>
      </c>
      <c r="F139">
        <v>0</v>
      </c>
      <c r="G139">
        <v>0</v>
      </c>
      <c r="H139">
        <v>41</v>
      </c>
      <c r="I139">
        <v>0</v>
      </c>
      <c r="J139">
        <v>0.5857</v>
      </c>
      <c r="K139">
        <v>3473</v>
      </c>
      <c r="L139">
        <v>84.71</v>
      </c>
      <c r="M139">
        <v>1</v>
      </c>
      <c r="N139">
        <v>0</v>
      </c>
      <c r="O139">
        <v>0</v>
      </c>
      <c r="P139">
        <v>63</v>
      </c>
    </row>
    <row r="140" spans="1:16">
      <c r="A140" s="38">
        <v>44090</v>
      </c>
      <c r="B140">
        <v>12</v>
      </c>
      <c r="C140">
        <v>0</v>
      </c>
      <c r="D140">
        <v>0</v>
      </c>
      <c r="E140">
        <v>0</v>
      </c>
      <c r="F140">
        <v>0</v>
      </c>
      <c r="G140">
        <v>0</v>
      </c>
      <c r="H140">
        <v>12</v>
      </c>
      <c r="I140">
        <v>0</v>
      </c>
      <c r="J140">
        <v>0.1714</v>
      </c>
      <c r="K140">
        <v>744</v>
      </c>
      <c r="L140">
        <v>62</v>
      </c>
      <c r="M140">
        <v>29</v>
      </c>
      <c r="N140">
        <v>0</v>
      </c>
      <c r="O140">
        <v>0</v>
      </c>
      <c r="P140">
        <v>12</v>
      </c>
    </row>
    <row r="141" spans="1:16">
      <c r="A141" s="38">
        <v>44091</v>
      </c>
      <c r="B141">
        <v>14</v>
      </c>
      <c r="C141">
        <v>2</v>
      </c>
      <c r="D141">
        <v>0</v>
      </c>
      <c r="E141">
        <v>0</v>
      </c>
      <c r="F141">
        <v>2</v>
      </c>
      <c r="G141">
        <v>0</v>
      </c>
      <c r="H141">
        <v>12</v>
      </c>
      <c r="I141">
        <v>0</v>
      </c>
      <c r="J141">
        <v>0.2</v>
      </c>
      <c r="K141">
        <v>894</v>
      </c>
      <c r="L141">
        <v>63.86</v>
      </c>
      <c r="M141">
        <v>0</v>
      </c>
      <c r="N141">
        <v>0</v>
      </c>
      <c r="O141">
        <v>0</v>
      </c>
      <c r="P141">
        <v>16</v>
      </c>
    </row>
    <row r="142" spans="1:16">
      <c r="A142" s="38">
        <v>44092</v>
      </c>
      <c r="B142">
        <v>11</v>
      </c>
      <c r="C142">
        <v>1</v>
      </c>
      <c r="D142">
        <v>0</v>
      </c>
      <c r="E142">
        <v>0</v>
      </c>
      <c r="F142">
        <v>3</v>
      </c>
      <c r="G142">
        <v>0</v>
      </c>
      <c r="H142">
        <v>8</v>
      </c>
      <c r="I142">
        <v>0</v>
      </c>
      <c r="J142">
        <v>0.15709999999999999</v>
      </c>
      <c r="K142">
        <v>673</v>
      </c>
      <c r="L142">
        <v>61.18</v>
      </c>
      <c r="M142">
        <v>0</v>
      </c>
      <c r="N142">
        <v>0</v>
      </c>
      <c r="O142">
        <v>0</v>
      </c>
      <c r="P142">
        <v>14</v>
      </c>
    </row>
    <row r="143" spans="1:16">
      <c r="A143" s="38">
        <v>44093</v>
      </c>
      <c r="B143">
        <v>6</v>
      </c>
      <c r="C143">
        <v>0</v>
      </c>
      <c r="D143">
        <v>0</v>
      </c>
      <c r="E143">
        <v>0</v>
      </c>
      <c r="F143">
        <v>2</v>
      </c>
      <c r="G143">
        <v>0</v>
      </c>
      <c r="H143">
        <v>4</v>
      </c>
      <c r="I143">
        <v>0</v>
      </c>
      <c r="J143">
        <v>8.5699999999999998E-2</v>
      </c>
      <c r="K143">
        <v>366</v>
      </c>
      <c r="L143">
        <v>61</v>
      </c>
      <c r="M143">
        <v>1</v>
      </c>
      <c r="N143">
        <v>0</v>
      </c>
      <c r="O143">
        <v>0</v>
      </c>
      <c r="P143">
        <v>8</v>
      </c>
    </row>
    <row r="144" spans="1:16">
      <c r="A144" s="38">
        <v>44094</v>
      </c>
      <c r="B144">
        <v>7</v>
      </c>
      <c r="C144">
        <v>0</v>
      </c>
      <c r="D144">
        <v>0</v>
      </c>
      <c r="E144">
        <v>0</v>
      </c>
      <c r="F144">
        <v>0</v>
      </c>
      <c r="G144">
        <v>0</v>
      </c>
      <c r="H144">
        <v>7</v>
      </c>
      <c r="I144">
        <v>0</v>
      </c>
      <c r="J144">
        <v>0.1</v>
      </c>
      <c r="K144">
        <v>434</v>
      </c>
      <c r="L144">
        <v>62</v>
      </c>
      <c r="M144">
        <v>2</v>
      </c>
      <c r="N144">
        <v>0</v>
      </c>
      <c r="O144">
        <v>0</v>
      </c>
      <c r="P144">
        <v>7</v>
      </c>
    </row>
    <row r="145" spans="1:16">
      <c r="A145" s="38">
        <v>44095</v>
      </c>
      <c r="B145">
        <v>13</v>
      </c>
      <c r="C145">
        <v>0</v>
      </c>
      <c r="D145">
        <v>0</v>
      </c>
      <c r="E145">
        <v>0</v>
      </c>
      <c r="F145">
        <v>0</v>
      </c>
      <c r="G145">
        <v>0</v>
      </c>
      <c r="H145">
        <v>13</v>
      </c>
      <c r="I145">
        <v>0</v>
      </c>
      <c r="J145">
        <v>0.1857</v>
      </c>
      <c r="K145">
        <v>806</v>
      </c>
      <c r="L145">
        <v>62</v>
      </c>
      <c r="M145">
        <v>0</v>
      </c>
      <c r="N145">
        <v>0</v>
      </c>
      <c r="O145">
        <v>0</v>
      </c>
      <c r="P145">
        <v>13</v>
      </c>
    </row>
    <row r="146" spans="1:16">
      <c r="A146" s="38">
        <v>44096</v>
      </c>
      <c r="B146">
        <v>12</v>
      </c>
      <c r="C146">
        <v>0</v>
      </c>
      <c r="D146">
        <v>0</v>
      </c>
      <c r="E146">
        <v>0</v>
      </c>
      <c r="F146">
        <v>0</v>
      </c>
      <c r="G146">
        <v>0</v>
      </c>
      <c r="H146">
        <v>12</v>
      </c>
      <c r="I146">
        <v>0</v>
      </c>
      <c r="J146">
        <v>0.1714</v>
      </c>
      <c r="K146">
        <v>744</v>
      </c>
      <c r="L146">
        <v>62</v>
      </c>
      <c r="M146">
        <v>0</v>
      </c>
      <c r="N146">
        <v>0</v>
      </c>
      <c r="O146">
        <v>0</v>
      </c>
      <c r="P146">
        <v>12</v>
      </c>
    </row>
    <row r="147" spans="1:16">
      <c r="A147" s="38">
        <v>44097</v>
      </c>
      <c r="B147">
        <v>12</v>
      </c>
      <c r="C147">
        <v>0</v>
      </c>
      <c r="D147">
        <v>0</v>
      </c>
      <c r="E147">
        <v>0</v>
      </c>
      <c r="F147">
        <v>0</v>
      </c>
      <c r="G147">
        <v>0</v>
      </c>
      <c r="H147">
        <v>12</v>
      </c>
      <c r="I147">
        <v>0</v>
      </c>
      <c r="J147">
        <v>0.1714</v>
      </c>
      <c r="K147">
        <v>744</v>
      </c>
      <c r="L147">
        <v>62</v>
      </c>
      <c r="M147">
        <v>0</v>
      </c>
      <c r="N147">
        <v>0</v>
      </c>
      <c r="O147">
        <v>0</v>
      </c>
      <c r="P147">
        <v>12</v>
      </c>
    </row>
    <row r="148" spans="1:16">
      <c r="A148" s="38">
        <v>44098</v>
      </c>
      <c r="B148">
        <v>13</v>
      </c>
      <c r="C148">
        <v>1</v>
      </c>
      <c r="D148">
        <v>0</v>
      </c>
      <c r="E148">
        <v>0</v>
      </c>
      <c r="F148">
        <v>1</v>
      </c>
      <c r="G148">
        <v>0</v>
      </c>
      <c r="H148">
        <v>12</v>
      </c>
      <c r="I148">
        <v>0</v>
      </c>
      <c r="J148">
        <v>0.1857</v>
      </c>
      <c r="K148">
        <v>820</v>
      </c>
      <c r="L148">
        <v>63.08</v>
      </c>
      <c r="M148">
        <v>0</v>
      </c>
      <c r="N148">
        <v>0</v>
      </c>
      <c r="O148">
        <v>0</v>
      </c>
      <c r="P148">
        <v>13</v>
      </c>
    </row>
    <row r="149" spans="1:16">
      <c r="A149" s="38">
        <v>44099</v>
      </c>
      <c r="B149">
        <v>8</v>
      </c>
      <c r="C149">
        <v>0</v>
      </c>
      <c r="D149">
        <v>0</v>
      </c>
      <c r="E149">
        <v>0</v>
      </c>
      <c r="F149">
        <v>0</v>
      </c>
      <c r="G149">
        <v>0</v>
      </c>
      <c r="H149">
        <v>8</v>
      </c>
      <c r="I149">
        <v>0</v>
      </c>
      <c r="J149">
        <v>0.1143</v>
      </c>
      <c r="K149">
        <v>496</v>
      </c>
      <c r="L149">
        <v>62</v>
      </c>
      <c r="M149">
        <v>1</v>
      </c>
      <c r="N149">
        <v>0</v>
      </c>
      <c r="O149">
        <v>0</v>
      </c>
      <c r="P149">
        <v>8</v>
      </c>
    </row>
    <row r="150" spans="1:16">
      <c r="A150" s="38">
        <v>44100</v>
      </c>
      <c r="B150">
        <v>23</v>
      </c>
      <c r="C150">
        <v>19</v>
      </c>
      <c r="D150">
        <v>0</v>
      </c>
      <c r="E150">
        <v>0</v>
      </c>
      <c r="F150">
        <v>0</v>
      </c>
      <c r="G150">
        <v>0</v>
      </c>
      <c r="H150">
        <v>23</v>
      </c>
      <c r="I150">
        <v>0</v>
      </c>
      <c r="J150">
        <v>0.3286</v>
      </c>
      <c r="K150">
        <v>1359</v>
      </c>
      <c r="L150">
        <v>59.09</v>
      </c>
      <c r="M150">
        <v>0</v>
      </c>
      <c r="N150">
        <v>0</v>
      </c>
      <c r="O150">
        <v>0</v>
      </c>
      <c r="P150">
        <v>30</v>
      </c>
    </row>
    <row r="151" spans="1:16">
      <c r="A151" s="38">
        <v>44101</v>
      </c>
      <c r="B151">
        <v>7</v>
      </c>
      <c r="C151">
        <v>0</v>
      </c>
      <c r="D151">
        <v>0</v>
      </c>
      <c r="E151">
        <v>0</v>
      </c>
      <c r="F151">
        <v>0</v>
      </c>
      <c r="G151">
        <v>0</v>
      </c>
      <c r="H151">
        <v>7</v>
      </c>
      <c r="I151">
        <v>0</v>
      </c>
      <c r="J151">
        <v>0.1</v>
      </c>
      <c r="K151">
        <v>434</v>
      </c>
      <c r="L151">
        <v>62</v>
      </c>
      <c r="M151">
        <v>19</v>
      </c>
      <c r="N151">
        <v>0</v>
      </c>
      <c r="O151">
        <v>0</v>
      </c>
      <c r="P151">
        <v>7</v>
      </c>
    </row>
    <row r="152" spans="1:16">
      <c r="A152" s="38">
        <v>44102</v>
      </c>
      <c r="B152">
        <v>33</v>
      </c>
      <c r="C152">
        <v>20</v>
      </c>
      <c r="D152">
        <v>0</v>
      </c>
      <c r="E152">
        <v>0</v>
      </c>
      <c r="F152">
        <v>0</v>
      </c>
      <c r="G152">
        <v>0</v>
      </c>
      <c r="H152">
        <v>33</v>
      </c>
      <c r="I152">
        <v>0</v>
      </c>
      <c r="J152">
        <v>0.47139999999999999</v>
      </c>
      <c r="K152">
        <v>2476</v>
      </c>
      <c r="L152">
        <v>75.03</v>
      </c>
      <c r="M152">
        <v>0</v>
      </c>
      <c r="N152">
        <v>0</v>
      </c>
      <c r="O152">
        <v>0</v>
      </c>
      <c r="P152">
        <v>48</v>
      </c>
    </row>
    <row r="153" spans="1:16">
      <c r="A153" s="38">
        <v>44103</v>
      </c>
      <c r="B153">
        <v>13</v>
      </c>
      <c r="C153">
        <v>1</v>
      </c>
      <c r="D153">
        <v>0</v>
      </c>
      <c r="E153">
        <v>0</v>
      </c>
      <c r="F153">
        <v>1</v>
      </c>
      <c r="G153">
        <v>0</v>
      </c>
      <c r="H153">
        <v>12</v>
      </c>
      <c r="I153">
        <v>0</v>
      </c>
      <c r="J153">
        <v>0.1857</v>
      </c>
      <c r="K153">
        <v>815.4</v>
      </c>
      <c r="L153">
        <v>62.72</v>
      </c>
      <c r="M153">
        <v>20</v>
      </c>
      <c r="N153">
        <v>0</v>
      </c>
      <c r="O153">
        <v>0</v>
      </c>
      <c r="P153">
        <v>14</v>
      </c>
    </row>
    <row r="154" spans="1:16">
      <c r="A154" s="38">
        <v>44104</v>
      </c>
      <c r="B154">
        <v>12</v>
      </c>
      <c r="C154">
        <v>0</v>
      </c>
      <c r="D154">
        <v>0</v>
      </c>
      <c r="E154">
        <v>0</v>
      </c>
      <c r="F154">
        <v>0</v>
      </c>
      <c r="G154">
        <v>0</v>
      </c>
      <c r="H154">
        <v>12</v>
      </c>
      <c r="I154">
        <v>0</v>
      </c>
      <c r="J154">
        <v>0.1714</v>
      </c>
      <c r="K154">
        <v>744</v>
      </c>
      <c r="L154">
        <v>62</v>
      </c>
      <c r="M154">
        <v>1</v>
      </c>
      <c r="N154">
        <v>0</v>
      </c>
      <c r="O154">
        <v>0</v>
      </c>
      <c r="P154">
        <v>12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B987EB-8249-4A20-89EA-E27D3E3D4FF8}">
  <sheetPr codeName="Feuil25">
    <tabColor rgb="FF00B0F0"/>
  </sheetPr>
  <dimension ref="A1:BE379"/>
  <sheetViews>
    <sheetView workbookViewId="0">
      <selection activeCell="C383" sqref="C383"/>
    </sheetView>
  </sheetViews>
  <sheetFormatPr baseColWidth="10" defaultRowHeight="14.4"/>
  <cols>
    <col min="2" max="2" width="11.5546875" style="38"/>
  </cols>
  <sheetData>
    <row r="1" spans="1:57" ht="15" thickBot="1">
      <c r="B1" s="38" t="s">
        <v>71</v>
      </c>
      <c r="C1" t="s">
        <v>72</v>
      </c>
      <c r="D1" t="s">
        <v>73</v>
      </c>
      <c r="E1" t="s">
        <v>74</v>
      </c>
      <c r="F1" t="s">
        <v>75</v>
      </c>
      <c r="G1" t="s">
        <v>76</v>
      </c>
      <c r="H1" t="s">
        <v>77</v>
      </c>
      <c r="I1" t="s">
        <v>78</v>
      </c>
      <c r="J1" t="s">
        <v>79</v>
      </c>
      <c r="K1" t="s">
        <v>80</v>
      </c>
      <c r="L1" t="s">
        <v>76</v>
      </c>
      <c r="M1" t="s">
        <v>77</v>
      </c>
      <c r="N1" t="s">
        <v>78</v>
      </c>
      <c r="O1" t="s">
        <v>79</v>
      </c>
      <c r="Z1" s="1"/>
      <c r="AA1" s="11">
        <v>43952</v>
      </c>
      <c r="AB1" s="12">
        <v>43953</v>
      </c>
      <c r="AC1" s="12">
        <v>43954</v>
      </c>
      <c r="AD1" s="12">
        <v>43955</v>
      </c>
      <c r="AE1" s="12">
        <v>43956</v>
      </c>
      <c r="AF1" s="12">
        <v>43957</v>
      </c>
      <c r="AG1" s="12">
        <v>43958</v>
      </c>
      <c r="AH1" s="12">
        <v>43959</v>
      </c>
      <c r="AI1" s="12">
        <v>43960</v>
      </c>
      <c r="AJ1" s="12">
        <v>43961</v>
      </c>
      <c r="AK1" s="12">
        <v>43962</v>
      </c>
      <c r="AL1" s="12">
        <v>43963</v>
      </c>
      <c r="AM1" s="12">
        <v>43964</v>
      </c>
      <c r="AN1" s="12">
        <v>43965</v>
      </c>
      <c r="AO1" s="12">
        <v>43966</v>
      </c>
      <c r="AP1" s="12">
        <v>43967</v>
      </c>
      <c r="AQ1" s="12">
        <v>43968</v>
      </c>
      <c r="AR1" s="12">
        <v>43969</v>
      </c>
      <c r="AS1" s="12">
        <v>43970</v>
      </c>
      <c r="AT1" s="12">
        <v>43971</v>
      </c>
      <c r="AU1" s="12">
        <v>43972</v>
      </c>
      <c r="AV1" s="12">
        <v>43973</v>
      </c>
      <c r="AW1" s="12">
        <v>43974</v>
      </c>
      <c r="AX1" s="12">
        <v>43975</v>
      </c>
      <c r="AY1" s="12">
        <v>43976</v>
      </c>
      <c r="AZ1" s="12">
        <v>43977</v>
      </c>
      <c r="BA1" s="12">
        <v>43978</v>
      </c>
      <c r="BB1" s="12">
        <v>43979</v>
      </c>
      <c r="BC1" s="12">
        <v>43980</v>
      </c>
      <c r="BD1" s="12">
        <v>43981</v>
      </c>
      <c r="BE1" s="13">
        <v>43982</v>
      </c>
    </row>
    <row r="2" spans="1:57">
      <c r="A2" t="s">
        <v>81</v>
      </c>
      <c r="B2" s="38">
        <v>43831</v>
      </c>
      <c r="C2">
        <v>529.30999999999995</v>
      </c>
      <c r="D2">
        <v>470.06</v>
      </c>
      <c r="E2">
        <v>48</v>
      </c>
      <c r="F2">
        <v>13</v>
      </c>
      <c r="G2">
        <v>0.27079999999999999</v>
      </c>
      <c r="H2">
        <v>23</v>
      </c>
      <c r="I2">
        <v>1.77</v>
      </c>
      <c r="J2">
        <v>36.159999999999997</v>
      </c>
      <c r="K2">
        <v>12</v>
      </c>
      <c r="L2">
        <v>0.25</v>
      </c>
      <c r="M2">
        <v>12</v>
      </c>
      <c r="N2">
        <v>1</v>
      </c>
      <c r="O2">
        <v>39.17</v>
      </c>
      <c r="Z2" s="17" t="s">
        <v>0</v>
      </c>
      <c r="AA2" s="14">
        <v>2</v>
      </c>
      <c r="AB2" s="37">
        <v>2</v>
      </c>
      <c r="AC2" s="37">
        <v>0</v>
      </c>
      <c r="AD2" s="37">
        <v>3</v>
      </c>
      <c r="AE2" s="37">
        <v>2</v>
      </c>
      <c r="AF2" s="37">
        <v>2</v>
      </c>
      <c r="AG2" s="37">
        <v>2</v>
      </c>
      <c r="AH2" s="37">
        <v>1</v>
      </c>
      <c r="AI2" s="37">
        <v>12</v>
      </c>
      <c r="AJ2" s="37">
        <v>1</v>
      </c>
      <c r="AK2" s="37">
        <v>1</v>
      </c>
      <c r="AL2" s="37">
        <v>1</v>
      </c>
      <c r="AM2" s="37">
        <v>0</v>
      </c>
      <c r="AN2" s="37">
        <v>0</v>
      </c>
      <c r="AO2" s="37">
        <v>1</v>
      </c>
      <c r="AP2" s="37">
        <v>1</v>
      </c>
      <c r="AQ2" s="37">
        <v>0</v>
      </c>
      <c r="AR2" s="37">
        <v>0</v>
      </c>
      <c r="AS2" s="37">
        <v>0</v>
      </c>
      <c r="AT2" s="37">
        <v>1</v>
      </c>
      <c r="AU2" s="37">
        <v>0</v>
      </c>
      <c r="AV2" s="37">
        <v>1</v>
      </c>
      <c r="AW2" s="37">
        <v>1</v>
      </c>
      <c r="AX2" s="37">
        <v>0</v>
      </c>
      <c r="AY2" s="37">
        <v>0</v>
      </c>
      <c r="AZ2" s="37">
        <v>0</v>
      </c>
      <c r="BA2" s="37">
        <v>0</v>
      </c>
      <c r="BB2" s="37">
        <v>0</v>
      </c>
      <c r="BC2" s="37">
        <v>1</v>
      </c>
      <c r="BD2" s="37">
        <v>4</v>
      </c>
      <c r="BE2" s="15">
        <v>0</v>
      </c>
    </row>
    <row r="3" spans="1:57" ht="15" thickBot="1">
      <c r="A3" t="s">
        <v>82</v>
      </c>
      <c r="B3" s="38">
        <v>43832</v>
      </c>
      <c r="C3">
        <v>943.78</v>
      </c>
      <c r="D3">
        <v>845.53</v>
      </c>
      <c r="E3">
        <v>48</v>
      </c>
      <c r="F3">
        <v>20</v>
      </c>
      <c r="G3">
        <v>0.41670000000000001</v>
      </c>
      <c r="H3">
        <v>35</v>
      </c>
      <c r="I3">
        <v>1.75</v>
      </c>
      <c r="J3">
        <v>42.28</v>
      </c>
      <c r="K3">
        <v>21</v>
      </c>
      <c r="L3">
        <v>0.4375</v>
      </c>
      <c r="M3">
        <v>21</v>
      </c>
      <c r="N3">
        <v>1</v>
      </c>
      <c r="O3">
        <v>40.26</v>
      </c>
      <c r="Z3" s="18" t="s">
        <v>1</v>
      </c>
      <c r="AA3" s="16">
        <v>124.2</v>
      </c>
      <c r="AB3" s="9">
        <v>138</v>
      </c>
      <c r="AC3" s="9">
        <v>0</v>
      </c>
      <c r="AD3" s="9">
        <v>260.70999999999998</v>
      </c>
      <c r="AE3" s="9">
        <v>198</v>
      </c>
      <c r="AF3" s="9">
        <v>198</v>
      </c>
      <c r="AG3" s="9">
        <v>138</v>
      </c>
      <c r="AH3" s="9">
        <v>52</v>
      </c>
      <c r="AI3" s="9">
        <v>828</v>
      </c>
      <c r="AJ3" s="9">
        <v>69</v>
      </c>
      <c r="AK3" s="9">
        <v>83.08</v>
      </c>
      <c r="AL3" s="9">
        <v>113.05</v>
      </c>
      <c r="AM3" s="9">
        <v>0</v>
      </c>
      <c r="AN3" s="9">
        <v>0</v>
      </c>
      <c r="AO3" s="9">
        <v>47.86</v>
      </c>
      <c r="AP3" s="9">
        <v>47.86</v>
      </c>
      <c r="AQ3" s="9">
        <v>0</v>
      </c>
      <c r="AR3" s="9">
        <v>0</v>
      </c>
      <c r="AS3" s="9">
        <v>0</v>
      </c>
      <c r="AT3" s="9">
        <v>70</v>
      </c>
      <c r="AU3" s="9">
        <v>0</v>
      </c>
      <c r="AV3" s="9">
        <v>55</v>
      </c>
      <c r="AW3" s="9">
        <v>55</v>
      </c>
      <c r="AX3" s="9">
        <v>0</v>
      </c>
      <c r="AY3" s="9">
        <v>0</v>
      </c>
      <c r="AZ3" s="9">
        <v>0</v>
      </c>
      <c r="BA3" s="9">
        <v>0</v>
      </c>
      <c r="BB3" s="9">
        <v>0</v>
      </c>
      <c r="BC3" s="9">
        <v>69</v>
      </c>
      <c r="BD3" s="9">
        <v>277</v>
      </c>
      <c r="BE3" s="10">
        <v>0</v>
      </c>
    </row>
    <row r="4" spans="1:57">
      <c r="A4" t="s">
        <v>83</v>
      </c>
      <c r="B4" s="38">
        <v>43833</v>
      </c>
      <c r="C4">
        <v>1727.13</v>
      </c>
      <c r="D4">
        <v>1551.88</v>
      </c>
      <c r="E4">
        <v>48</v>
      </c>
      <c r="F4">
        <v>39</v>
      </c>
      <c r="G4">
        <v>0.8125</v>
      </c>
      <c r="H4">
        <v>74</v>
      </c>
      <c r="I4">
        <v>1.9</v>
      </c>
      <c r="J4">
        <v>39.79</v>
      </c>
      <c r="K4">
        <v>38</v>
      </c>
      <c r="L4">
        <v>0.79170000000000007</v>
      </c>
      <c r="M4">
        <v>38</v>
      </c>
      <c r="N4">
        <v>1</v>
      </c>
      <c r="O4">
        <v>40.840000000000003</v>
      </c>
      <c r="Z4" s="5" t="s">
        <v>48</v>
      </c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7"/>
    </row>
    <row r="5" spans="1:57" ht="15" thickBot="1">
      <c r="A5" t="s">
        <v>84</v>
      </c>
      <c r="B5" s="38">
        <v>43834</v>
      </c>
      <c r="C5">
        <v>1129.19</v>
      </c>
      <c r="D5">
        <v>969.94</v>
      </c>
      <c r="E5">
        <v>48</v>
      </c>
      <c r="F5">
        <v>25</v>
      </c>
      <c r="G5">
        <v>0.52079999999999993</v>
      </c>
      <c r="H5">
        <v>47</v>
      </c>
      <c r="I5">
        <v>1.88</v>
      </c>
      <c r="J5">
        <v>38.799999999999997</v>
      </c>
      <c r="K5">
        <v>25</v>
      </c>
      <c r="L5">
        <v>0.52079999999999993</v>
      </c>
      <c r="M5">
        <v>25</v>
      </c>
      <c r="N5">
        <v>1</v>
      </c>
      <c r="O5">
        <v>38.799999999999997</v>
      </c>
      <c r="Z5" s="8" t="s">
        <v>49</v>
      </c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10"/>
    </row>
    <row r="6" spans="1:57" ht="15" thickBot="1">
      <c r="A6" t="s">
        <v>85</v>
      </c>
      <c r="B6" s="38">
        <v>43835</v>
      </c>
      <c r="C6">
        <v>432.69</v>
      </c>
      <c r="D6">
        <v>350.19</v>
      </c>
      <c r="E6">
        <v>48</v>
      </c>
      <c r="F6">
        <v>9</v>
      </c>
      <c r="G6">
        <v>0.1875</v>
      </c>
      <c r="H6">
        <v>16</v>
      </c>
      <c r="I6">
        <v>1.78</v>
      </c>
      <c r="J6">
        <v>38.909999999999997</v>
      </c>
      <c r="K6">
        <v>9</v>
      </c>
      <c r="L6">
        <v>0.1875</v>
      </c>
      <c r="M6">
        <v>9</v>
      </c>
      <c r="N6">
        <v>1</v>
      </c>
      <c r="O6">
        <v>38.909999999999997</v>
      </c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</row>
    <row r="7" spans="1:57" ht="15" thickBot="1">
      <c r="A7" t="s">
        <v>86</v>
      </c>
      <c r="B7" s="38">
        <v>43836</v>
      </c>
      <c r="C7">
        <v>1239.21</v>
      </c>
      <c r="D7">
        <v>1123.96</v>
      </c>
      <c r="E7">
        <v>48</v>
      </c>
      <c r="F7">
        <v>28</v>
      </c>
      <c r="G7">
        <v>0.58329999999999993</v>
      </c>
      <c r="H7">
        <v>38</v>
      </c>
      <c r="I7">
        <v>1.36</v>
      </c>
      <c r="J7">
        <v>40.14</v>
      </c>
      <c r="K7">
        <v>28</v>
      </c>
      <c r="L7">
        <v>0.58329999999999993</v>
      </c>
      <c r="M7">
        <v>28</v>
      </c>
      <c r="N7">
        <v>1</v>
      </c>
      <c r="O7">
        <v>40.14</v>
      </c>
      <c r="Z7" s="1"/>
      <c r="AA7" s="11">
        <v>43983</v>
      </c>
      <c r="AB7" s="12">
        <v>43984</v>
      </c>
      <c r="AC7" s="12">
        <v>43985</v>
      </c>
      <c r="AD7" s="12">
        <v>43986</v>
      </c>
      <c r="AE7" s="12">
        <v>43987</v>
      </c>
      <c r="AF7" s="12">
        <v>43988</v>
      </c>
      <c r="AG7" s="12">
        <v>43989</v>
      </c>
      <c r="AH7" s="12">
        <v>43990</v>
      </c>
      <c r="AI7" s="12">
        <v>43991</v>
      </c>
      <c r="AJ7" s="12">
        <v>43992</v>
      </c>
      <c r="AK7" s="12">
        <v>43993</v>
      </c>
      <c r="AL7" s="12">
        <v>43994</v>
      </c>
      <c r="AM7" s="12">
        <v>43995</v>
      </c>
      <c r="AN7" s="12">
        <v>43996</v>
      </c>
      <c r="AO7" s="12">
        <v>43997</v>
      </c>
      <c r="AP7" s="12">
        <v>43998</v>
      </c>
      <c r="AQ7" s="12">
        <v>43999</v>
      </c>
      <c r="AR7" s="12">
        <v>44000</v>
      </c>
      <c r="AS7" s="12">
        <v>44001</v>
      </c>
      <c r="AT7" s="12">
        <v>44002</v>
      </c>
      <c r="AU7" s="12">
        <v>44003</v>
      </c>
      <c r="AV7" s="12">
        <v>44004</v>
      </c>
      <c r="AW7" s="12">
        <v>44005</v>
      </c>
      <c r="AX7" s="12">
        <v>44006</v>
      </c>
      <c r="AY7" s="12">
        <v>44007</v>
      </c>
      <c r="AZ7" s="12">
        <v>44008</v>
      </c>
      <c r="BA7" s="12">
        <v>44009</v>
      </c>
      <c r="BB7" s="12">
        <v>44010</v>
      </c>
      <c r="BC7" s="12">
        <v>44011</v>
      </c>
      <c r="BD7" s="12">
        <v>44012</v>
      </c>
      <c r="BE7" s="13"/>
    </row>
    <row r="8" spans="1:57">
      <c r="A8" t="s">
        <v>87</v>
      </c>
      <c r="B8" s="38">
        <v>43837</v>
      </c>
      <c r="C8">
        <v>1017.05</v>
      </c>
      <c r="D8">
        <v>928.05</v>
      </c>
      <c r="E8">
        <v>48</v>
      </c>
      <c r="F8">
        <v>22</v>
      </c>
      <c r="G8">
        <v>0.45829999999999999</v>
      </c>
      <c r="H8">
        <v>32</v>
      </c>
      <c r="I8">
        <v>1.45</v>
      </c>
      <c r="J8">
        <v>42.18</v>
      </c>
      <c r="K8">
        <v>22</v>
      </c>
      <c r="L8">
        <v>0.45829999999999999</v>
      </c>
      <c r="M8">
        <v>22</v>
      </c>
      <c r="N8">
        <v>1</v>
      </c>
      <c r="O8">
        <v>42.18</v>
      </c>
      <c r="Z8" s="17" t="s">
        <v>0</v>
      </c>
      <c r="AA8" s="14">
        <v>1</v>
      </c>
      <c r="AB8" s="37">
        <v>0</v>
      </c>
      <c r="AC8" s="37">
        <v>56</v>
      </c>
      <c r="AD8" s="37">
        <v>1</v>
      </c>
      <c r="AE8" s="37">
        <v>55</v>
      </c>
      <c r="AF8" s="37">
        <v>0</v>
      </c>
      <c r="AG8" s="37">
        <v>2</v>
      </c>
      <c r="AH8" s="37">
        <v>0</v>
      </c>
      <c r="AI8" s="37">
        <v>2</v>
      </c>
      <c r="AJ8" s="37">
        <v>50</v>
      </c>
      <c r="AK8" s="37">
        <v>0</v>
      </c>
      <c r="AL8" s="37">
        <v>50</v>
      </c>
      <c r="AM8" s="37">
        <v>2</v>
      </c>
      <c r="AN8" s="37">
        <v>0</v>
      </c>
      <c r="AO8" s="37">
        <v>1</v>
      </c>
      <c r="AP8" s="37">
        <v>1</v>
      </c>
      <c r="AQ8" s="37">
        <v>0</v>
      </c>
      <c r="AR8" s="37">
        <v>0</v>
      </c>
      <c r="AS8" s="37">
        <v>0</v>
      </c>
      <c r="AT8" s="37">
        <v>30</v>
      </c>
      <c r="AU8" s="37">
        <v>0</v>
      </c>
      <c r="AV8" s="37">
        <v>1</v>
      </c>
      <c r="AW8" s="37">
        <v>1</v>
      </c>
      <c r="AX8" s="37">
        <v>1</v>
      </c>
      <c r="AY8" s="37">
        <v>0</v>
      </c>
      <c r="AZ8" s="37">
        <v>75</v>
      </c>
      <c r="BA8" s="37">
        <v>0</v>
      </c>
      <c r="BB8" s="37">
        <v>0</v>
      </c>
      <c r="BC8" s="37">
        <v>0</v>
      </c>
      <c r="BD8" s="37">
        <v>26</v>
      </c>
      <c r="BE8" s="15"/>
    </row>
    <row r="9" spans="1:57" ht="15" thickBot="1">
      <c r="A9" t="s">
        <v>81</v>
      </c>
      <c r="B9" s="38">
        <v>43838</v>
      </c>
      <c r="C9">
        <v>987.05</v>
      </c>
      <c r="D9">
        <v>909.8</v>
      </c>
      <c r="E9">
        <v>48</v>
      </c>
      <c r="F9">
        <v>22</v>
      </c>
      <c r="G9">
        <v>0.45829999999999999</v>
      </c>
      <c r="H9">
        <v>32</v>
      </c>
      <c r="I9">
        <v>1.45</v>
      </c>
      <c r="J9">
        <v>41.35</v>
      </c>
      <c r="K9">
        <v>22</v>
      </c>
      <c r="L9">
        <v>0.45829999999999999</v>
      </c>
      <c r="M9">
        <v>21</v>
      </c>
      <c r="N9">
        <v>0.95</v>
      </c>
      <c r="O9">
        <v>41.35</v>
      </c>
      <c r="Z9" s="18" t="s">
        <v>1</v>
      </c>
      <c r="AA9" s="16">
        <v>65.53</v>
      </c>
      <c r="AB9" s="9">
        <v>0</v>
      </c>
      <c r="AC9" s="9">
        <v>10024</v>
      </c>
      <c r="AD9" s="9">
        <v>179</v>
      </c>
      <c r="AE9" s="9">
        <v>8875</v>
      </c>
      <c r="AF9" s="9">
        <v>0</v>
      </c>
      <c r="AG9" s="9">
        <v>138</v>
      </c>
      <c r="AH9" s="9">
        <v>0</v>
      </c>
      <c r="AI9" s="9">
        <v>245.06</v>
      </c>
      <c r="AJ9" s="9">
        <v>7600</v>
      </c>
      <c r="AK9" s="9">
        <v>0</v>
      </c>
      <c r="AL9" s="9">
        <v>4650</v>
      </c>
      <c r="AM9" s="9">
        <v>95.72</v>
      </c>
      <c r="AN9" s="9">
        <v>0</v>
      </c>
      <c r="AO9" s="9">
        <v>101.75</v>
      </c>
      <c r="AP9" s="9">
        <v>129</v>
      </c>
      <c r="AQ9" s="9">
        <v>0</v>
      </c>
      <c r="AR9" s="9">
        <v>0</v>
      </c>
      <c r="AS9" s="9">
        <v>0</v>
      </c>
      <c r="AT9" s="9">
        <v>1200</v>
      </c>
      <c r="AU9" s="9">
        <v>0</v>
      </c>
      <c r="AV9" s="9">
        <v>107</v>
      </c>
      <c r="AW9" s="9">
        <v>120</v>
      </c>
      <c r="AX9" s="9">
        <v>120</v>
      </c>
      <c r="AY9" s="9">
        <v>0</v>
      </c>
      <c r="AZ9" s="9">
        <v>6037.5</v>
      </c>
      <c r="BA9" s="9">
        <v>0</v>
      </c>
      <c r="BB9" s="9">
        <v>0</v>
      </c>
      <c r="BC9" s="9">
        <v>0</v>
      </c>
      <c r="BD9" s="9">
        <v>3354</v>
      </c>
      <c r="BE9" s="10"/>
    </row>
    <row r="10" spans="1:57">
      <c r="A10" t="s">
        <v>82</v>
      </c>
      <c r="B10" s="38">
        <v>43839</v>
      </c>
      <c r="C10">
        <v>677.12</v>
      </c>
      <c r="D10">
        <v>600.87</v>
      </c>
      <c r="E10">
        <v>48</v>
      </c>
      <c r="F10">
        <v>15</v>
      </c>
      <c r="G10">
        <v>0.3125</v>
      </c>
      <c r="H10">
        <v>22</v>
      </c>
      <c r="I10">
        <v>1.47</v>
      </c>
      <c r="J10">
        <v>40.06</v>
      </c>
      <c r="K10">
        <v>15</v>
      </c>
      <c r="L10">
        <v>0.3125</v>
      </c>
      <c r="M10">
        <v>15</v>
      </c>
      <c r="N10">
        <v>1</v>
      </c>
      <c r="O10">
        <v>40.06</v>
      </c>
      <c r="Z10" s="5" t="s">
        <v>48</v>
      </c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7"/>
    </row>
    <row r="11" spans="1:57" ht="15" thickBot="1">
      <c r="A11" t="s">
        <v>83</v>
      </c>
      <c r="B11" s="38">
        <v>43840</v>
      </c>
      <c r="C11">
        <v>931.9</v>
      </c>
      <c r="D11">
        <v>819.15</v>
      </c>
      <c r="E11">
        <v>48</v>
      </c>
      <c r="F11">
        <v>20</v>
      </c>
      <c r="G11">
        <v>0.41670000000000001</v>
      </c>
      <c r="H11">
        <v>35</v>
      </c>
      <c r="I11">
        <v>1.75</v>
      </c>
      <c r="J11">
        <v>40.96</v>
      </c>
      <c r="K11">
        <v>20</v>
      </c>
      <c r="L11">
        <v>0.41670000000000001</v>
      </c>
      <c r="M11">
        <v>20</v>
      </c>
      <c r="N11">
        <v>1</v>
      </c>
      <c r="O11">
        <v>40.96</v>
      </c>
      <c r="Z11" s="8" t="s">
        <v>49</v>
      </c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10"/>
    </row>
    <row r="12" spans="1:57" ht="15" thickBot="1">
      <c r="A12" t="s">
        <v>84</v>
      </c>
      <c r="B12" s="38">
        <v>43841</v>
      </c>
      <c r="C12">
        <v>740.35</v>
      </c>
      <c r="D12">
        <v>621.6</v>
      </c>
      <c r="E12">
        <v>48</v>
      </c>
      <c r="F12">
        <v>15</v>
      </c>
      <c r="G12">
        <v>0.3125</v>
      </c>
      <c r="H12">
        <v>29</v>
      </c>
      <c r="I12">
        <v>1.93</v>
      </c>
      <c r="J12">
        <v>41.44</v>
      </c>
      <c r="K12">
        <v>15</v>
      </c>
      <c r="L12">
        <v>0.3125</v>
      </c>
      <c r="M12">
        <v>15</v>
      </c>
      <c r="N12">
        <v>1</v>
      </c>
      <c r="O12">
        <v>41.44</v>
      </c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</row>
    <row r="13" spans="1:57" ht="15" thickBot="1">
      <c r="A13" t="s">
        <v>85</v>
      </c>
      <c r="B13" s="38">
        <v>43842</v>
      </c>
      <c r="C13">
        <v>428.39</v>
      </c>
      <c r="D13">
        <v>402.64</v>
      </c>
      <c r="E13">
        <v>48</v>
      </c>
      <c r="F13">
        <v>10</v>
      </c>
      <c r="G13">
        <v>0.20829999999999999</v>
      </c>
      <c r="H13">
        <v>13</v>
      </c>
      <c r="I13">
        <v>1.3</v>
      </c>
      <c r="J13">
        <v>40.26</v>
      </c>
      <c r="K13">
        <v>10</v>
      </c>
      <c r="L13">
        <v>0.20829999999999999</v>
      </c>
      <c r="M13">
        <v>10</v>
      </c>
      <c r="N13">
        <v>1</v>
      </c>
      <c r="O13">
        <v>40.26</v>
      </c>
      <c r="Z13" s="1"/>
      <c r="AA13" s="11">
        <v>44013</v>
      </c>
      <c r="AB13" s="12">
        <v>44014</v>
      </c>
      <c r="AC13" s="12">
        <v>44015</v>
      </c>
      <c r="AD13" s="12">
        <v>44016</v>
      </c>
      <c r="AE13" s="12">
        <v>44017</v>
      </c>
      <c r="AF13" s="12">
        <v>44018</v>
      </c>
      <c r="AG13" s="12">
        <v>44019</v>
      </c>
      <c r="AH13" s="12">
        <v>44020</v>
      </c>
      <c r="AI13" s="12">
        <v>44021</v>
      </c>
      <c r="AJ13" s="12">
        <v>44022</v>
      </c>
      <c r="AK13" s="12">
        <v>44023</v>
      </c>
      <c r="AL13" s="12">
        <v>44024</v>
      </c>
      <c r="AM13" s="12">
        <v>44025</v>
      </c>
      <c r="AN13" s="12">
        <v>44026</v>
      </c>
      <c r="AO13" s="12">
        <v>44027</v>
      </c>
      <c r="AP13" s="12">
        <v>44028</v>
      </c>
      <c r="AQ13" s="12">
        <v>44029</v>
      </c>
      <c r="AR13" s="12">
        <v>44030</v>
      </c>
      <c r="AS13" s="12">
        <v>44031</v>
      </c>
      <c r="AT13" s="12">
        <v>44032</v>
      </c>
      <c r="AU13" s="12">
        <v>44033</v>
      </c>
      <c r="AV13" s="12">
        <v>44034</v>
      </c>
      <c r="AW13" s="12">
        <v>44035</v>
      </c>
      <c r="AX13" s="12">
        <v>44036</v>
      </c>
      <c r="AY13" s="12">
        <v>44037</v>
      </c>
      <c r="AZ13" s="12">
        <v>44038</v>
      </c>
      <c r="BA13" s="12">
        <v>44039</v>
      </c>
      <c r="BB13" s="12">
        <v>44040</v>
      </c>
      <c r="BC13" s="12">
        <v>44041</v>
      </c>
      <c r="BD13" s="12">
        <v>44042</v>
      </c>
      <c r="BE13" s="13">
        <v>44043</v>
      </c>
    </row>
    <row r="14" spans="1:57">
      <c r="A14" t="s">
        <v>86</v>
      </c>
      <c r="B14" s="38">
        <v>43843</v>
      </c>
      <c r="C14">
        <v>1405.02</v>
      </c>
      <c r="D14">
        <v>1275.47</v>
      </c>
      <c r="E14">
        <v>48</v>
      </c>
      <c r="F14">
        <v>31</v>
      </c>
      <c r="G14">
        <v>0.64579999999999993</v>
      </c>
      <c r="H14">
        <v>43</v>
      </c>
      <c r="I14">
        <v>1.39</v>
      </c>
      <c r="J14">
        <v>41.14</v>
      </c>
      <c r="K14">
        <v>31</v>
      </c>
      <c r="L14">
        <v>0.64579999999999993</v>
      </c>
      <c r="M14">
        <v>31</v>
      </c>
      <c r="N14">
        <v>1</v>
      </c>
      <c r="O14">
        <v>41.14</v>
      </c>
      <c r="Z14" s="17" t="s">
        <v>0</v>
      </c>
      <c r="AA14" s="14">
        <v>0</v>
      </c>
      <c r="AB14" s="37">
        <v>1</v>
      </c>
      <c r="AC14" s="37">
        <v>2</v>
      </c>
      <c r="AD14" s="37">
        <v>1</v>
      </c>
      <c r="AE14" s="37">
        <v>24</v>
      </c>
      <c r="AF14" s="37">
        <v>24</v>
      </c>
      <c r="AG14" s="37">
        <v>24</v>
      </c>
      <c r="AH14" s="37">
        <v>0</v>
      </c>
      <c r="AI14" s="37">
        <v>11</v>
      </c>
      <c r="AJ14" s="37">
        <v>7</v>
      </c>
      <c r="AK14" s="37">
        <v>1</v>
      </c>
      <c r="AL14" s="37">
        <v>0</v>
      </c>
      <c r="AM14" s="37">
        <v>0</v>
      </c>
      <c r="AN14" s="37">
        <v>0</v>
      </c>
      <c r="AO14" s="37">
        <v>0</v>
      </c>
      <c r="AP14" s="37">
        <v>32</v>
      </c>
      <c r="AQ14" s="37">
        <v>0</v>
      </c>
      <c r="AR14" s="37">
        <v>3</v>
      </c>
      <c r="AS14" s="37">
        <v>1</v>
      </c>
      <c r="AT14" s="37">
        <v>0</v>
      </c>
      <c r="AU14" s="37">
        <v>0</v>
      </c>
      <c r="AV14" s="37">
        <v>0</v>
      </c>
      <c r="AW14" s="37">
        <v>0</v>
      </c>
      <c r="AX14" s="37">
        <v>0</v>
      </c>
      <c r="AY14" s="37">
        <v>0</v>
      </c>
      <c r="AZ14" s="37">
        <v>0</v>
      </c>
      <c r="BA14" s="37">
        <v>0</v>
      </c>
      <c r="BB14" s="37">
        <v>0</v>
      </c>
      <c r="BC14" s="37">
        <v>0</v>
      </c>
      <c r="BD14" s="37">
        <v>0</v>
      </c>
      <c r="BE14" s="15">
        <v>2</v>
      </c>
    </row>
    <row r="15" spans="1:57" ht="15" thickBot="1">
      <c r="A15" t="s">
        <v>87</v>
      </c>
      <c r="B15" s="38">
        <v>43844</v>
      </c>
      <c r="C15">
        <v>1014.41</v>
      </c>
      <c r="D15">
        <v>901.41</v>
      </c>
      <c r="E15">
        <v>48</v>
      </c>
      <c r="F15">
        <v>22</v>
      </c>
      <c r="G15">
        <v>0.45829999999999999</v>
      </c>
      <c r="H15">
        <v>29</v>
      </c>
      <c r="I15">
        <v>1.32</v>
      </c>
      <c r="J15">
        <v>40.97</v>
      </c>
      <c r="K15">
        <v>22</v>
      </c>
      <c r="L15">
        <v>0.45829999999999999</v>
      </c>
      <c r="M15">
        <v>22</v>
      </c>
      <c r="N15">
        <v>1</v>
      </c>
      <c r="O15">
        <v>40.97</v>
      </c>
      <c r="Z15" s="18" t="s">
        <v>1</v>
      </c>
      <c r="AA15" s="16">
        <v>0</v>
      </c>
      <c r="AB15" s="9">
        <v>68.599999999999994</v>
      </c>
      <c r="AC15" s="9">
        <v>138</v>
      </c>
      <c r="AD15" s="9">
        <v>49.4</v>
      </c>
      <c r="AE15" s="9">
        <v>960</v>
      </c>
      <c r="AF15" s="9">
        <v>1656</v>
      </c>
      <c r="AG15" s="9">
        <v>960</v>
      </c>
      <c r="AH15" s="9">
        <v>0</v>
      </c>
      <c r="AI15" s="9">
        <v>990</v>
      </c>
      <c r="AJ15" s="9">
        <v>763</v>
      </c>
      <c r="AK15" s="9">
        <v>98</v>
      </c>
      <c r="AL15" s="9">
        <v>0</v>
      </c>
      <c r="AM15" s="9">
        <v>0</v>
      </c>
      <c r="AN15" s="9">
        <v>0</v>
      </c>
      <c r="AO15" s="9">
        <v>0</v>
      </c>
      <c r="AP15" s="9">
        <v>3168</v>
      </c>
      <c r="AQ15" s="9">
        <v>0</v>
      </c>
      <c r="AR15" s="9">
        <v>162.33000000000001</v>
      </c>
      <c r="AS15" s="9">
        <v>50.93</v>
      </c>
      <c r="AT15" s="9">
        <v>0</v>
      </c>
      <c r="AU15" s="9">
        <v>0</v>
      </c>
      <c r="AV15" s="9">
        <v>0</v>
      </c>
      <c r="AW15" s="9">
        <v>0</v>
      </c>
      <c r="AX15" s="9">
        <v>0</v>
      </c>
      <c r="AY15" s="9">
        <v>0</v>
      </c>
      <c r="AZ15" s="9">
        <v>0</v>
      </c>
      <c r="BA15" s="9">
        <v>0</v>
      </c>
      <c r="BB15" s="9">
        <v>0</v>
      </c>
      <c r="BC15" s="9">
        <v>0</v>
      </c>
      <c r="BD15" s="9">
        <v>0</v>
      </c>
      <c r="BE15" s="10">
        <v>104</v>
      </c>
    </row>
    <row r="16" spans="1:57">
      <c r="A16" t="s">
        <v>81</v>
      </c>
      <c r="B16" s="38">
        <v>43845</v>
      </c>
      <c r="C16">
        <v>1244.76</v>
      </c>
      <c r="D16">
        <v>1110.76</v>
      </c>
      <c r="E16">
        <v>48</v>
      </c>
      <c r="F16">
        <v>27</v>
      </c>
      <c r="G16">
        <v>0.5625</v>
      </c>
      <c r="H16">
        <v>34</v>
      </c>
      <c r="I16">
        <v>1.26</v>
      </c>
      <c r="J16">
        <v>41.14</v>
      </c>
      <c r="K16">
        <v>27</v>
      </c>
      <c r="L16">
        <v>0.5625</v>
      </c>
      <c r="M16">
        <v>27</v>
      </c>
      <c r="N16">
        <v>1</v>
      </c>
      <c r="O16">
        <v>41.14</v>
      </c>
      <c r="Z16" s="5" t="s">
        <v>48</v>
      </c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7"/>
    </row>
    <row r="17" spans="1:57" ht="15" thickBot="1">
      <c r="A17" t="s">
        <v>82</v>
      </c>
      <c r="B17" s="38">
        <v>43846</v>
      </c>
      <c r="C17">
        <v>964.73</v>
      </c>
      <c r="D17">
        <v>845.98</v>
      </c>
      <c r="E17">
        <v>48</v>
      </c>
      <c r="F17">
        <v>21</v>
      </c>
      <c r="G17">
        <v>0.4375</v>
      </c>
      <c r="H17">
        <v>31</v>
      </c>
      <c r="I17">
        <v>1.48</v>
      </c>
      <c r="J17">
        <v>40.28</v>
      </c>
      <c r="K17">
        <v>21</v>
      </c>
      <c r="L17">
        <v>0.4375</v>
      </c>
      <c r="M17">
        <v>21</v>
      </c>
      <c r="N17">
        <v>1</v>
      </c>
      <c r="O17">
        <v>40.28</v>
      </c>
      <c r="Z17" s="8" t="s">
        <v>49</v>
      </c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  <c r="BE17" s="10"/>
    </row>
    <row r="18" spans="1:57" ht="15" thickBot="1">
      <c r="A18" t="s">
        <v>83</v>
      </c>
      <c r="B18" s="38">
        <v>43847</v>
      </c>
      <c r="C18">
        <v>1375.54</v>
      </c>
      <c r="D18">
        <v>1191.79</v>
      </c>
      <c r="E18">
        <v>48</v>
      </c>
      <c r="F18">
        <v>29</v>
      </c>
      <c r="G18">
        <v>0.60420000000000007</v>
      </c>
      <c r="H18">
        <v>63</v>
      </c>
      <c r="I18">
        <v>2.17</v>
      </c>
      <c r="J18">
        <v>41.1</v>
      </c>
      <c r="K18">
        <v>29</v>
      </c>
      <c r="L18">
        <v>0.60420000000000007</v>
      </c>
      <c r="M18">
        <v>28</v>
      </c>
      <c r="N18">
        <v>0.97</v>
      </c>
      <c r="O18">
        <v>41.1</v>
      </c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</row>
    <row r="19" spans="1:57" ht="15" thickBot="1">
      <c r="A19" t="s">
        <v>84</v>
      </c>
      <c r="B19" s="38">
        <v>43848</v>
      </c>
      <c r="C19">
        <v>946.42</v>
      </c>
      <c r="D19">
        <v>794.17</v>
      </c>
      <c r="E19">
        <v>48</v>
      </c>
      <c r="F19">
        <v>19</v>
      </c>
      <c r="G19">
        <v>0.39579999999999999</v>
      </c>
      <c r="H19">
        <v>45</v>
      </c>
      <c r="I19">
        <v>2.37</v>
      </c>
      <c r="J19">
        <v>41.8</v>
      </c>
      <c r="K19">
        <v>19</v>
      </c>
      <c r="L19">
        <v>0.39579999999999999</v>
      </c>
      <c r="M19">
        <v>19</v>
      </c>
      <c r="N19">
        <v>1</v>
      </c>
      <c r="O19">
        <v>41.8</v>
      </c>
      <c r="Z19" s="1"/>
      <c r="AA19" s="11">
        <v>44044</v>
      </c>
      <c r="AB19" s="12">
        <v>44045</v>
      </c>
      <c r="AC19" s="12">
        <v>44046</v>
      </c>
      <c r="AD19" s="12">
        <v>44047</v>
      </c>
      <c r="AE19" s="12">
        <v>44048</v>
      </c>
      <c r="AF19" s="12">
        <v>44049</v>
      </c>
      <c r="AG19" s="12">
        <v>44050</v>
      </c>
      <c r="AH19" s="12">
        <v>44051</v>
      </c>
      <c r="AI19" s="12">
        <v>44052</v>
      </c>
      <c r="AJ19" s="12">
        <v>44053</v>
      </c>
      <c r="AK19" s="12">
        <v>44054</v>
      </c>
      <c r="AL19" s="12">
        <v>44055</v>
      </c>
      <c r="AM19" s="12">
        <v>44056</v>
      </c>
      <c r="AN19" s="12">
        <v>44057</v>
      </c>
      <c r="AO19" s="12">
        <v>44058</v>
      </c>
      <c r="AP19" s="12">
        <v>44059</v>
      </c>
      <c r="AQ19" s="12">
        <v>44060</v>
      </c>
      <c r="AR19" s="12">
        <v>44061</v>
      </c>
      <c r="AS19" s="12">
        <v>44062</v>
      </c>
      <c r="AT19" s="12">
        <v>44063</v>
      </c>
      <c r="AU19" s="12">
        <v>44064</v>
      </c>
      <c r="AV19" s="12">
        <v>44065</v>
      </c>
      <c r="AW19" s="12">
        <v>44066</v>
      </c>
      <c r="AX19" s="12">
        <v>44067</v>
      </c>
      <c r="AY19" s="12">
        <v>44068</v>
      </c>
      <c r="AZ19" s="12">
        <v>44069</v>
      </c>
      <c r="BA19" s="12">
        <v>44070</v>
      </c>
      <c r="BB19" s="12">
        <v>44071</v>
      </c>
      <c r="BC19" s="12">
        <v>44072</v>
      </c>
      <c r="BD19" s="12">
        <v>44073</v>
      </c>
      <c r="BE19" s="13">
        <v>44074</v>
      </c>
    </row>
    <row r="20" spans="1:57">
      <c r="A20" t="s">
        <v>85</v>
      </c>
      <c r="B20" s="38">
        <v>43849</v>
      </c>
      <c r="C20">
        <v>522.70000000000005</v>
      </c>
      <c r="D20">
        <v>466.7</v>
      </c>
      <c r="E20">
        <v>48</v>
      </c>
      <c r="F20">
        <v>10</v>
      </c>
      <c r="G20">
        <v>0.20829999999999999</v>
      </c>
      <c r="H20">
        <v>21</v>
      </c>
      <c r="I20">
        <v>2.1</v>
      </c>
      <c r="J20">
        <v>46.67</v>
      </c>
      <c r="K20">
        <v>11</v>
      </c>
      <c r="L20">
        <v>0.22920000000000001</v>
      </c>
      <c r="M20">
        <v>11</v>
      </c>
      <c r="N20">
        <v>1</v>
      </c>
      <c r="O20">
        <v>42.43</v>
      </c>
      <c r="Z20" s="17" t="s">
        <v>0</v>
      </c>
      <c r="AA20" s="14">
        <v>0</v>
      </c>
      <c r="AB20" s="37">
        <v>0</v>
      </c>
      <c r="AC20" s="37">
        <v>0</v>
      </c>
      <c r="AD20" s="37">
        <v>0</v>
      </c>
      <c r="AE20" s="37">
        <v>0</v>
      </c>
      <c r="AF20" s="37">
        <v>1</v>
      </c>
      <c r="AG20" s="37">
        <v>1</v>
      </c>
      <c r="AH20" s="37">
        <v>0</v>
      </c>
      <c r="AI20" s="37">
        <v>1</v>
      </c>
      <c r="AJ20" s="37">
        <v>1</v>
      </c>
      <c r="AK20" s="37">
        <v>0</v>
      </c>
      <c r="AL20" s="37">
        <v>0</v>
      </c>
      <c r="AM20" s="37">
        <v>0</v>
      </c>
      <c r="AN20" s="37">
        <v>0</v>
      </c>
      <c r="AO20" s="37">
        <v>0</v>
      </c>
      <c r="AP20" s="37">
        <v>0</v>
      </c>
      <c r="AQ20" s="37">
        <v>0</v>
      </c>
      <c r="AR20" s="37">
        <v>0</v>
      </c>
      <c r="AS20" s="37">
        <v>0</v>
      </c>
      <c r="AT20" s="37">
        <v>0</v>
      </c>
      <c r="AU20" s="37">
        <v>0</v>
      </c>
      <c r="AV20" s="37">
        <v>0</v>
      </c>
      <c r="AW20" s="37">
        <v>0</v>
      </c>
      <c r="AX20" s="37">
        <v>40</v>
      </c>
      <c r="AY20" s="37">
        <v>2</v>
      </c>
      <c r="AZ20" s="37">
        <v>1</v>
      </c>
      <c r="BA20" s="37">
        <v>23</v>
      </c>
      <c r="BB20" s="37">
        <v>0</v>
      </c>
      <c r="BC20" s="37">
        <v>0</v>
      </c>
      <c r="BD20" s="37">
        <v>0</v>
      </c>
      <c r="BE20" s="15">
        <v>0</v>
      </c>
    </row>
    <row r="21" spans="1:57" ht="15" thickBot="1">
      <c r="A21" t="s">
        <v>86</v>
      </c>
      <c r="B21" s="38">
        <v>43850</v>
      </c>
      <c r="C21">
        <v>1308.05</v>
      </c>
      <c r="D21">
        <v>1149.3</v>
      </c>
      <c r="E21">
        <v>48</v>
      </c>
      <c r="F21">
        <v>28</v>
      </c>
      <c r="G21">
        <v>0.58329999999999993</v>
      </c>
      <c r="H21">
        <v>45</v>
      </c>
      <c r="I21">
        <v>1.61</v>
      </c>
      <c r="J21">
        <v>41.05</v>
      </c>
      <c r="K21">
        <v>28</v>
      </c>
      <c r="L21">
        <v>0.58329999999999993</v>
      </c>
      <c r="M21">
        <v>28</v>
      </c>
      <c r="N21">
        <v>1</v>
      </c>
      <c r="O21">
        <v>41.05</v>
      </c>
      <c r="Z21" s="18" t="s">
        <v>1</v>
      </c>
      <c r="AA21" s="16">
        <v>0</v>
      </c>
      <c r="AB21" s="9">
        <v>0</v>
      </c>
      <c r="AC21" s="9">
        <v>0</v>
      </c>
      <c r="AD21" s="9">
        <v>0</v>
      </c>
      <c r="AE21" s="9">
        <v>0</v>
      </c>
      <c r="AF21" s="9">
        <v>52</v>
      </c>
      <c r="AG21" s="9">
        <v>52</v>
      </c>
      <c r="AH21" s="9">
        <v>0</v>
      </c>
      <c r="AI21" s="9">
        <v>52</v>
      </c>
      <c r="AJ21" s="9">
        <v>52</v>
      </c>
      <c r="AK21" s="9">
        <v>0</v>
      </c>
      <c r="AL21" s="9">
        <v>0</v>
      </c>
      <c r="AM21" s="9">
        <v>0</v>
      </c>
      <c r="AN21" s="9">
        <v>0</v>
      </c>
      <c r="AO21" s="9">
        <v>0</v>
      </c>
      <c r="AP21" s="9">
        <v>0</v>
      </c>
      <c r="AQ21" s="9">
        <v>0</v>
      </c>
      <c r="AR21" s="9">
        <v>0</v>
      </c>
      <c r="AS21" s="9">
        <v>0</v>
      </c>
      <c r="AT21" s="9">
        <v>0</v>
      </c>
      <c r="AU21" s="9">
        <v>0</v>
      </c>
      <c r="AV21" s="9">
        <v>0</v>
      </c>
      <c r="AW21" s="9">
        <v>0</v>
      </c>
      <c r="AX21" s="9">
        <v>5180</v>
      </c>
      <c r="AY21" s="9">
        <v>275.08</v>
      </c>
      <c r="AZ21" s="9">
        <v>122.53</v>
      </c>
      <c r="BA21" s="9">
        <v>2978.5</v>
      </c>
      <c r="BB21" s="9">
        <v>0</v>
      </c>
      <c r="BC21" s="9">
        <v>0</v>
      </c>
      <c r="BD21" s="9">
        <v>0</v>
      </c>
      <c r="BE21" s="10">
        <v>0</v>
      </c>
    </row>
    <row r="22" spans="1:57">
      <c r="A22" t="s">
        <v>87</v>
      </c>
      <c r="B22" s="38">
        <v>43851</v>
      </c>
      <c r="C22">
        <v>1242.95</v>
      </c>
      <c r="D22">
        <v>1098.7</v>
      </c>
      <c r="E22">
        <v>48</v>
      </c>
      <c r="F22">
        <v>28</v>
      </c>
      <c r="G22">
        <v>0.58329999999999993</v>
      </c>
      <c r="H22">
        <v>43</v>
      </c>
      <c r="I22">
        <v>1.54</v>
      </c>
      <c r="J22">
        <v>39.24</v>
      </c>
      <c r="K22">
        <v>27</v>
      </c>
      <c r="L22">
        <v>0.5625</v>
      </c>
      <c r="M22">
        <v>27</v>
      </c>
      <c r="N22">
        <v>1</v>
      </c>
      <c r="O22">
        <v>40.69</v>
      </c>
      <c r="Z22" s="5" t="s">
        <v>48</v>
      </c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7"/>
    </row>
    <row r="23" spans="1:57" ht="15" thickBot="1">
      <c r="A23" t="s">
        <v>81</v>
      </c>
      <c r="B23" s="38">
        <v>43852</v>
      </c>
      <c r="C23">
        <v>1243.4000000000001</v>
      </c>
      <c r="D23">
        <v>1096.1500000000001</v>
      </c>
      <c r="E23">
        <v>48</v>
      </c>
      <c r="F23">
        <v>27</v>
      </c>
      <c r="G23">
        <v>0.5625</v>
      </c>
      <c r="H23">
        <v>40</v>
      </c>
      <c r="I23">
        <v>1.48</v>
      </c>
      <c r="J23">
        <v>40.6</v>
      </c>
      <c r="K23">
        <v>27</v>
      </c>
      <c r="L23">
        <v>0.5625</v>
      </c>
      <c r="M23">
        <v>27</v>
      </c>
      <c r="N23">
        <v>1</v>
      </c>
      <c r="O23">
        <v>40.6</v>
      </c>
      <c r="Z23" s="8" t="s">
        <v>49</v>
      </c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9"/>
      <c r="AY23" s="9"/>
      <c r="AZ23" s="9"/>
      <c r="BA23" s="9"/>
      <c r="BB23" s="9"/>
      <c r="BC23" s="9"/>
      <c r="BD23" s="9"/>
      <c r="BE23" s="10"/>
    </row>
    <row r="24" spans="1:57" ht="15" thickBot="1">
      <c r="A24" t="s">
        <v>82</v>
      </c>
      <c r="B24" s="38">
        <v>43853</v>
      </c>
      <c r="C24">
        <v>1086.32</v>
      </c>
      <c r="D24">
        <v>947.07</v>
      </c>
      <c r="E24">
        <v>48</v>
      </c>
      <c r="F24">
        <v>23</v>
      </c>
      <c r="G24">
        <v>0.47920000000000001</v>
      </c>
      <c r="H24">
        <v>37</v>
      </c>
      <c r="I24">
        <v>1.61</v>
      </c>
      <c r="J24">
        <v>41.18</v>
      </c>
      <c r="K24">
        <v>23</v>
      </c>
      <c r="L24">
        <v>0.47920000000000001</v>
      </c>
      <c r="M24">
        <v>23</v>
      </c>
      <c r="N24">
        <v>1</v>
      </c>
      <c r="O24">
        <v>41.18</v>
      </c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</row>
    <row r="25" spans="1:57" ht="15" thickBot="1">
      <c r="A25" t="s">
        <v>83</v>
      </c>
      <c r="B25" s="38">
        <v>43854</v>
      </c>
      <c r="C25">
        <v>1098.43</v>
      </c>
      <c r="D25">
        <v>886.23</v>
      </c>
      <c r="E25">
        <v>48</v>
      </c>
      <c r="F25">
        <v>24</v>
      </c>
      <c r="G25">
        <v>0.5</v>
      </c>
      <c r="H25">
        <v>50</v>
      </c>
      <c r="I25">
        <v>2.08</v>
      </c>
      <c r="J25">
        <v>36.93</v>
      </c>
      <c r="K25">
        <v>24</v>
      </c>
      <c r="L25">
        <v>0.5</v>
      </c>
      <c r="M25">
        <v>24</v>
      </c>
      <c r="N25">
        <v>1</v>
      </c>
      <c r="O25">
        <v>36.93</v>
      </c>
      <c r="Z25" s="1"/>
      <c r="AA25" s="11">
        <v>44075</v>
      </c>
      <c r="AB25" s="12">
        <v>44076</v>
      </c>
      <c r="AC25" s="12">
        <v>44077</v>
      </c>
      <c r="AD25" s="12">
        <v>44078</v>
      </c>
      <c r="AE25" s="12">
        <v>44079</v>
      </c>
      <c r="AF25" s="12">
        <v>44080</v>
      </c>
      <c r="AG25" s="12">
        <v>44081</v>
      </c>
      <c r="AH25" s="12">
        <v>44082</v>
      </c>
      <c r="AI25" s="12">
        <v>44083</v>
      </c>
      <c r="AJ25" s="12">
        <v>44084</v>
      </c>
      <c r="AK25" s="12">
        <v>44085</v>
      </c>
      <c r="AL25" s="12">
        <v>44086</v>
      </c>
      <c r="AM25" s="12">
        <v>44087</v>
      </c>
      <c r="AN25" s="12">
        <v>44088</v>
      </c>
      <c r="AO25" s="12">
        <v>44089</v>
      </c>
      <c r="AP25" s="12">
        <v>44090</v>
      </c>
      <c r="AQ25" s="12">
        <v>44091</v>
      </c>
      <c r="AR25" s="12">
        <v>44092</v>
      </c>
      <c r="AS25" s="12">
        <v>44093</v>
      </c>
      <c r="AT25" s="12">
        <v>44094</v>
      </c>
      <c r="AU25" s="12">
        <v>44095</v>
      </c>
      <c r="AV25" s="12">
        <v>44096</v>
      </c>
      <c r="AW25" s="12">
        <v>44097</v>
      </c>
      <c r="AX25" s="12">
        <v>44098</v>
      </c>
      <c r="AY25" s="12">
        <v>44099</v>
      </c>
      <c r="AZ25" s="12">
        <v>44100</v>
      </c>
      <c r="BA25" s="12">
        <v>44101</v>
      </c>
      <c r="BB25" s="12">
        <v>44102</v>
      </c>
      <c r="BC25" s="12">
        <v>44103</v>
      </c>
      <c r="BD25" s="12">
        <v>44104</v>
      </c>
      <c r="BE25" s="13"/>
    </row>
    <row r="26" spans="1:57">
      <c r="A26" t="s">
        <v>84</v>
      </c>
      <c r="B26" s="38">
        <v>43855</v>
      </c>
      <c r="C26">
        <v>703.88</v>
      </c>
      <c r="D26">
        <v>617.88</v>
      </c>
      <c r="E26">
        <v>48</v>
      </c>
      <c r="F26">
        <v>16</v>
      </c>
      <c r="G26">
        <v>0.33329999999999999</v>
      </c>
      <c r="H26">
        <v>31</v>
      </c>
      <c r="I26">
        <v>1.94</v>
      </c>
      <c r="J26">
        <v>38.619999999999997</v>
      </c>
      <c r="K26">
        <v>16</v>
      </c>
      <c r="L26">
        <v>0.33329999999999999</v>
      </c>
      <c r="M26">
        <v>16</v>
      </c>
      <c r="N26">
        <v>1</v>
      </c>
      <c r="O26">
        <v>38.619999999999997</v>
      </c>
      <c r="Z26" s="17" t="s">
        <v>0</v>
      </c>
      <c r="AA26" s="14">
        <v>0</v>
      </c>
      <c r="AB26" s="37">
        <v>2</v>
      </c>
      <c r="AC26" s="37">
        <v>10</v>
      </c>
      <c r="AD26" s="37">
        <v>0</v>
      </c>
      <c r="AE26" s="37">
        <v>1</v>
      </c>
      <c r="AF26" s="37">
        <v>0</v>
      </c>
      <c r="AG26" s="37">
        <v>20</v>
      </c>
      <c r="AH26" s="37">
        <v>20</v>
      </c>
      <c r="AI26" s="37">
        <v>20</v>
      </c>
      <c r="AJ26" s="37">
        <v>0</v>
      </c>
      <c r="AK26" s="37">
        <v>0</v>
      </c>
      <c r="AL26" s="37">
        <v>20</v>
      </c>
      <c r="AM26" s="37">
        <v>65</v>
      </c>
      <c r="AN26" s="37">
        <v>1</v>
      </c>
      <c r="AO26" s="37">
        <v>1</v>
      </c>
      <c r="AP26" s="37">
        <v>0</v>
      </c>
      <c r="AQ26" s="37">
        <v>1</v>
      </c>
      <c r="AR26" s="37">
        <v>1</v>
      </c>
      <c r="AS26" s="37">
        <v>1</v>
      </c>
      <c r="AT26" s="37">
        <v>1</v>
      </c>
      <c r="AU26" s="37">
        <v>1</v>
      </c>
      <c r="AV26" s="37">
        <v>1</v>
      </c>
      <c r="AW26" s="37">
        <v>0</v>
      </c>
      <c r="AX26" s="37">
        <v>20</v>
      </c>
      <c r="AY26" s="37">
        <v>20</v>
      </c>
      <c r="AZ26" s="37">
        <v>0</v>
      </c>
      <c r="BA26" s="37">
        <v>0</v>
      </c>
      <c r="BB26" s="37">
        <v>0</v>
      </c>
      <c r="BC26" s="37">
        <v>0</v>
      </c>
      <c r="BD26" s="37">
        <v>20</v>
      </c>
      <c r="BE26" s="15"/>
    </row>
    <row r="27" spans="1:57" ht="15" thickBot="1">
      <c r="A27" t="s">
        <v>85</v>
      </c>
      <c r="B27" s="38">
        <v>43856</v>
      </c>
      <c r="C27">
        <v>584.95000000000005</v>
      </c>
      <c r="D27">
        <v>502.7</v>
      </c>
      <c r="E27">
        <v>48</v>
      </c>
      <c r="F27">
        <v>12</v>
      </c>
      <c r="G27">
        <v>0.25</v>
      </c>
      <c r="H27">
        <v>23</v>
      </c>
      <c r="I27">
        <v>1.92</v>
      </c>
      <c r="J27">
        <v>41.89</v>
      </c>
      <c r="K27">
        <v>12</v>
      </c>
      <c r="L27">
        <v>0.25</v>
      </c>
      <c r="M27">
        <v>12</v>
      </c>
      <c r="N27">
        <v>1</v>
      </c>
      <c r="O27">
        <v>41.89</v>
      </c>
      <c r="Z27" s="18" t="s">
        <v>1</v>
      </c>
      <c r="AA27" s="16">
        <v>0</v>
      </c>
      <c r="AB27" s="9">
        <v>238</v>
      </c>
      <c r="AC27" s="9">
        <v>989.66</v>
      </c>
      <c r="AD27" s="9">
        <v>0</v>
      </c>
      <c r="AE27" s="9">
        <v>49.4</v>
      </c>
      <c r="AF27" s="9">
        <v>0</v>
      </c>
      <c r="AG27" s="9">
        <v>1380</v>
      </c>
      <c r="AH27" s="9">
        <v>800</v>
      </c>
      <c r="AI27" s="9">
        <v>800</v>
      </c>
      <c r="AJ27" s="9">
        <v>0</v>
      </c>
      <c r="AK27" s="9">
        <v>0</v>
      </c>
      <c r="AL27" s="9">
        <v>1380</v>
      </c>
      <c r="AM27" s="9">
        <v>5060</v>
      </c>
      <c r="AN27" s="9">
        <v>113.03</v>
      </c>
      <c r="AO27" s="9">
        <v>129</v>
      </c>
      <c r="AP27" s="9">
        <v>0</v>
      </c>
      <c r="AQ27" s="9">
        <v>119</v>
      </c>
      <c r="AR27" s="9">
        <v>179</v>
      </c>
      <c r="AS27" s="9">
        <v>179</v>
      </c>
      <c r="AT27" s="9">
        <v>179</v>
      </c>
      <c r="AU27" s="9">
        <v>179</v>
      </c>
      <c r="AV27" s="9">
        <v>129</v>
      </c>
      <c r="AW27" s="9">
        <v>0</v>
      </c>
      <c r="AX27" s="9">
        <v>2129</v>
      </c>
      <c r="AY27" s="9">
        <v>1089</v>
      </c>
      <c r="AZ27" s="9">
        <v>0</v>
      </c>
      <c r="BA27" s="9">
        <v>0</v>
      </c>
      <c r="BB27" s="9">
        <v>0</v>
      </c>
      <c r="BC27" s="9">
        <v>0</v>
      </c>
      <c r="BD27" s="9">
        <v>3800</v>
      </c>
      <c r="BE27" s="10"/>
    </row>
    <row r="28" spans="1:57">
      <c r="A28" t="s">
        <v>86</v>
      </c>
      <c r="B28" s="38">
        <v>43857</v>
      </c>
      <c r="C28">
        <v>1377.2</v>
      </c>
      <c r="D28">
        <v>1222.2</v>
      </c>
      <c r="E28">
        <v>48</v>
      </c>
      <c r="F28">
        <v>30</v>
      </c>
      <c r="G28">
        <v>0.625</v>
      </c>
      <c r="H28">
        <v>38</v>
      </c>
      <c r="I28">
        <v>1.27</v>
      </c>
      <c r="J28">
        <v>40.74</v>
      </c>
      <c r="K28">
        <v>30</v>
      </c>
      <c r="L28">
        <v>0.625</v>
      </c>
      <c r="M28">
        <v>30</v>
      </c>
      <c r="N28">
        <v>1</v>
      </c>
      <c r="O28">
        <v>40.74</v>
      </c>
      <c r="Z28" s="5" t="s">
        <v>48</v>
      </c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7"/>
    </row>
    <row r="29" spans="1:57" ht="15" thickBot="1">
      <c r="A29" t="s">
        <v>87</v>
      </c>
      <c r="B29" s="38">
        <v>43858</v>
      </c>
      <c r="C29">
        <v>1155.3499999999999</v>
      </c>
      <c r="D29">
        <v>1026.5999999999999</v>
      </c>
      <c r="E29">
        <v>48</v>
      </c>
      <c r="F29">
        <v>25</v>
      </c>
      <c r="G29">
        <v>0.52079999999999993</v>
      </c>
      <c r="H29">
        <v>35</v>
      </c>
      <c r="I29">
        <v>1.4</v>
      </c>
      <c r="J29">
        <v>41.06</v>
      </c>
      <c r="K29">
        <v>25</v>
      </c>
      <c r="L29">
        <v>0.52079999999999993</v>
      </c>
      <c r="M29">
        <v>25</v>
      </c>
      <c r="N29">
        <v>1</v>
      </c>
      <c r="O29">
        <v>41.06</v>
      </c>
      <c r="Z29" s="8" t="s">
        <v>49</v>
      </c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9"/>
      <c r="AU29" s="9"/>
      <c r="AV29" s="9"/>
      <c r="AW29" s="9"/>
      <c r="AX29" s="9"/>
      <c r="AY29" s="9"/>
      <c r="AZ29" s="9"/>
      <c r="BA29" s="9"/>
      <c r="BB29" s="9"/>
      <c r="BC29" s="9"/>
      <c r="BD29" s="9"/>
      <c r="BE29" s="10"/>
    </row>
    <row r="30" spans="1:57">
      <c r="A30" t="s">
        <v>81</v>
      </c>
      <c r="B30" s="38">
        <v>43859</v>
      </c>
      <c r="C30">
        <v>1859.5</v>
      </c>
      <c r="D30">
        <v>1103.5999999999999</v>
      </c>
      <c r="E30">
        <v>48</v>
      </c>
      <c r="F30">
        <v>27</v>
      </c>
      <c r="G30">
        <v>0.5625</v>
      </c>
      <c r="H30">
        <v>37</v>
      </c>
      <c r="I30">
        <v>1.37</v>
      </c>
      <c r="J30">
        <v>40.869999999999997</v>
      </c>
      <c r="K30">
        <v>27</v>
      </c>
      <c r="L30">
        <v>0.5625</v>
      </c>
      <c r="M30">
        <v>27</v>
      </c>
      <c r="N30">
        <v>1</v>
      </c>
      <c r="O30">
        <v>40.869999999999997</v>
      </c>
    </row>
    <row r="32" spans="1:57">
      <c r="A32" t="s">
        <v>82</v>
      </c>
      <c r="B32" s="38">
        <v>43860</v>
      </c>
      <c r="C32">
        <v>1162.3699999999999</v>
      </c>
      <c r="D32">
        <v>1030.3699999999999</v>
      </c>
      <c r="E32">
        <v>48</v>
      </c>
      <c r="F32">
        <v>26</v>
      </c>
      <c r="G32">
        <v>0.54170000000000007</v>
      </c>
      <c r="H32">
        <v>37</v>
      </c>
      <c r="I32">
        <v>1.42</v>
      </c>
      <c r="J32">
        <v>39.630000000000003</v>
      </c>
      <c r="K32">
        <v>26</v>
      </c>
      <c r="L32">
        <v>0.54170000000000007</v>
      </c>
      <c r="M32">
        <v>26</v>
      </c>
      <c r="N32">
        <v>1</v>
      </c>
      <c r="O32">
        <v>39.630000000000003</v>
      </c>
    </row>
    <row r="33" spans="1:15">
      <c r="A33" t="s">
        <v>83</v>
      </c>
      <c r="B33" s="38">
        <v>43861</v>
      </c>
      <c r="C33">
        <v>1499.2</v>
      </c>
      <c r="D33">
        <v>986.4</v>
      </c>
      <c r="E33">
        <v>48</v>
      </c>
      <c r="F33">
        <v>25</v>
      </c>
      <c r="G33">
        <v>0.52079999999999993</v>
      </c>
      <c r="H33">
        <v>54</v>
      </c>
      <c r="I33">
        <v>2.16</v>
      </c>
      <c r="J33">
        <v>39.46</v>
      </c>
      <c r="K33">
        <v>25</v>
      </c>
      <c r="L33">
        <v>0.52079999999999993</v>
      </c>
      <c r="M33">
        <v>25</v>
      </c>
      <c r="N33">
        <v>1</v>
      </c>
      <c r="O33">
        <v>39.46</v>
      </c>
    </row>
    <row r="34" spans="1:15">
      <c r="A34" t="s">
        <v>84</v>
      </c>
      <c r="B34" s="38">
        <v>43862</v>
      </c>
      <c r="C34">
        <v>1105.3</v>
      </c>
      <c r="D34">
        <v>992.3</v>
      </c>
      <c r="E34">
        <v>48</v>
      </c>
      <c r="F34">
        <v>26</v>
      </c>
      <c r="G34">
        <v>0.54170000000000007</v>
      </c>
      <c r="H34">
        <v>46</v>
      </c>
      <c r="I34">
        <v>1.77</v>
      </c>
      <c r="J34">
        <v>38.17</v>
      </c>
      <c r="K34">
        <v>26</v>
      </c>
      <c r="L34">
        <v>0.54170000000000007</v>
      </c>
      <c r="M34">
        <v>26</v>
      </c>
      <c r="N34">
        <v>1</v>
      </c>
      <c r="O34">
        <v>38.17</v>
      </c>
    </row>
    <row r="35" spans="1:15">
      <c r="A35" t="s">
        <v>85</v>
      </c>
      <c r="B35" s="38">
        <v>43863</v>
      </c>
      <c r="C35">
        <v>451.4</v>
      </c>
      <c r="D35">
        <v>374.4</v>
      </c>
      <c r="E35">
        <v>48</v>
      </c>
      <c r="F35">
        <v>9</v>
      </c>
      <c r="G35">
        <v>0.1875</v>
      </c>
      <c r="H35">
        <v>17</v>
      </c>
      <c r="I35">
        <v>1.89</v>
      </c>
      <c r="J35">
        <v>41.6</v>
      </c>
      <c r="K35">
        <v>9</v>
      </c>
      <c r="L35">
        <v>0.1875</v>
      </c>
      <c r="M35">
        <v>8</v>
      </c>
      <c r="N35">
        <v>0.89</v>
      </c>
      <c r="O35">
        <v>41.6</v>
      </c>
    </row>
    <row r="36" spans="1:15">
      <c r="A36" t="s">
        <v>86</v>
      </c>
      <c r="B36" s="38">
        <v>43864</v>
      </c>
      <c r="C36">
        <v>1155.55</v>
      </c>
      <c r="D36">
        <v>1023.3</v>
      </c>
      <c r="E36">
        <v>48</v>
      </c>
      <c r="F36">
        <v>25</v>
      </c>
      <c r="G36">
        <v>0.52079999999999993</v>
      </c>
      <c r="H36">
        <v>36</v>
      </c>
      <c r="I36">
        <v>1.44</v>
      </c>
      <c r="J36">
        <v>40.93</v>
      </c>
      <c r="K36">
        <v>25</v>
      </c>
      <c r="L36">
        <v>0.52079999999999993</v>
      </c>
      <c r="M36">
        <v>25</v>
      </c>
      <c r="N36">
        <v>1</v>
      </c>
      <c r="O36">
        <v>40.93</v>
      </c>
    </row>
    <row r="37" spans="1:15">
      <c r="A37" t="s">
        <v>87</v>
      </c>
      <c r="B37" s="38">
        <v>43865</v>
      </c>
      <c r="C37">
        <v>1150.4000000000001</v>
      </c>
      <c r="D37">
        <v>1025.4000000000001</v>
      </c>
      <c r="E37">
        <v>48</v>
      </c>
      <c r="F37">
        <v>25</v>
      </c>
      <c r="G37">
        <v>0.52079999999999993</v>
      </c>
      <c r="H37">
        <v>35</v>
      </c>
      <c r="I37">
        <v>1.4</v>
      </c>
      <c r="J37">
        <v>41.02</v>
      </c>
      <c r="K37">
        <v>25</v>
      </c>
      <c r="L37">
        <v>0.52079999999999993</v>
      </c>
      <c r="M37">
        <v>25</v>
      </c>
      <c r="N37">
        <v>1</v>
      </c>
      <c r="O37">
        <v>41.02</v>
      </c>
    </row>
    <row r="38" spans="1:15">
      <c r="A38" t="s">
        <v>81</v>
      </c>
      <c r="B38" s="38">
        <v>43866</v>
      </c>
      <c r="C38">
        <v>1154.18</v>
      </c>
      <c r="D38">
        <v>1028.43</v>
      </c>
      <c r="E38">
        <v>48</v>
      </c>
      <c r="F38">
        <v>25</v>
      </c>
      <c r="G38">
        <v>0.52079999999999993</v>
      </c>
      <c r="H38">
        <v>36</v>
      </c>
      <c r="I38">
        <v>1.44</v>
      </c>
      <c r="J38">
        <v>41.14</v>
      </c>
      <c r="K38">
        <v>25</v>
      </c>
      <c r="L38">
        <v>0.52079999999999993</v>
      </c>
      <c r="M38">
        <v>25</v>
      </c>
      <c r="N38">
        <v>1</v>
      </c>
      <c r="O38">
        <v>41.14</v>
      </c>
    </row>
    <row r="39" spans="1:15">
      <c r="A39" t="s">
        <v>82</v>
      </c>
      <c r="B39" s="38">
        <v>43867</v>
      </c>
      <c r="C39">
        <v>1229.3</v>
      </c>
      <c r="D39">
        <v>1096.05</v>
      </c>
      <c r="E39">
        <v>48</v>
      </c>
      <c r="F39">
        <v>26</v>
      </c>
      <c r="G39">
        <v>0.54170000000000007</v>
      </c>
      <c r="H39">
        <v>38</v>
      </c>
      <c r="I39">
        <v>1.46</v>
      </c>
      <c r="J39">
        <v>42.16</v>
      </c>
      <c r="K39">
        <v>26</v>
      </c>
      <c r="L39">
        <v>0.54170000000000007</v>
      </c>
      <c r="M39">
        <v>26</v>
      </c>
      <c r="N39">
        <v>1</v>
      </c>
      <c r="O39">
        <v>42.16</v>
      </c>
    </row>
    <row r="40" spans="1:15">
      <c r="A40" t="s">
        <v>83</v>
      </c>
      <c r="B40" s="38">
        <v>43868</v>
      </c>
      <c r="C40">
        <v>1426.76</v>
      </c>
      <c r="D40">
        <v>1218.76</v>
      </c>
      <c r="E40">
        <v>48</v>
      </c>
      <c r="F40">
        <v>27</v>
      </c>
      <c r="G40">
        <v>0.5625</v>
      </c>
      <c r="H40">
        <v>60</v>
      </c>
      <c r="I40">
        <v>2.2200000000000002</v>
      </c>
      <c r="J40">
        <v>45.14</v>
      </c>
      <c r="K40">
        <v>27</v>
      </c>
      <c r="L40">
        <v>0.5625</v>
      </c>
      <c r="M40">
        <v>27</v>
      </c>
      <c r="N40">
        <v>1</v>
      </c>
      <c r="O40">
        <v>45.14</v>
      </c>
    </row>
    <row r="41" spans="1:15">
      <c r="A41" t="s">
        <v>84</v>
      </c>
      <c r="B41" s="38">
        <v>43869</v>
      </c>
      <c r="C41">
        <v>1284.8499999999999</v>
      </c>
      <c r="D41">
        <v>1115.8499999999999</v>
      </c>
      <c r="E41">
        <v>48</v>
      </c>
      <c r="F41">
        <v>27</v>
      </c>
      <c r="G41">
        <v>0.5625</v>
      </c>
      <c r="H41">
        <v>46</v>
      </c>
      <c r="I41">
        <v>1.7</v>
      </c>
      <c r="J41">
        <v>41.33</v>
      </c>
      <c r="K41">
        <v>27</v>
      </c>
      <c r="L41">
        <v>0.5625</v>
      </c>
      <c r="M41">
        <v>26</v>
      </c>
      <c r="N41">
        <v>0.96</v>
      </c>
      <c r="O41">
        <v>41.33</v>
      </c>
    </row>
    <row r="42" spans="1:15">
      <c r="A42" t="s">
        <v>85</v>
      </c>
      <c r="B42" s="38">
        <v>43870</v>
      </c>
      <c r="C42">
        <v>522.09</v>
      </c>
      <c r="D42">
        <v>484.34</v>
      </c>
      <c r="E42">
        <v>48</v>
      </c>
      <c r="F42">
        <v>12</v>
      </c>
      <c r="G42">
        <v>0.25</v>
      </c>
      <c r="H42">
        <v>15</v>
      </c>
      <c r="I42">
        <v>1.25</v>
      </c>
      <c r="J42">
        <v>40.36</v>
      </c>
      <c r="K42">
        <v>12</v>
      </c>
      <c r="L42">
        <v>0.25</v>
      </c>
      <c r="M42">
        <v>12</v>
      </c>
      <c r="N42">
        <v>1</v>
      </c>
      <c r="O42">
        <v>40.36</v>
      </c>
    </row>
    <row r="43" spans="1:15">
      <c r="A43" t="s">
        <v>86</v>
      </c>
      <c r="B43" s="38">
        <v>43871</v>
      </c>
      <c r="C43">
        <v>1187.18</v>
      </c>
      <c r="D43">
        <v>1046.18</v>
      </c>
      <c r="E43">
        <v>48</v>
      </c>
      <c r="F43">
        <v>26</v>
      </c>
      <c r="G43">
        <v>0.54170000000000007</v>
      </c>
      <c r="H43">
        <v>35</v>
      </c>
      <c r="I43">
        <v>1.35</v>
      </c>
      <c r="J43">
        <v>40.24</v>
      </c>
      <c r="K43">
        <v>26</v>
      </c>
      <c r="L43">
        <v>0.54170000000000007</v>
      </c>
      <c r="M43">
        <v>24</v>
      </c>
      <c r="N43">
        <v>0.92</v>
      </c>
      <c r="O43">
        <v>40.24</v>
      </c>
    </row>
    <row r="44" spans="1:15">
      <c r="A44" t="s">
        <v>87</v>
      </c>
      <c r="B44" s="38">
        <v>43872</v>
      </c>
      <c r="C44">
        <v>1168.5899999999999</v>
      </c>
      <c r="D44">
        <v>1028.5899999999999</v>
      </c>
      <c r="E44">
        <v>48</v>
      </c>
      <c r="F44">
        <v>26</v>
      </c>
      <c r="G44">
        <v>0.54170000000000007</v>
      </c>
      <c r="H44">
        <v>33</v>
      </c>
      <c r="I44">
        <v>1.27</v>
      </c>
      <c r="J44">
        <v>39.56</v>
      </c>
      <c r="K44">
        <v>26</v>
      </c>
      <c r="L44">
        <v>0.54170000000000007</v>
      </c>
      <c r="M44">
        <v>26</v>
      </c>
      <c r="N44">
        <v>1</v>
      </c>
      <c r="O44">
        <v>39.56</v>
      </c>
    </row>
    <row r="45" spans="1:15">
      <c r="A45" t="s">
        <v>81</v>
      </c>
      <c r="B45" s="38">
        <v>43873</v>
      </c>
      <c r="C45">
        <v>943.12</v>
      </c>
      <c r="D45">
        <v>814.12</v>
      </c>
      <c r="E45">
        <v>48</v>
      </c>
      <c r="F45">
        <v>20</v>
      </c>
      <c r="G45">
        <v>0.41670000000000001</v>
      </c>
      <c r="H45">
        <v>29</v>
      </c>
      <c r="I45">
        <v>1.45</v>
      </c>
      <c r="J45">
        <v>40.71</v>
      </c>
      <c r="K45">
        <v>20</v>
      </c>
      <c r="L45">
        <v>0.41670000000000001</v>
      </c>
      <c r="M45">
        <v>20</v>
      </c>
      <c r="N45">
        <v>1</v>
      </c>
      <c r="O45">
        <v>40.71</v>
      </c>
    </row>
    <row r="46" spans="1:15">
      <c r="A46" t="s">
        <v>82</v>
      </c>
      <c r="B46" s="38">
        <v>43874</v>
      </c>
      <c r="C46">
        <v>1058.6500000000001</v>
      </c>
      <c r="D46">
        <v>930.9</v>
      </c>
      <c r="E46">
        <v>48</v>
      </c>
      <c r="F46">
        <v>22</v>
      </c>
      <c r="G46">
        <v>0.45829999999999999</v>
      </c>
      <c r="H46">
        <v>34</v>
      </c>
      <c r="I46">
        <v>1.55</v>
      </c>
      <c r="J46">
        <v>42.31</v>
      </c>
      <c r="K46">
        <v>22</v>
      </c>
      <c r="L46">
        <v>0.45829999999999999</v>
      </c>
      <c r="M46">
        <v>22</v>
      </c>
      <c r="N46">
        <v>1</v>
      </c>
      <c r="O46">
        <v>42.31</v>
      </c>
    </row>
    <row r="47" spans="1:15">
      <c r="A47" t="s">
        <v>83</v>
      </c>
      <c r="B47" s="38">
        <v>43875</v>
      </c>
      <c r="C47">
        <v>2528.86</v>
      </c>
      <c r="D47">
        <v>2246.86</v>
      </c>
      <c r="E47">
        <v>48</v>
      </c>
      <c r="F47">
        <v>44</v>
      </c>
      <c r="G47">
        <v>0.91670000000000007</v>
      </c>
      <c r="H47">
        <v>103</v>
      </c>
      <c r="I47">
        <v>2.34</v>
      </c>
      <c r="J47">
        <v>51.07</v>
      </c>
      <c r="K47">
        <v>48</v>
      </c>
      <c r="L47">
        <v>1</v>
      </c>
      <c r="M47">
        <v>47</v>
      </c>
      <c r="N47">
        <v>0.98</v>
      </c>
      <c r="O47">
        <v>46.81</v>
      </c>
    </row>
    <row r="48" spans="1:15">
      <c r="A48" t="s">
        <v>84</v>
      </c>
      <c r="B48" s="38">
        <v>43876</v>
      </c>
      <c r="C48">
        <v>1990.35</v>
      </c>
      <c r="D48">
        <v>1801.6</v>
      </c>
      <c r="E48">
        <v>48</v>
      </c>
      <c r="F48">
        <v>44</v>
      </c>
      <c r="G48">
        <v>0.91670000000000007</v>
      </c>
      <c r="H48">
        <v>87</v>
      </c>
      <c r="I48">
        <v>1.98</v>
      </c>
      <c r="J48">
        <v>40.950000000000003</v>
      </c>
      <c r="K48">
        <v>39</v>
      </c>
      <c r="L48">
        <v>0.8125</v>
      </c>
      <c r="M48">
        <v>37</v>
      </c>
      <c r="N48">
        <v>0.95</v>
      </c>
      <c r="O48">
        <v>46.19</v>
      </c>
    </row>
    <row r="49" spans="1:15">
      <c r="A49" t="s">
        <v>85</v>
      </c>
      <c r="B49" s="38">
        <v>43877</v>
      </c>
      <c r="C49">
        <v>718.15</v>
      </c>
      <c r="D49">
        <v>594.65</v>
      </c>
      <c r="E49">
        <v>48</v>
      </c>
      <c r="F49">
        <v>15</v>
      </c>
      <c r="G49">
        <v>0.3125</v>
      </c>
      <c r="H49">
        <v>22</v>
      </c>
      <c r="I49">
        <v>1.47</v>
      </c>
      <c r="J49">
        <v>39.64</v>
      </c>
      <c r="K49">
        <v>15</v>
      </c>
      <c r="L49">
        <v>0.3125</v>
      </c>
      <c r="M49">
        <v>15</v>
      </c>
      <c r="N49">
        <v>1</v>
      </c>
      <c r="O49">
        <v>39.64</v>
      </c>
    </row>
    <row r="50" spans="1:15">
      <c r="A50" t="s">
        <v>86</v>
      </c>
      <c r="B50" s="38">
        <v>43878</v>
      </c>
      <c r="C50">
        <v>7127.26</v>
      </c>
      <c r="D50">
        <v>6980.76</v>
      </c>
      <c r="E50">
        <v>48</v>
      </c>
      <c r="F50">
        <v>27</v>
      </c>
      <c r="G50">
        <v>0.5625</v>
      </c>
      <c r="H50">
        <v>43</v>
      </c>
      <c r="I50">
        <v>1.59</v>
      </c>
      <c r="J50">
        <v>258.55</v>
      </c>
      <c r="K50">
        <v>187</v>
      </c>
      <c r="L50">
        <v>3.8957999999999999</v>
      </c>
      <c r="M50">
        <v>187</v>
      </c>
      <c r="N50">
        <v>1</v>
      </c>
      <c r="O50">
        <v>37.33</v>
      </c>
    </row>
    <row r="51" spans="1:15">
      <c r="A51" t="s">
        <v>87</v>
      </c>
      <c r="B51" s="38">
        <v>43879</v>
      </c>
      <c r="C51">
        <v>1217.77</v>
      </c>
      <c r="D51">
        <v>1092.02</v>
      </c>
      <c r="E51">
        <v>48</v>
      </c>
      <c r="F51">
        <v>28</v>
      </c>
      <c r="G51">
        <v>0.58329999999999993</v>
      </c>
      <c r="H51">
        <v>45</v>
      </c>
      <c r="I51">
        <v>1.61</v>
      </c>
      <c r="J51">
        <v>39</v>
      </c>
      <c r="K51">
        <v>28</v>
      </c>
      <c r="L51">
        <v>0.58329999999999993</v>
      </c>
      <c r="M51">
        <v>28</v>
      </c>
      <c r="N51">
        <v>1</v>
      </c>
      <c r="O51">
        <v>39</v>
      </c>
    </row>
    <row r="52" spans="1:15">
      <c r="A52" t="s">
        <v>81</v>
      </c>
      <c r="B52" s="38">
        <v>43880</v>
      </c>
      <c r="C52">
        <v>-4807.7299999999996</v>
      </c>
      <c r="D52">
        <v>-4924.9799999999996</v>
      </c>
      <c r="E52">
        <v>48</v>
      </c>
      <c r="F52">
        <v>25</v>
      </c>
      <c r="G52">
        <v>0.52079999999999993</v>
      </c>
      <c r="H52">
        <v>32</v>
      </c>
      <c r="I52">
        <v>1.28</v>
      </c>
      <c r="J52">
        <v>-197</v>
      </c>
      <c r="K52">
        <v>-135</v>
      </c>
      <c r="L52">
        <v>-2.8125</v>
      </c>
      <c r="M52">
        <v>-135</v>
      </c>
      <c r="N52">
        <v>1</v>
      </c>
      <c r="O52">
        <v>36.479999999999997</v>
      </c>
    </row>
    <row r="53" spans="1:15">
      <c r="A53" t="s">
        <v>82</v>
      </c>
      <c r="B53" s="38">
        <v>43881</v>
      </c>
      <c r="C53">
        <v>1051.3800000000001</v>
      </c>
      <c r="D53">
        <v>923.88</v>
      </c>
      <c r="E53">
        <v>48</v>
      </c>
      <c r="F53">
        <v>23</v>
      </c>
      <c r="G53">
        <v>0.47920000000000001</v>
      </c>
      <c r="H53">
        <v>36</v>
      </c>
      <c r="I53">
        <v>1.57</v>
      </c>
      <c r="J53">
        <v>40.17</v>
      </c>
      <c r="K53">
        <v>23</v>
      </c>
      <c r="L53">
        <v>0.47920000000000001</v>
      </c>
      <c r="M53">
        <v>23</v>
      </c>
      <c r="N53">
        <v>1</v>
      </c>
      <c r="O53">
        <v>40.17</v>
      </c>
    </row>
    <row r="54" spans="1:15">
      <c r="A54" t="s">
        <v>83</v>
      </c>
      <c r="B54" s="38">
        <v>43882</v>
      </c>
      <c r="C54">
        <v>2616.58</v>
      </c>
      <c r="D54">
        <v>2339.83</v>
      </c>
      <c r="E54">
        <v>48</v>
      </c>
      <c r="F54">
        <v>48</v>
      </c>
      <c r="G54">
        <v>1</v>
      </c>
      <c r="H54">
        <v>108</v>
      </c>
      <c r="I54">
        <v>2.25</v>
      </c>
      <c r="J54">
        <v>48.75</v>
      </c>
      <c r="K54">
        <v>48</v>
      </c>
      <c r="L54">
        <v>1</v>
      </c>
      <c r="M54">
        <v>48</v>
      </c>
      <c r="N54">
        <v>1</v>
      </c>
      <c r="O54">
        <v>48.75</v>
      </c>
    </row>
    <row r="55" spans="1:15">
      <c r="A55" t="s">
        <v>84</v>
      </c>
      <c r="B55" s="38">
        <v>43883</v>
      </c>
      <c r="C55">
        <v>2511.31</v>
      </c>
      <c r="D55">
        <v>2166.31</v>
      </c>
      <c r="E55">
        <v>48</v>
      </c>
      <c r="F55">
        <v>46</v>
      </c>
      <c r="G55">
        <v>0.95829999999999993</v>
      </c>
      <c r="H55">
        <v>107</v>
      </c>
      <c r="I55">
        <v>2.33</v>
      </c>
      <c r="J55">
        <v>47.09</v>
      </c>
      <c r="K55">
        <v>46</v>
      </c>
      <c r="L55">
        <v>0.95829999999999993</v>
      </c>
      <c r="M55">
        <v>46</v>
      </c>
      <c r="N55">
        <v>1</v>
      </c>
      <c r="O55">
        <v>47.09</v>
      </c>
    </row>
    <row r="56" spans="1:15">
      <c r="A56" t="s">
        <v>85</v>
      </c>
      <c r="B56" s="38">
        <v>43884</v>
      </c>
      <c r="C56">
        <v>487.83</v>
      </c>
      <c r="D56">
        <v>432.83</v>
      </c>
      <c r="E56">
        <v>48</v>
      </c>
      <c r="F56">
        <v>11</v>
      </c>
      <c r="G56">
        <v>0.22920000000000001</v>
      </c>
      <c r="H56">
        <v>16</v>
      </c>
      <c r="I56">
        <v>1.45</v>
      </c>
      <c r="J56">
        <v>39.35</v>
      </c>
      <c r="K56">
        <v>11</v>
      </c>
      <c r="L56">
        <v>0.22920000000000001</v>
      </c>
      <c r="M56">
        <v>11</v>
      </c>
      <c r="N56">
        <v>1</v>
      </c>
      <c r="O56">
        <v>39.35</v>
      </c>
    </row>
    <row r="57" spans="1:15">
      <c r="A57" t="s">
        <v>86</v>
      </c>
      <c r="B57" s="38">
        <v>43885</v>
      </c>
      <c r="C57">
        <v>1459.93</v>
      </c>
      <c r="D57">
        <v>1286.1300000000001</v>
      </c>
      <c r="E57">
        <v>48</v>
      </c>
      <c r="F57">
        <v>32</v>
      </c>
      <c r="G57">
        <v>0.66670000000000007</v>
      </c>
      <c r="H57">
        <v>54</v>
      </c>
      <c r="I57">
        <v>1.69</v>
      </c>
      <c r="J57">
        <v>40.19</v>
      </c>
      <c r="K57">
        <v>32</v>
      </c>
      <c r="L57">
        <v>0.66670000000000007</v>
      </c>
      <c r="M57">
        <v>32</v>
      </c>
      <c r="N57">
        <v>1</v>
      </c>
      <c r="O57">
        <v>40.19</v>
      </c>
    </row>
    <row r="58" spans="1:15">
      <c r="A58" t="s">
        <v>87</v>
      </c>
      <c r="B58" s="38">
        <v>43886</v>
      </c>
      <c r="C58">
        <v>1731.22</v>
      </c>
      <c r="D58">
        <v>1535.22</v>
      </c>
      <c r="E58">
        <v>48</v>
      </c>
      <c r="F58">
        <v>39</v>
      </c>
      <c r="G58">
        <v>0.8125</v>
      </c>
      <c r="H58">
        <v>64</v>
      </c>
      <c r="I58">
        <v>1.64</v>
      </c>
      <c r="J58">
        <v>39.36</v>
      </c>
      <c r="K58">
        <v>39</v>
      </c>
      <c r="L58">
        <v>0.8125</v>
      </c>
      <c r="M58">
        <v>39</v>
      </c>
      <c r="N58">
        <v>1</v>
      </c>
      <c r="O58">
        <v>39.36</v>
      </c>
    </row>
    <row r="59" spans="1:15">
      <c r="A59" t="s">
        <v>81</v>
      </c>
      <c r="B59" s="38">
        <v>43887</v>
      </c>
      <c r="C59">
        <v>1812.79</v>
      </c>
      <c r="D59">
        <v>1621.54</v>
      </c>
      <c r="E59">
        <v>48</v>
      </c>
      <c r="F59">
        <v>41</v>
      </c>
      <c r="G59">
        <v>0.85420000000000007</v>
      </c>
      <c r="H59">
        <v>64</v>
      </c>
      <c r="I59">
        <v>1.56</v>
      </c>
      <c r="J59">
        <v>39.549999999999997</v>
      </c>
      <c r="K59">
        <v>41</v>
      </c>
      <c r="L59">
        <v>0.85420000000000007</v>
      </c>
      <c r="M59">
        <v>41</v>
      </c>
      <c r="N59">
        <v>1</v>
      </c>
      <c r="O59">
        <v>39.549999999999997</v>
      </c>
    </row>
    <row r="60" spans="1:15">
      <c r="A60" t="s">
        <v>82</v>
      </c>
      <c r="B60" s="38">
        <v>43888</v>
      </c>
      <c r="C60">
        <v>1401.5</v>
      </c>
      <c r="D60">
        <v>1264.75</v>
      </c>
      <c r="E60">
        <v>48</v>
      </c>
      <c r="F60">
        <v>32</v>
      </c>
      <c r="G60">
        <v>0.66670000000000007</v>
      </c>
      <c r="H60">
        <v>49</v>
      </c>
      <c r="I60">
        <v>1.53</v>
      </c>
      <c r="J60">
        <v>39.520000000000003</v>
      </c>
      <c r="K60">
        <v>32</v>
      </c>
      <c r="L60">
        <v>0.66670000000000007</v>
      </c>
      <c r="M60">
        <v>32</v>
      </c>
      <c r="N60">
        <v>1</v>
      </c>
      <c r="O60">
        <v>39.520000000000003</v>
      </c>
    </row>
    <row r="62" spans="1:15">
      <c r="A62" t="s">
        <v>83</v>
      </c>
      <c r="B62" s="38">
        <v>43889</v>
      </c>
      <c r="C62">
        <v>2544.1999999999998</v>
      </c>
      <c r="D62">
        <v>2260.9499999999998</v>
      </c>
      <c r="E62">
        <v>48</v>
      </c>
      <c r="F62">
        <v>47</v>
      </c>
      <c r="G62">
        <v>0.97920000000000007</v>
      </c>
      <c r="H62">
        <v>91</v>
      </c>
      <c r="I62">
        <v>1.94</v>
      </c>
      <c r="J62">
        <v>48.11</v>
      </c>
      <c r="K62">
        <v>47</v>
      </c>
      <c r="L62">
        <v>0.97920000000000007</v>
      </c>
      <c r="M62">
        <v>47</v>
      </c>
      <c r="N62">
        <v>1</v>
      </c>
      <c r="O62">
        <v>48.11</v>
      </c>
    </row>
    <row r="63" spans="1:15">
      <c r="A63" t="s">
        <v>84</v>
      </c>
      <c r="B63" s="38">
        <v>43890</v>
      </c>
      <c r="C63">
        <v>2556.14</v>
      </c>
      <c r="D63">
        <v>1941.39</v>
      </c>
      <c r="E63">
        <v>48</v>
      </c>
      <c r="F63">
        <v>45</v>
      </c>
      <c r="G63">
        <v>0.9375</v>
      </c>
      <c r="H63">
        <v>93</v>
      </c>
      <c r="I63">
        <v>2.0699999999999998</v>
      </c>
      <c r="J63">
        <v>43.14</v>
      </c>
      <c r="K63">
        <v>45</v>
      </c>
      <c r="L63">
        <v>0.9375</v>
      </c>
      <c r="M63">
        <v>43</v>
      </c>
      <c r="N63">
        <v>0.96</v>
      </c>
      <c r="O63">
        <v>43.14</v>
      </c>
    </row>
    <row r="64" spans="1:15">
      <c r="A64" t="s">
        <v>85</v>
      </c>
      <c r="B64" s="38">
        <v>43891</v>
      </c>
      <c r="C64">
        <v>310.07</v>
      </c>
      <c r="D64">
        <v>267.32</v>
      </c>
      <c r="E64">
        <v>48</v>
      </c>
      <c r="F64">
        <v>7</v>
      </c>
      <c r="G64">
        <v>0.14580000000000001</v>
      </c>
      <c r="H64">
        <v>13</v>
      </c>
      <c r="I64">
        <v>1.86</v>
      </c>
      <c r="J64">
        <v>38.19</v>
      </c>
      <c r="K64">
        <v>7</v>
      </c>
      <c r="L64">
        <v>0.14580000000000001</v>
      </c>
      <c r="M64">
        <v>7</v>
      </c>
      <c r="N64">
        <v>1</v>
      </c>
      <c r="O64">
        <v>38.19</v>
      </c>
    </row>
    <row r="65" spans="1:15">
      <c r="A65" t="s">
        <v>86</v>
      </c>
      <c r="B65" s="38">
        <v>43892</v>
      </c>
      <c r="C65">
        <v>1509.01</v>
      </c>
      <c r="D65">
        <v>1331.51</v>
      </c>
      <c r="E65">
        <v>48</v>
      </c>
      <c r="F65">
        <v>34</v>
      </c>
      <c r="G65">
        <v>0.70829999999999993</v>
      </c>
      <c r="H65">
        <v>51</v>
      </c>
      <c r="I65">
        <v>1.5</v>
      </c>
      <c r="J65">
        <v>39.159999999999997</v>
      </c>
      <c r="K65">
        <v>34</v>
      </c>
      <c r="L65">
        <v>0.70829999999999993</v>
      </c>
      <c r="M65">
        <v>34</v>
      </c>
      <c r="N65">
        <v>1</v>
      </c>
      <c r="O65">
        <v>39.159999999999997</v>
      </c>
    </row>
    <row r="66" spans="1:15">
      <c r="A66" t="s">
        <v>87</v>
      </c>
      <c r="B66" s="38">
        <v>43893</v>
      </c>
      <c r="C66">
        <v>1570.89</v>
      </c>
      <c r="D66">
        <v>1393.89</v>
      </c>
      <c r="E66">
        <v>48</v>
      </c>
      <c r="F66">
        <v>35</v>
      </c>
      <c r="G66">
        <v>0.72920000000000007</v>
      </c>
      <c r="H66">
        <v>55</v>
      </c>
      <c r="I66">
        <v>1.57</v>
      </c>
      <c r="J66">
        <v>39.83</v>
      </c>
      <c r="K66">
        <v>35</v>
      </c>
      <c r="L66">
        <v>0.72920000000000007</v>
      </c>
      <c r="M66">
        <v>35</v>
      </c>
      <c r="N66">
        <v>1</v>
      </c>
      <c r="O66">
        <v>39.83</v>
      </c>
    </row>
    <row r="67" spans="1:15">
      <c r="A67" t="s">
        <v>81</v>
      </c>
      <c r="B67" s="38">
        <v>43894</v>
      </c>
      <c r="C67">
        <v>1272.6600000000001</v>
      </c>
      <c r="D67">
        <v>1121.9100000000001</v>
      </c>
      <c r="E67">
        <v>48</v>
      </c>
      <c r="F67">
        <v>29</v>
      </c>
      <c r="G67">
        <v>0.60420000000000007</v>
      </c>
      <c r="H67">
        <v>45</v>
      </c>
      <c r="I67">
        <v>1.55</v>
      </c>
      <c r="J67">
        <v>38.69</v>
      </c>
      <c r="K67">
        <v>29</v>
      </c>
      <c r="L67">
        <v>0.60420000000000007</v>
      </c>
      <c r="M67">
        <v>29</v>
      </c>
      <c r="N67">
        <v>1</v>
      </c>
      <c r="O67">
        <v>38.69</v>
      </c>
    </row>
    <row r="68" spans="1:15">
      <c r="A68" t="s">
        <v>82</v>
      </c>
      <c r="B68" s="38">
        <v>43895</v>
      </c>
      <c r="C68">
        <v>1346.17</v>
      </c>
      <c r="D68">
        <v>1182.92</v>
      </c>
      <c r="E68">
        <v>48</v>
      </c>
      <c r="F68">
        <v>30</v>
      </c>
      <c r="G68">
        <v>0.625</v>
      </c>
      <c r="H68">
        <v>51</v>
      </c>
      <c r="I68">
        <v>1.7</v>
      </c>
      <c r="J68">
        <v>39.43</v>
      </c>
      <c r="K68">
        <v>30</v>
      </c>
      <c r="L68">
        <v>0.625</v>
      </c>
      <c r="M68">
        <v>30</v>
      </c>
      <c r="N68">
        <v>1</v>
      </c>
      <c r="O68">
        <v>39.43</v>
      </c>
    </row>
    <row r="69" spans="1:15">
      <c r="A69" t="s">
        <v>83</v>
      </c>
      <c r="B69" s="38">
        <v>43896</v>
      </c>
      <c r="C69">
        <v>2493.09</v>
      </c>
      <c r="D69">
        <v>2169.59</v>
      </c>
      <c r="E69">
        <v>48</v>
      </c>
      <c r="F69">
        <v>47</v>
      </c>
      <c r="G69">
        <v>0.97920000000000007</v>
      </c>
      <c r="H69">
        <v>106</v>
      </c>
      <c r="I69">
        <v>2.2599999999999998</v>
      </c>
      <c r="J69">
        <v>46.16</v>
      </c>
      <c r="K69">
        <v>47</v>
      </c>
      <c r="L69">
        <v>0.97920000000000007</v>
      </c>
      <c r="M69">
        <v>47</v>
      </c>
      <c r="N69">
        <v>1</v>
      </c>
      <c r="O69">
        <v>46.16</v>
      </c>
    </row>
    <row r="70" spans="1:15">
      <c r="A70" t="s">
        <v>84</v>
      </c>
      <c r="B70" s="38">
        <v>43897</v>
      </c>
      <c r="C70">
        <v>1105.3</v>
      </c>
      <c r="D70">
        <v>884.55</v>
      </c>
      <c r="E70">
        <v>48</v>
      </c>
      <c r="F70">
        <v>23</v>
      </c>
      <c r="G70">
        <v>0.47920000000000001</v>
      </c>
      <c r="H70">
        <v>40</v>
      </c>
      <c r="I70">
        <v>1.74</v>
      </c>
      <c r="J70">
        <v>38.46</v>
      </c>
      <c r="K70">
        <v>23</v>
      </c>
      <c r="L70">
        <v>0.47920000000000001</v>
      </c>
      <c r="M70">
        <v>23</v>
      </c>
      <c r="N70">
        <v>1</v>
      </c>
      <c r="O70">
        <v>38.46</v>
      </c>
    </row>
    <row r="71" spans="1:15">
      <c r="A71" t="s">
        <v>85</v>
      </c>
      <c r="B71" s="38">
        <v>43898</v>
      </c>
      <c r="C71">
        <v>466.65</v>
      </c>
      <c r="D71">
        <v>417.15</v>
      </c>
      <c r="E71">
        <v>48</v>
      </c>
      <c r="F71">
        <v>11</v>
      </c>
      <c r="G71">
        <v>0.22920000000000001</v>
      </c>
      <c r="H71">
        <v>18</v>
      </c>
      <c r="I71">
        <v>1.64</v>
      </c>
      <c r="J71">
        <v>37.92</v>
      </c>
      <c r="K71">
        <v>11</v>
      </c>
      <c r="L71">
        <v>0.22920000000000001</v>
      </c>
      <c r="M71">
        <v>11</v>
      </c>
      <c r="N71">
        <v>1</v>
      </c>
      <c r="O71">
        <v>37.92</v>
      </c>
    </row>
    <row r="72" spans="1:15">
      <c r="A72" t="s">
        <v>86</v>
      </c>
      <c r="B72" s="38">
        <v>43899</v>
      </c>
      <c r="C72">
        <v>1810.79</v>
      </c>
      <c r="D72">
        <v>1600.04</v>
      </c>
      <c r="E72">
        <v>48</v>
      </c>
      <c r="F72">
        <v>39</v>
      </c>
      <c r="G72">
        <v>0.8125</v>
      </c>
      <c r="H72">
        <v>57</v>
      </c>
      <c r="I72">
        <v>1.46</v>
      </c>
      <c r="J72">
        <v>41.03</v>
      </c>
      <c r="K72">
        <v>39</v>
      </c>
      <c r="L72">
        <v>0.8125</v>
      </c>
      <c r="M72">
        <v>39</v>
      </c>
      <c r="N72">
        <v>1</v>
      </c>
      <c r="O72">
        <v>41.03</v>
      </c>
    </row>
    <row r="73" spans="1:15">
      <c r="A73" t="s">
        <v>87</v>
      </c>
      <c r="B73" s="38">
        <v>43900</v>
      </c>
      <c r="C73">
        <v>1689.82</v>
      </c>
      <c r="D73">
        <v>1514.32</v>
      </c>
      <c r="E73">
        <v>48</v>
      </c>
      <c r="F73">
        <v>37</v>
      </c>
      <c r="G73">
        <v>0.77079999999999993</v>
      </c>
      <c r="H73">
        <v>56</v>
      </c>
      <c r="I73">
        <v>1.51</v>
      </c>
      <c r="J73">
        <v>40.93</v>
      </c>
      <c r="K73">
        <v>37</v>
      </c>
      <c r="L73">
        <v>0.77079999999999993</v>
      </c>
      <c r="M73">
        <v>37</v>
      </c>
      <c r="N73">
        <v>1</v>
      </c>
      <c r="O73">
        <v>40.93</v>
      </c>
    </row>
    <row r="74" spans="1:15">
      <c r="A74" t="s">
        <v>81</v>
      </c>
      <c r="B74" s="38">
        <v>43901</v>
      </c>
      <c r="C74">
        <v>2203.46</v>
      </c>
      <c r="D74">
        <v>1972.21</v>
      </c>
      <c r="E74">
        <v>48</v>
      </c>
      <c r="F74">
        <v>48</v>
      </c>
      <c r="G74">
        <v>1</v>
      </c>
      <c r="H74">
        <v>70</v>
      </c>
      <c r="I74">
        <v>1.46</v>
      </c>
      <c r="J74">
        <v>41.09</v>
      </c>
      <c r="K74">
        <v>48</v>
      </c>
      <c r="L74">
        <v>1</v>
      </c>
      <c r="M74">
        <v>47</v>
      </c>
      <c r="N74">
        <v>0.98</v>
      </c>
      <c r="O74">
        <v>41.09</v>
      </c>
    </row>
    <row r="75" spans="1:15">
      <c r="A75" t="s">
        <v>82</v>
      </c>
      <c r="B75" s="38">
        <v>43902</v>
      </c>
      <c r="C75">
        <v>1370.9</v>
      </c>
      <c r="D75">
        <v>1212.1500000000001</v>
      </c>
      <c r="E75">
        <v>48</v>
      </c>
      <c r="F75">
        <v>29</v>
      </c>
      <c r="G75">
        <v>0.60420000000000007</v>
      </c>
      <c r="H75">
        <v>44</v>
      </c>
      <c r="I75">
        <v>1.52</v>
      </c>
      <c r="J75">
        <v>41.8</v>
      </c>
      <c r="K75">
        <v>29</v>
      </c>
      <c r="L75">
        <v>0.60420000000000007</v>
      </c>
      <c r="M75">
        <v>28</v>
      </c>
      <c r="N75">
        <v>0.97</v>
      </c>
      <c r="O75">
        <v>41.8</v>
      </c>
    </row>
    <row r="76" spans="1:15">
      <c r="A76" t="s">
        <v>83</v>
      </c>
      <c r="B76" s="38">
        <v>43903</v>
      </c>
      <c r="C76">
        <v>1400.2</v>
      </c>
      <c r="D76">
        <v>1239.2</v>
      </c>
      <c r="E76">
        <v>48</v>
      </c>
      <c r="F76">
        <v>32</v>
      </c>
      <c r="G76">
        <v>0.66670000000000007</v>
      </c>
      <c r="H76">
        <v>63</v>
      </c>
      <c r="I76">
        <v>1.97</v>
      </c>
      <c r="J76">
        <v>38.72</v>
      </c>
      <c r="K76">
        <v>31</v>
      </c>
      <c r="L76">
        <v>0.64579999999999993</v>
      </c>
      <c r="M76">
        <v>31</v>
      </c>
      <c r="N76">
        <v>1</v>
      </c>
      <c r="O76">
        <v>39.97</v>
      </c>
    </row>
    <row r="77" spans="1:15">
      <c r="A77" t="s">
        <v>84</v>
      </c>
      <c r="B77" s="38">
        <v>43904</v>
      </c>
      <c r="C77">
        <v>989.6</v>
      </c>
      <c r="D77">
        <v>836.35</v>
      </c>
      <c r="E77">
        <v>48</v>
      </c>
      <c r="F77">
        <v>21</v>
      </c>
      <c r="G77">
        <v>0.4375</v>
      </c>
      <c r="H77">
        <v>37</v>
      </c>
      <c r="I77">
        <v>1.76</v>
      </c>
      <c r="J77">
        <v>39.83</v>
      </c>
      <c r="K77">
        <v>21</v>
      </c>
      <c r="L77">
        <v>0.4375</v>
      </c>
      <c r="M77">
        <v>21</v>
      </c>
      <c r="N77">
        <v>1</v>
      </c>
      <c r="O77">
        <v>39.83</v>
      </c>
    </row>
    <row r="78" spans="1:15">
      <c r="A78" t="s">
        <v>85</v>
      </c>
      <c r="B78" s="38">
        <v>43905</v>
      </c>
      <c r="C78">
        <v>311.14999999999998</v>
      </c>
      <c r="D78">
        <v>284.39999999999998</v>
      </c>
      <c r="E78">
        <v>48</v>
      </c>
      <c r="F78">
        <v>7</v>
      </c>
      <c r="G78">
        <v>0.14580000000000001</v>
      </c>
      <c r="H78">
        <v>10</v>
      </c>
      <c r="I78">
        <v>1.43</v>
      </c>
      <c r="J78">
        <v>40.630000000000003</v>
      </c>
      <c r="K78">
        <v>7</v>
      </c>
      <c r="L78">
        <v>0.14580000000000001</v>
      </c>
      <c r="M78">
        <v>7</v>
      </c>
      <c r="N78">
        <v>1</v>
      </c>
      <c r="O78">
        <v>40.630000000000003</v>
      </c>
    </row>
    <row r="79" spans="1:15">
      <c r="A79" t="s">
        <v>86</v>
      </c>
      <c r="B79" s="38">
        <v>43906</v>
      </c>
      <c r="C79">
        <v>828.21</v>
      </c>
      <c r="D79">
        <v>782.71</v>
      </c>
      <c r="E79">
        <v>48</v>
      </c>
      <c r="F79">
        <v>19</v>
      </c>
      <c r="G79">
        <v>0.39579999999999999</v>
      </c>
      <c r="H79">
        <v>35</v>
      </c>
      <c r="I79">
        <v>1.84</v>
      </c>
      <c r="J79">
        <v>41.2</v>
      </c>
      <c r="K79">
        <v>19</v>
      </c>
      <c r="L79">
        <v>0.39579999999999999</v>
      </c>
      <c r="M79">
        <v>18</v>
      </c>
      <c r="N79">
        <v>0.95</v>
      </c>
      <c r="O79">
        <v>41.2</v>
      </c>
    </row>
    <row r="80" spans="1:15">
      <c r="A80" t="s">
        <v>87</v>
      </c>
      <c r="B80" s="38">
        <v>43907</v>
      </c>
      <c r="C80">
        <v>815.1</v>
      </c>
      <c r="D80">
        <v>777.1</v>
      </c>
      <c r="E80">
        <v>48</v>
      </c>
      <c r="F80">
        <v>19</v>
      </c>
      <c r="G80">
        <v>0.39579999999999999</v>
      </c>
      <c r="H80">
        <v>29</v>
      </c>
      <c r="I80">
        <v>1.53</v>
      </c>
      <c r="J80">
        <v>40.9</v>
      </c>
      <c r="K80">
        <v>19</v>
      </c>
      <c r="L80">
        <v>0.39579999999999999</v>
      </c>
      <c r="M80">
        <v>18</v>
      </c>
      <c r="N80">
        <v>0.95</v>
      </c>
      <c r="O80">
        <v>40.9</v>
      </c>
    </row>
    <row r="81" spans="1:15">
      <c r="A81" t="s">
        <v>81</v>
      </c>
      <c r="B81" s="38">
        <v>43908</v>
      </c>
      <c r="C81">
        <v>700.13</v>
      </c>
      <c r="D81">
        <v>662.13</v>
      </c>
      <c r="E81">
        <v>48</v>
      </c>
      <c r="F81">
        <v>16</v>
      </c>
      <c r="G81">
        <v>0.33329999999999999</v>
      </c>
      <c r="H81">
        <v>24</v>
      </c>
      <c r="I81">
        <v>1.5</v>
      </c>
      <c r="J81">
        <v>41.38</v>
      </c>
      <c r="K81">
        <v>16</v>
      </c>
      <c r="L81">
        <v>0.33329999999999999</v>
      </c>
      <c r="M81">
        <v>16</v>
      </c>
      <c r="N81">
        <v>1</v>
      </c>
      <c r="O81">
        <v>41.38</v>
      </c>
    </row>
    <row r="82" spans="1:15">
      <c r="A82" t="s">
        <v>82</v>
      </c>
      <c r="B82" s="38">
        <v>43909</v>
      </c>
      <c r="C82">
        <v>718.01</v>
      </c>
      <c r="D82">
        <v>676.26</v>
      </c>
      <c r="E82">
        <v>48</v>
      </c>
      <c r="F82">
        <v>16</v>
      </c>
      <c r="G82">
        <v>0.33329999999999999</v>
      </c>
      <c r="H82">
        <v>28</v>
      </c>
      <c r="I82">
        <v>1.75</v>
      </c>
      <c r="J82">
        <v>42.27</v>
      </c>
      <c r="K82">
        <v>16</v>
      </c>
      <c r="L82">
        <v>0.33329999999999999</v>
      </c>
      <c r="M82">
        <v>16</v>
      </c>
      <c r="N82">
        <v>1</v>
      </c>
      <c r="O82">
        <v>42.27</v>
      </c>
    </row>
    <row r="83" spans="1:15">
      <c r="A83" t="s">
        <v>83</v>
      </c>
      <c r="B83" s="38">
        <v>43910</v>
      </c>
      <c r="C83">
        <v>345.51</v>
      </c>
      <c r="D83">
        <v>318.76</v>
      </c>
      <c r="E83">
        <v>48</v>
      </c>
      <c r="F83">
        <v>8</v>
      </c>
      <c r="G83">
        <v>0.16670000000000001</v>
      </c>
      <c r="H83">
        <v>12</v>
      </c>
      <c r="I83">
        <v>1.5</v>
      </c>
      <c r="J83">
        <v>39.840000000000003</v>
      </c>
      <c r="K83">
        <v>8</v>
      </c>
      <c r="L83">
        <v>0.16670000000000001</v>
      </c>
      <c r="M83">
        <v>6</v>
      </c>
      <c r="N83">
        <v>0.75</v>
      </c>
      <c r="O83">
        <v>39.840000000000003</v>
      </c>
    </row>
    <row r="84" spans="1:15">
      <c r="A84" t="s">
        <v>84</v>
      </c>
      <c r="B84" s="38">
        <v>43911</v>
      </c>
      <c r="C84">
        <v>251</v>
      </c>
      <c r="D84">
        <v>0</v>
      </c>
      <c r="E84">
        <v>48</v>
      </c>
      <c r="F84">
        <v>0</v>
      </c>
      <c r="G84">
        <v>0</v>
      </c>
      <c r="H84">
        <v>0</v>
      </c>
      <c r="I84">
        <v>0</v>
      </c>
      <c r="J84">
        <v>0</v>
      </c>
      <c r="K84">
        <v>0</v>
      </c>
      <c r="L84">
        <v>0</v>
      </c>
      <c r="M84">
        <v>0</v>
      </c>
      <c r="N84">
        <v>0</v>
      </c>
      <c r="O84">
        <v>0</v>
      </c>
    </row>
    <row r="85" spans="1:15">
      <c r="A85" t="s">
        <v>85</v>
      </c>
      <c r="B85" s="38">
        <v>43912</v>
      </c>
      <c r="C85">
        <v>0</v>
      </c>
      <c r="D85">
        <v>0</v>
      </c>
      <c r="E85">
        <v>48</v>
      </c>
      <c r="F85">
        <v>0</v>
      </c>
      <c r="G85">
        <v>0</v>
      </c>
      <c r="H85">
        <v>0</v>
      </c>
      <c r="I85">
        <v>0</v>
      </c>
      <c r="J85">
        <v>0</v>
      </c>
      <c r="K85">
        <v>0</v>
      </c>
      <c r="L85">
        <v>0</v>
      </c>
      <c r="M85">
        <v>0</v>
      </c>
      <c r="N85">
        <v>0</v>
      </c>
      <c r="O85">
        <v>0</v>
      </c>
    </row>
    <row r="86" spans="1:15">
      <c r="A86" t="s">
        <v>86</v>
      </c>
      <c r="B86" s="38">
        <v>43913</v>
      </c>
      <c r="C86">
        <v>0</v>
      </c>
      <c r="D86">
        <v>0</v>
      </c>
      <c r="E86">
        <v>48</v>
      </c>
      <c r="F86">
        <v>0</v>
      </c>
      <c r="G86">
        <v>0</v>
      </c>
      <c r="H86">
        <v>0</v>
      </c>
      <c r="I86">
        <v>0</v>
      </c>
      <c r="J86">
        <v>0</v>
      </c>
      <c r="K86">
        <v>0</v>
      </c>
      <c r="L86">
        <v>0</v>
      </c>
      <c r="M86">
        <v>0</v>
      </c>
      <c r="N86">
        <v>0</v>
      </c>
      <c r="O86">
        <v>0</v>
      </c>
    </row>
    <row r="87" spans="1:15">
      <c r="A87" t="s">
        <v>87</v>
      </c>
      <c r="B87" s="38">
        <v>43914</v>
      </c>
      <c r="C87">
        <v>0</v>
      </c>
      <c r="D87">
        <v>0</v>
      </c>
      <c r="E87">
        <v>48</v>
      </c>
      <c r="F87">
        <v>0</v>
      </c>
      <c r="G87">
        <v>0</v>
      </c>
      <c r="H87">
        <v>0</v>
      </c>
      <c r="I87">
        <v>0</v>
      </c>
      <c r="J87">
        <v>0</v>
      </c>
      <c r="K87">
        <v>0</v>
      </c>
      <c r="L87">
        <v>0</v>
      </c>
      <c r="M87">
        <v>0</v>
      </c>
      <c r="N87">
        <v>0</v>
      </c>
      <c r="O87">
        <v>0</v>
      </c>
    </row>
    <row r="88" spans="1:15">
      <c r="A88" t="s">
        <v>81</v>
      </c>
      <c r="B88" s="38">
        <v>43915</v>
      </c>
      <c r="C88">
        <v>0</v>
      </c>
      <c r="D88">
        <v>0</v>
      </c>
      <c r="E88">
        <v>48</v>
      </c>
      <c r="F88">
        <v>0</v>
      </c>
      <c r="G88">
        <v>0</v>
      </c>
      <c r="H88">
        <v>0</v>
      </c>
      <c r="I88">
        <v>0</v>
      </c>
      <c r="J88">
        <v>0</v>
      </c>
      <c r="K88">
        <v>0</v>
      </c>
      <c r="L88">
        <v>0</v>
      </c>
      <c r="M88">
        <v>0</v>
      </c>
      <c r="N88">
        <v>0</v>
      </c>
      <c r="O88">
        <v>0</v>
      </c>
    </row>
    <row r="89" spans="1:15">
      <c r="A89" t="s">
        <v>82</v>
      </c>
      <c r="B89" s="38">
        <v>43916</v>
      </c>
      <c r="C89">
        <v>0</v>
      </c>
      <c r="D89">
        <v>0</v>
      </c>
      <c r="E89">
        <v>48</v>
      </c>
      <c r="F89">
        <v>0</v>
      </c>
      <c r="G89">
        <v>0</v>
      </c>
      <c r="H89">
        <v>0</v>
      </c>
      <c r="I89">
        <v>0</v>
      </c>
      <c r="J89">
        <v>0</v>
      </c>
      <c r="K89">
        <v>0</v>
      </c>
      <c r="L89">
        <v>0</v>
      </c>
      <c r="M89">
        <v>0</v>
      </c>
      <c r="N89">
        <v>0</v>
      </c>
      <c r="O89">
        <v>0</v>
      </c>
    </row>
    <row r="90" spans="1:15">
      <c r="A90" t="s">
        <v>83</v>
      </c>
      <c r="B90" s="38">
        <v>43917</v>
      </c>
      <c r="C90">
        <v>32.409999999999997</v>
      </c>
      <c r="D90">
        <v>30.91</v>
      </c>
      <c r="E90">
        <v>48</v>
      </c>
      <c r="F90">
        <v>1</v>
      </c>
      <c r="G90">
        <v>2.0799999999999999E-2</v>
      </c>
      <c r="H90">
        <v>2</v>
      </c>
      <c r="I90">
        <v>2</v>
      </c>
      <c r="J90">
        <v>30.91</v>
      </c>
      <c r="K90">
        <v>1</v>
      </c>
      <c r="L90">
        <v>2.0799999999999999E-2</v>
      </c>
      <c r="M90">
        <v>1</v>
      </c>
      <c r="N90">
        <v>1</v>
      </c>
      <c r="O90">
        <v>30.91</v>
      </c>
    </row>
    <row r="92" spans="1:15">
      <c r="A92" t="s">
        <v>84</v>
      </c>
      <c r="B92" s="38">
        <v>43918</v>
      </c>
      <c r="C92">
        <v>45.1</v>
      </c>
      <c r="D92">
        <v>33.6</v>
      </c>
      <c r="E92">
        <v>48</v>
      </c>
      <c r="F92">
        <v>1</v>
      </c>
      <c r="G92">
        <v>2.0799999999999999E-2</v>
      </c>
      <c r="H92">
        <v>2</v>
      </c>
      <c r="I92">
        <v>2</v>
      </c>
      <c r="J92">
        <v>33.6</v>
      </c>
      <c r="K92">
        <v>1</v>
      </c>
      <c r="L92">
        <v>2.0799999999999999E-2</v>
      </c>
      <c r="M92">
        <v>1</v>
      </c>
      <c r="N92">
        <v>1</v>
      </c>
      <c r="O92">
        <v>33.6</v>
      </c>
    </row>
    <row r="93" spans="1:15">
      <c r="A93" t="s">
        <v>85</v>
      </c>
      <c r="B93" s="38">
        <v>43919</v>
      </c>
      <c r="C93">
        <v>34.299999999999997</v>
      </c>
      <c r="D93">
        <v>32.799999999999997</v>
      </c>
      <c r="E93">
        <v>48</v>
      </c>
      <c r="F93">
        <v>0</v>
      </c>
      <c r="G93">
        <v>0</v>
      </c>
      <c r="H93">
        <v>0</v>
      </c>
      <c r="I93">
        <v>0</v>
      </c>
      <c r="J93">
        <v>0</v>
      </c>
      <c r="K93">
        <v>1</v>
      </c>
      <c r="L93">
        <v>2.0799999999999999E-2</v>
      </c>
      <c r="M93">
        <v>1</v>
      </c>
      <c r="N93">
        <v>1</v>
      </c>
      <c r="O93">
        <v>32.799999999999997</v>
      </c>
    </row>
    <row r="94" spans="1:15">
      <c r="A94" t="s">
        <v>86</v>
      </c>
      <c r="B94" s="38">
        <v>43920</v>
      </c>
      <c r="C94">
        <v>0</v>
      </c>
      <c r="D94">
        <v>0</v>
      </c>
      <c r="E94">
        <v>48</v>
      </c>
      <c r="F94">
        <v>0</v>
      </c>
      <c r="G94">
        <v>0</v>
      </c>
      <c r="H94">
        <v>0</v>
      </c>
      <c r="I94">
        <v>0</v>
      </c>
      <c r="J94">
        <v>0</v>
      </c>
      <c r="K94">
        <v>0</v>
      </c>
      <c r="L94">
        <v>0</v>
      </c>
      <c r="M94">
        <v>0</v>
      </c>
      <c r="N94">
        <v>0</v>
      </c>
      <c r="O94">
        <v>0</v>
      </c>
    </row>
    <row r="95" spans="1:15">
      <c r="A95" t="s">
        <v>87</v>
      </c>
      <c r="B95" s="38">
        <v>43921</v>
      </c>
      <c r="C95">
        <v>0</v>
      </c>
      <c r="D95">
        <v>0</v>
      </c>
      <c r="E95">
        <v>48</v>
      </c>
      <c r="F95">
        <v>1</v>
      </c>
      <c r="G95">
        <v>2.0799999999999999E-2</v>
      </c>
      <c r="H95">
        <v>2</v>
      </c>
      <c r="I95">
        <v>2</v>
      </c>
      <c r="J95">
        <v>0</v>
      </c>
      <c r="K95">
        <v>0</v>
      </c>
      <c r="L95">
        <v>0</v>
      </c>
      <c r="M95">
        <v>0</v>
      </c>
      <c r="N95">
        <v>0</v>
      </c>
      <c r="O95">
        <v>0</v>
      </c>
    </row>
    <row r="96" spans="1:15">
      <c r="A96" t="s">
        <v>81</v>
      </c>
      <c r="B96" s="38">
        <v>43922</v>
      </c>
      <c r="C96">
        <v>35.9</v>
      </c>
      <c r="D96">
        <v>34.4</v>
      </c>
      <c r="E96">
        <v>48</v>
      </c>
      <c r="F96">
        <v>1</v>
      </c>
      <c r="G96">
        <v>2.0799999999999999E-2</v>
      </c>
      <c r="H96">
        <v>3</v>
      </c>
      <c r="I96">
        <v>3</v>
      </c>
      <c r="J96">
        <v>34.4</v>
      </c>
      <c r="K96">
        <v>1</v>
      </c>
      <c r="L96">
        <v>2.0799999999999999E-2</v>
      </c>
      <c r="M96">
        <v>1</v>
      </c>
      <c r="N96">
        <v>1</v>
      </c>
      <c r="O96">
        <v>34.4</v>
      </c>
    </row>
    <row r="97" spans="1:15">
      <c r="A97" t="s">
        <v>82</v>
      </c>
      <c r="B97" s="38">
        <v>43923</v>
      </c>
      <c r="C97">
        <v>0</v>
      </c>
      <c r="D97">
        <v>0</v>
      </c>
      <c r="E97">
        <v>48</v>
      </c>
      <c r="F97">
        <v>0</v>
      </c>
      <c r="G97">
        <v>0</v>
      </c>
      <c r="H97">
        <v>0</v>
      </c>
      <c r="I97">
        <v>0</v>
      </c>
      <c r="J97">
        <v>0</v>
      </c>
      <c r="K97">
        <v>0</v>
      </c>
      <c r="L97">
        <v>0</v>
      </c>
      <c r="M97">
        <v>0</v>
      </c>
      <c r="N97">
        <v>0</v>
      </c>
      <c r="O97">
        <v>0</v>
      </c>
    </row>
    <row r="98" spans="1:15">
      <c r="A98" t="s">
        <v>83</v>
      </c>
      <c r="B98" s="38">
        <v>43924</v>
      </c>
      <c r="C98">
        <v>614.67999999999995</v>
      </c>
      <c r="D98">
        <v>578.17999999999995</v>
      </c>
      <c r="E98">
        <v>48</v>
      </c>
      <c r="F98">
        <v>15</v>
      </c>
      <c r="G98">
        <v>0.3125</v>
      </c>
      <c r="H98">
        <v>33</v>
      </c>
      <c r="I98">
        <v>2.2000000000000002</v>
      </c>
      <c r="J98">
        <v>38.549999999999997</v>
      </c>
      <c r="K98">
        <v>16</v>
      </c>
      <c r="L98">
        <v>0.33329999999999999</v>
      </c>
      <c r="M98">
        <v>16</v>
      </c>
      <c r="N98">
        <v>1</v>
      </c>
      <c r="O98">
        <v>36.14</v>
      </c>
    </row>
    <row r="99" spans="1:15">
      <c r="A99" t="s">
        <v>84</v>
      </c>
      <c r="B99" s="38">
        <v>43925</v>
      </c>
      <c r="C99">
        <v>175.15</v>
      </c>
      <c r="D99">
        <v>162.9</v>
      </c>
      <c r="E99">
        <v>48</v>
      </c>
      <c r="F99">
        <v>4</v>
      </c>
      <c r="G99">
        <v>8.3299999999999999E-2</v>
      </c>
      <c r="H99">
        <v>8</v>
      </c>
      <c r="I99">
        <v>2</v>
      </c>
      <c r="J99">
        <v>40.729999999999997</v>
      </c>
      <c r="K99">
        <v>4</v>
      </c>
      <c r="L99">
        <v>8.3299999999999999E-2</v>
      </c>
      <c r="M99">
        <v>4</v>
      </c>
      <c r="N99">
        <v>1</v>
      </c>
      <c r="O99">
        <v>40.729999999999997</v>
      </c>
    </row>
    <row r="100" spans="1:15">
      <c r="A100" t="s">
        <v>85</v>
      </c>
      <c r="B100" s="38">
        <v>43926</v>
      </c>
      <c r="C100">
        <v>0</v>
      </c>
      <c r="D100">
        <v>0</v>
      </c>
      <c r="E100">
        <v>48</v>
      </c>
      <c r="F100">
        <v>0</v>
      </c>
      <c r="G100">
        <v>0</v>
      </c>
      <c r="H100">
        <v>0</v>
      </c>
      <c r="I100">
        <v>0</v>
      </c>
      <c r="J100">
        <v>0</v>
      </c>
      <c r="K100">
        <v>0</v>
      </c>
      <c r="L100">
        <v>0</v>
      </c>
      <c r="M100">
        <v>0</v>
      </c>
      <c r="N100">
        <v>0</v>
      </c>
      <c r="O100">
        <v>0</v>
      </c>
    </row>
    <row r="101" spans="1:15">
      <c r="A101" t="s">
        <v>86</v>
      </c>
      <c r="B101" s="38">
        <v>43927</v>
      </c>
      <c r="C101">
        <v>127.75</v>
      </c>
      <c r="D101">
        <v>114.75</v>
      </c>
      <c r="E101">
        <v>48</v>
      </c>
      <c r="F101">
        <v>3</v>
      </c>
      <c r="G101">
        <v>6.25E-2</v>
      </c>
      <c r="H101">
        <v>3</v>
      </c>
      <c r="I101">
        <v>1</v>
      </c>
      <c r="J101">
        <v>38.25</v>
      </c>
      <c r="K101">
        <v>3</v>
      </c>
      <c r="L101">
        <v>6.25E-2</v>
      </c>
      <c r="M101">
        <v>3</v>
      </c>
      <c r="N101">
        <v>1</v>
      </c>
      <c r="O101">
        <v>38.25</v>
      </c>
    </row>
    <row r="102" spans="1:15">
      <c r="A102" t="s">
        <v>87</v>
      </c>
      <c r="B102" s="38">
        <v>43928</v>
      </c>
      <c r="C102">
        <v>78.900000000000006</v>
      </c>
      <c r="D102">
        <v>73.150000000000006</v>
      </c>
      <c r="E102">
        <v>48</v>
      </c>
      <c r="F102">
        <v>2</v>
      </c>
      <c r="G102">
        <v>4.1700000000000001E-2</v>
      </c>
      <c r="H102">
        <v>2</v>
      </c>
      <c r="I102">
        <v>1</v>
      </c>
      <c r="J102">
        <v>36.58</v>
      </c>
      <c r="K102">
        <v>2</v>
      </c>
      <c r="L102">
        <v>4.1700000000000001E-2</v>
      </c>
      <c r="M102">
        <v>2</v>
      </c>
      <c r="N102">
        <v>1</v>
      </c>
      <c r="O102">
        <v>36.58</v>
      </c>
    </row>
    <row r="103" spans="1:15">
      <c r="A103" t="s">
        <v>81</v>
      </c>
      <c r="B103" s="38">
        <v>43929</v>
      </c>
      <c r="C103">
        <v>94.25</v>
      </c>
      <c r="D103">
        <v>87</v>
      </c>
      <c r="E103">
        <v>48</v>
      </c>
      <c r="F103">
        <v>2</v>
      </c>
      <c r="G103">
        <v>4.1700000000000001E-2</v>
      </c>
      <c r="H103">
        <v>3</v>
      </c>
      <c r="I103">
        <v>1.5</v>
      </c>
      <c r="J103">
        <v>43.5</v>
      </c>
      <c r="K103">
        <v>2</v>
      </c>
      <c r="L103">
        <v>4.1700000000000001E-2</v>
      </c>
      <c r="M103">
        <v>2</v>
      </c>
      <c r="N103">
        <v>1</v>
      </c>
      <c r="O103">
        <v>43.5</v>
      </c>
    </row>
    <row r="104" spans="1:15">
      <c r="A104" t="s">
        <v>82</v>
      </c>
      <c r="B104" s="38">
        <v>43930</v>
      </c>
      <c r="C104">
        <v>143</v>
      </c>
      <c r="D104">
        <v>130</v>
      </c>
      <c r="E104">
        <v>48</v>
      </c>
      <c r="F104">
        <v>3</v>
      </c>
      <c r="G104">
        <v>6.25E-2</v>
      </c>
      <c r="H104">
        <v>4</v>
      </c>
      <c r="I104">
        <v>1.33</v>
      </c>
      <c r="J104">
        <v>43.33</v>
      </c>
      <c r="K104">
        <v>3</v>
      </c>
      <c r="L104">
        <v>6.25E-2</v>
      </c>
      <c r="M104">
        <v>3</v>
      </c>
      <c r="N104">
        <v>1</v>
      </c>
      <c r="O104">
        <v>43.33</v>
      </c>
    </row>
    <row r="105" spans="1:15">
      <c r="A105" t="s">
        <v>83</v>
      </c>
      <c r="B105" s="38">
        <v>43931</v>
      </c>
      <c r="C105">
        <v>429.54</v>
      </c>
      <c r="D105">
        <v>377.04</v>
      </c>
      <c r="E105">
        <v>48</v>
      </c>
      <c r="F105">
        <v>11</v>
      </c>
      <c r="G105">
        <v>0.22920000000000001</v>
      </c>
      <c r="H105">
        <v>28</v>
      </c>
      <c r="I105">
        <v>2.5499999999999998</v>
      </c>
      <c r="J105">
        <v>34.28</v>
      </c>
      <c r="K105">
        <v>10</v>
      </c>
      <c r="L105">
        <v>0.20829999999999999</v>
      </c>
      <c r="M105">
        <v>10</v>
      </c>
      <c r="N105">
        <v>1</v>
      </c>
      <c r="O105">
        <v>37.700000000000003</v>
      </c>
    </row>
    <row r="106" spans="1:15">
      <c r="A106" t="s">
        <v>84</v>
      </c>
      <c r="B106" s="38">
        <v>43932</v>
      </c>
      <c r="C106">
        <v>284.58999999999997</v>
      </c>
      <c r="D106">
        <v>267.33999999999997</v>
      </c>
      <c r="E106">
        <v>48</v>
      </c>
      <c r="F106">
        <v>7</v>
      </c>
      <c r="G106">
        <v>0.14580000000000001</v>
      </c>
      <c r="H106">
        <v>10</v>
      </c>
      <c r="I106">
        <v>1.43</v>
      </c>
      <c r="J106">
        <v>38.19</v>
      </c>
      <c r="K106">
        <v>7</v>
      </c>
      <c r="L106">
        <v>0.14580000000000001</v>
      </c>
      <c r="M106">
        <v>7</v>
      </c>
      <c r="N106">
        <v>1</v>
      </c>
      <c r="O106">
        <v>38.19</v>
      </c>
    </row>
    <row r="107" spans="1:15">
      <c r="A107" t="s">
        <v>85</v>
      </c>
      <c r="B107" s="38">
        <v>43933</v>
      </c>
      <c r="C107">
        <v>336.18</v>
      </c>
      <c r="D107">
        <v>313.68</v>
      </c>
      <c r="E107">
        <v>48</v>
      </c>
      <c r="F107">
        <v>8</v>
      </c>
      <c r="G107">
        <v>0.16670000000000001</v>
      </c>
      <c r="H107">
        <v>12</v>
      </c>
      <c r="I107">
        <v>1.5</v>
      </c>
      <c r="J107">
        <v>39.21</v>
      </c>
      <c r="K107">
        <v>9</v>
      </c>
      <c r="L107">
        <v>0.1875</v>
      </c>
      <c r="M107">
        <v>9</v>
      </c>
      <c r="N107">
        <v>1</v>
      </c>
      <c r="O107">
        <v>34.85</v>
      </c>
    </row>
    <row r="108" spans="1:15">
      <c r="A108" t="s">
        <v>86</v>
      </c>
      <c r="B108" s="38">
        <v>43934</v>
      </c>
      <c r="C108">
        <v>36.35</v>
      </c>
      <c r="D108">
        <v>34.85</v>
      </c>
      <c r="E108">
        <v>48</v>
      </c>
      <c r="F108">
        <v>1</v>
      </c>
      <c r="G108">
        <v>2.0799999999999999E-2</v>
      </c>
      <c r="H108">
        <v>3</v>
      </c>
      <c r="I108">
        <v>3</v>
      </c>
      <c r="J108">
        <v>34.85</v>
      </c>
      <c r="K108">
        <v>1</v>
      </c>
      <c r="L108">
        <v>2.0799999999999999E-2</v>
      </c>
      <c r="M108">
        <v>1</v>
      </c>
      <c r="N108">
        <v>1</v>
      </c>
      <c r="O108">
        <v>34.85</v>
      </c>
    </row>
    <row r="109" spans="1:15">
      <c r="A109" t="s">
        <v>87</v>
      </c>
      <c r="B109" s="38">
        <v>43935</v>
      </c>
      <c r="C109">
        <v>0</v>
      </c>
      <c r="D109">
        <v>0</v>
      </c>
      <c r="E109">
        <v>48</v>
      </c>
      <c r="F109">
        <v>0</v>
      </c>
      <c r="G109">
        <v>0</v>
      </c>
      <c r="H109">
        <v>0</v>
      </c>
      <c r="I109">
        <v>0</v>
      </c>
      <c r="J109">
        <v>0</v>
      </c>
      <c r="K109">
        <v>0</v>
      </c>
      <c r="L109">
        <v>0</v>
      </c>
      <c r="M109">
        <v>0</v>
      </c>
      <c r="N109">
        <v>0</v>
      </c>
      <c r="O109">
        <v>0</v>
      </c>
    </row>
    <row r="110" spans="1:15">
      <c r="A110" t="s">
        <v>81</v>
      </c>
      <c r="B110" s="38">
        <v>43936</v>
      </c>
      <c r="C110">
        <v>0</v>
      </c>
      <c r="D110">
        <v>0</v>
      </c>
      <c r="E110">
        <v>48</v>
      </c>
      <c r="F110">
        <v>0</v>
      </c>
      <c r="G110">
        <v>0</v>
      </c>
      <c r="H110">
        <v>0</v>
      </c>
      <c r="I110">
        <v>0</v>
      </c>
      <c r="J110">
        <v>0</v>
      </c>
      <c r="K110">
        <v>0</v>
      </c>
      <c r="L110">
        <v>0</v>
      </c>
      <c r="M110">
        <v>0</v>
      </c>
      <c r="N110">
        <v>0</v>
      </c>
      <c r="O110">
        <v>0</v>
      </c>
    </row>
    <row r="111" spans="1:15">
      <c r="A111" t="s">
        <v>82</v>
      </c>
      <c r="B111" s="38">
        <v>43937</v>
      </c>
      <c r="C111">
        <v>0</v>
      </c>
      <c r="D111">
        <v>0</v>
      </c>
      <c r="E111">
        <v>48</v>
      </c>
      <c r="F111">
        <v>0</v>
      </c>
      <c r="G111">
        <v>0</v>
      </c>
      <c r="H111">
        <v>0</v>
      </c>
      <c r="I111">
        <v>0</v>
      </c>
      <c r="J111">
        <v>0</v>
      </c>
      <c r="K111">
        <v>0</v>
      </c>
      <c r="L111">
        <v>0</v>
      </c>
      <c r="M111">
        <v>0</v>
      </c>
      <c r="N111">
        <v>0</v>
      </c>
      <c r="O111">
        <v>0</v>
      </c>
    </row>
    <row r="112" spans="1:15">
      <c r="A112" t="s">
        <v>83</v>
      </c>
      <c r="B112" s="38">
        <v>43938</v>
      </c>
      <c r="C112">
        <v>292.3</v>
      </c>
      <c r="D112">
        <v>254.3</v>
      </c>
      <c r="E112">
        <v>48</v>
      </c>
      <c r="F112">
        <v>7</v>
      </c>
      <c r="G112">
        <v>0.14580000000000001</v>
      </c>
      <c r="H112">
        <v>13</v>
      </c>
      <c r="I112">
        <v>1.86</v>
      </c>
      <c r="J112">
        <v>36.33</v>
      </c>
      <c r="K112">
        <v>7</v>
      </c>
      <c r="L112">
        <v>0.14580000000000001</v>
      </c>
      <c r="M112">
        <v>7</v>
      </c>
      <c r="N112">
        <v>1</v>
      </c>
      <c r="O112">
        <v>36.33</v>
      </c>
    </row>
    <row r="113" spans="1:15">
      <c r="A113" t="s">
        <v>84</v>
      </c>
      <c r="B113" s="38">
        <v>43939</v>
      </c>
      <c r="C113">
        <v>395.3</v>
      </c>
      <c r="D113">
        <v>356.55</v>
      </c>
      <c r="E113">
        <v>48</v>
      </c>
      <c r="F113">
        <v>7</v>
      </c>
      <c r="G113">
        <v>0.14580000000000001</v>
      </c>
      <c r="H113">
        <v>12</v>
      </c>
      <c r="I113">
        <v>1.71</v>
      </c>
      <c r="J113">
        <v>50.94</v>
      </c>
      <c r="K113">
        <v>8</v>
      </c>
      <c r="L113">
        <v>0.16670000000000001</v>
      </c>
      <c r="M113">
        <v>8</v>
      </c>
      <c r="N113">
        <v>1</v>
      </c>
      <c r="O113">
        <v>44.57</v>
      </c>
    </row>
    <row r="114" spans="1:15">
      <c r="A114" t="s">
        <v>85</v>
      </c>
      <c r="B114" s="38">
        <v>43940</v>
      </c>
      <c r="C114">
        <v>0</v>
      </c>
      <c r="D114">
        <v>0</v>
      </c>
      <c r="E114">
        <v>48</v>
      </c>
      <c r="F114">
        <v>0</v>
      </c>
      <c r="G114">
        <v>0</v>
      </c>
      <c r="H114">
        <v>0</v>
      </c>
      <c r="I114">
        <v>0</v>
      </c>
      <c r="J114">
        <v>0</v>
      </c>
      <c r="K114">
        <v>0</v>
      </c>
      <c r="L114">
        <v>0</v>
      </c>
      <c r="M114">
        <v>0</v>
      </c>
      <c r="N114">
        <v>0</v>
      </c>
      <c r="O114">
        <v>0</v>
      </c>
    </row>
    <row r="115" spans="1:15">
      <c r="A115" t="s">
        <v>86</v>
      </c>
      <c r="B115" s="38">
        <v>43941</v>
      </c>
      <c r="C115">
        <v>0</v>
      </c>
      <c r="D115">
        <v>0</v>
      </c>
      <c r="E115">
        <v>48</v>
      </c>
      <c r="F115">
        <v>2</v>
      </c>
      <c r="G115">
        <v>4.1700000000000001E-2</v>
      </c>
      <c r="H115">
        <v>3</v>
      </c>
      <c r="I115">
        <v>1.5</v>
      </c>
      <c r="J115">
        <v>0</v>
      </c>
      <c r="K115">
        <v>0</v>
      </c>
      <c r="L115">
        <v>0</v>
      </c>
      <c r="M115">
        <v>0</v>
      </c>
      <c r="N115">
        <v>0</v>
      </c>
      <c r="O115">
        <v>0</v>
      </c>
    </row>
    <row r="116" spans="1:15">
      <c r="A116" t="s">
        <v>87</v>
      </c>
      <c r="B116" s="38">
        <v>43942</v>
      </c>
      <c r="C116">
        <v>0</v>
      </c>
      <c r="D116">
        <v>0</v>
      </c>
      <c r="E116">
        <v>48</v>
      </c>
      <c r="F116">
        <v>2</v>
      </c>
      <c r="G116">
        <v>4.1700000000000001E-2</v>
      </c>
      <c r="H116">
        <v>3</v>
      </c>
      <c r="I116">
        <v>1.5</v>
      </c>
      <c r="J116">
        <v>0</v>
      </c>
      <c r="K116">
        <v>0</v>
      </c>
      <c r="L116">
        <v>0</v>
      </c>
      <c r="M116">
        <v>0</v>
      </c>
      <c r="N116">
        <v>0</v>
      </c>
      <c r="O116">
        <v>0</v>
      </c>
    </row>
    <row r="117" spans="1:15">
      <c r="A117" t="s">
        <v>81</v>
      </c>
      <c r="B117" s="38">
        <v>43943</v>
      </c>
      <c r="C117">
        <v>0</v>
      </c>
      <c r="D117">
        <v>0</v>
      </c>
      <c r="E117">
        <v>48</v>
      </c>
      <c r="F117">
        <v>2</v>
      </c>
      <c r="G117">
        <v>4.1700000000000001E-2</v>
      </c>
      <c r="H117">
        <v>3</v>
      </c>
      <c r="I117">
        <v>1.5</v>
      </c>
      <c r="J117">
        <v>0</v>
      </c>
      <c r="K117">
        <v>0</v>
      </c>
      <c r="L117">
        <v>0</v>
      </c>
      <c r="M117">
        <v>0</v>
      </c>
      <c r="N117">
        <v>0</v>
      </c>
      <c r="O117">
        <v>0</v>
      </c>
    </row>
    <row r="118" spans="1:15">
      <c r="A118" t="s">
        <v>82</v>
      </c>
      <c r="B118" s="38">
        <v>43944</v>
      </c>
      <c r="C118">
        <v>43</v>
      </c>
      <c r="D118">
        <v>35</v>
      </c>
      <c r="E118">
        <v>48</v>
      </c>
      <c r="F118">
        <v>3</v>
      </c>
      <c r="G118">
        <v>6.25E-2</v>
      </c>
      <c r="H118">
        <v>5</v>
      </c>
      <c r="I118">
        <v>1.67</v>
      </c>
      <c r="J118">
        <v>11.67</v>
      </c>
      <c r="K118">
        <v>1</v>
      </c>
      <c r="L118">
        <v>2.0799999999999999E-2</v>
      </c>
      <c r="M118">
        <v>1</v>
      </c>
      <c r="N118">
        <v>1</v>
      </c>
      <c r="O118">
        <v>35</v>
      </c>
    </row>
    <row r="119" spans="1:15">
      <c r="A119" t="s">
        <v>83</v>
      </c>
      <c r="B119" s="38">
        <v>43945</v>
      </c>
      <c r="C119">
        <v>352.65</v>
      </c>
      <c r="D119">
        <v>295.14999999999998</v>
      </c>
      <c r="E119">
        <v>48</v>
      </c>
      <c r="F119">
        <v>8</v>
      </c>
      <c r="G119">
        <v>0.16670000000000001</v>
      </c>
      <c r="H119">
        <v>14</v>
      </c>
      <c r="I119">
        <v>1.75</v>
      </c>
      <c r="J119">
        <v>36.89</v>
      </c>
      <c r="K119">
        <v>7</v>
      </c>
      <c r="L119">
        <v>0.14580000000000001</v>
      </c>
      <c r="M119">
        <v>7</v>
      </c>
      <c r="N119">
        <v>1</v>
      </c>
      <c r="O119">
        <v>42.16</v>
      </c>
    </row>
    <row r="120" spans="1:15">
      <c r="A120" t="s">
        <v>84</v>
      </c>
      <c r="B120" s="38">
        <v>43946</v>
      </c>
      <c r="C120">
        <v>214</v>
      </c>
      <c r="D120">
        <v>168</v>
      </c>
      <c r="E120">
        <v>48</v>
      </c>
      <c r="F120">
        <v>4</v>
      </c>
      <c r="G120">
        <v>8.3299999999999999E-2</v>
      </c>
      <c r="H120">
        <v>9</v>
      </c>
      <c r="I120">
        <v>2.25</v>
      </c>
      <c r="J120">
        <v>42</v>
      </c>
      <c r="K120">
        <v>4</v>
      </c>
      <c r="L120">
        <v>8.3299999999999999E-2</v>
      </c>
      <c r="M120">
        <v>4</v>
      </c>
      <c r="N120">
        <v>1</v>
      </c>
      <c r="O120">
        <v>42</v>
      </c>
    </row>
    <row r="122" spans="1:15">
      <c r="A122" t="s">
        <v>85</v>
      </c>
      <c r="B122" s="38">
        <v>43947</v>
      </c>
      <c r="C122">
        <v>44.5</v>
      </c>
      <c r="D122">
        <v>35</v>
      </c>
      <c r="E122">
        <v>48</v>
      </c>
      <c r="F122">
        <v>1</v>
      </c>
      <c r="G122">
        <v>2.0799999999999999E-2</v>
      </c>
      <c r="H122">
        <v>2</v>
      </c>
      <c r="I122">
        <v>2</v>
      </c>
      <c r="J122">
        <v>35</v>
      </c>
      <c r="K122">
        <v>1</v>
      </c>
      <c r="L122">
        <v>2.0799999999999999E-2</v>
      </c>
      <c r="M122">
        <v>1</v>
      </c>
      <c r="N122">
        <v>1</v>
      </c>
      <c r="O122">
        <v>35</v>
      </c>
    </row>
    <row r="123" spans="1:15">
      <c r="A123" t="s">
        <v>86</v>
      </c>
      <c r="B123" s="38">
        <v>43948</v>
      </c>
      <c r="C123">
        <v>0</v>
      </c>
      <c r="D123">
        <v>0</v>
      </c>
      <c r="E123">
        <v>48</v>
      </c>
      <c r="F123">
        <v>0</v>
      </c>
      <c r="G123">
        <v>0</v>
      </c>
      <c r="H123">
        <v>0</v>
      </c>
      <c r="I123">
        <v>0</v>
      </c>
      <c r="J123">
        <v>0</v>
      </c>
      <c r="K123">
        <v>0</v>
      </c>
      <c r="L123">
        <v>0</v>
      </c>
      <c r="M123">
        <v>0</v>
      </c>
      <c r="N123">
        <v>0</v>
      </c>
      <c r="O123">
        <v>0</v>
      </c>
    </row>
    <row r="124" spans="1:15">
      <c r="A124" t="s">
        <v>87</v>
      </c>
      <c r="B124" s="38">
        <v>43949</v>
      </c>
      <c r="C124">
        <v>0</v>
      </c>
      <c r="D124">
        <v>0</v>
      </c>
      <c r="E124">
        <v>48</v>
      </c>
      <c r="F124">
        <v>0</v>
      </c>
      <c r="G124">
        <v>0</v>
      </c>
      <c r="H124">
        <v>0</v>
      </c>
      <c r="I124">
        <v>0</v>
      </c>
      <c r="J124">
        <v>0</v>
      </c>
      <c r="K124">
        <v>0</v>
      </c>
      <c r="L124">
        <v>0</v>
      </c>
      <c r="M124">
        <v>0</v>
      </c>
      <c r="N124">
        <v>0</v>
      </c>
      <c r="O124">
        <v>0</v>
      </c>
    </row>
    <row r="125" spans="1:15">
      <c r="A125" t="s">
        <v>81</v>
      </c>
      <c r="B125" s="38">
        <v>43950</v>
      </c>
      <c r="C125">
        <v>0</v>
      </c>
      <c r="D125">
        <v>0</v>
      </c>
      <c r="E125">
        <v>48</v>
      </c>
      <c r="F125">
        <v>0</v>
      </c>
      <c r="G125">
        <v>0</v>
      </c>
      <c r="H125">
        <v>0</v>
      </c>
      <c r="I125">
        <v>0</v>
      </c>
      <c r="J125">
        <v>0</v>
      </c>
      <c r="K125">
        <v>0</v>
      </c>
      <c r="L125">
        <v>0</v>
      </c>
      <c r="M125">
        <v>0</v>
      </c>
      <c r="N125">
        <v>0</v>
      </c>
      <c r="O125">
        <v>0</v>
      </c>
    </row>
    <row r="126" spans="1:15">
      <c r="A126" t="s">
        <v>82</v>
      </c>
      <c r="B126" s="38">
        <v>43951</v>
      </c>
      <c r="C126">
        <v>91</v>
      </c>
      <c r="D126">
        <v>70</v>
      </c>
      <c r="E126">
        <v>48</v>
      </c>
      <c r="F126">
        <v>9</v>
      </c>
      <c r="G126">
        <v>0.1875</v>
      </c>
      <c r="H126">
        <v>24</v>
      </c>
      <c r="I126">
        <v>2.67</v>
      </c>
      <c r="J126">
        <v>7.78</v>
      </c>
      <c r="K126">
        <v>2</v>
      </c>
      <c r="L126">
        <v>4.1700000000000001E-2</v>
      </c>
      <c r="M126">
        <v>2</v>
      </c>
      <c r="N126">
        <v>1</v>
      </c>
      <c r="O126">
        <v>35</v>
      </c>
    </row>
    <row r="127" spans="1:15">
      <c r="A127" t="s">
        <v>83</v>
      </c>
      <c r="B127" s="38">
        <v>43952</v>
      </c>
      <c r="C127">
        <v>288.36</v>
      </c>
      <c r="D127">
        <v>264.36</v>
      </c>
      <c r="E127">
        <v>48</v>
      </c>
      <c r="F127">
        <v>7</v>
      </c>
      <c r="G127">
        <v>0.14580000000000001</v>
      </c>
      <c r="H127">
        <v>12</v>
      </c>
      <c r="I127">
        <v>1.71</v>
      </c>
      <c r="J127">
        <v>37.770000000000003</v>
      </c>
      <c r="K127">
        <v>6</v>
      </c>
      <c r="L127">
        <v>0.125</v>
      </c>
      <c r="M127">
        <v>6</v>
      </c>
      <c r="N127">
        <v>1</v>
      </c>
      <c r="O127">
        <v>44.06</v>
      </c>
    </row>
    <row r="128" spans="1:15">
      <c r="A128" t="s">
        <v>84</v>
      </c>
      <c r="B128" s="38">
        <v>43953</v>
      </c>
      <c r="C128">
        <v>105</v>
      </c>
      <c r="D128">
        <v>105</v>
      </c>
      <c r="E128">
        <v>48</v>
      </c>
      <c r="F128">
        <v>3</v>
      </c>
      <c r="G128">
        <v>6.25E-2</v>
      </c>
      <c r="H128">
        <v>4</v>
      </c>
      <c r="I128">
        <v>1.33</v>
      </c>
      <c r="J128">
        <v>35</v>
      </c>
      <c r="K128">
        <v>3</v>
      </c>
      <c r="L128">
        <v>6.25E-2</v>
      </c>
      <c r="M128">
        <v>3</v>
      </c>
      <c r="N128">
        <v>1</v>
      </c>
      <c r="O128">
        <v>35</v>
      </c>
    </row>
    <row r="129" spans="1:15">
      <c r="A129" t="s">
        <v>85</v>
      </c>
      <c r="B129" s="38">
        <v>43954</v>
      </c>
      <c r="C129">
        <v>36.78</v>
      </c>
      <c r="D129">
        <v>35.28</v>
      </c>
      <c r="E129">
        <v>48</v>
      </c>
      <c r="F129">
        <v>1</v>
      </c>
      <c r="G129">
        <v>2.0799999999999999E-2</v>
      </c>
      <c r="H129">
        <v>2</v>
      </c>
      <c r="I129">
        <v>2</v>
      </c>
      <c r="J129">
        <v>35.28</v>
      </c>
      <c r="K129">
        <v>1</v>
      </c>
      <c r="L129">
        <v>2.0799999999999999E-2</v>
      </c>
      <c r="M129">
        <v>1</v>
      </c>
      <c r="N129">
        <v>1</v>
      </c>
      <c r="O129">
        <v>35.28</v>
      </c>
    </row>
    <row r="130" spans="1:15">
      <c r="A130" t="s">
        <v>86</v>
      </c>
      <c r="B130" s="38">
        <v>43955</v>
      </c>
      <c r="C130">
        <v>107</v>
      </c>
      <c r="D130">
        <v>84</v>
      </c>
      <c r="E130">
        <v>48</v>
      </c>
      <c r="F130">
        <v>2</v>
      </c>
      <c r="G130">
        <v>4.1700000000000001E-2</v>
      </c>
      <c r="H130">
        <v>4</v>
      </c>
      <c r="I130">
        <v>2</v>
      </c>
      <c r="J130">
        <v>42</v>
      </c>
      <c r="K130">
        <v>2</v>
      </c>
      <c r="L130">
        <v>4.1700000000000001E-2</v>
      </c>
      <c r="M130">
        <v>2</v>
      </c>
      <c r="N130">
        <v>1</v>
      </c>
      <c r="O130">
        <v>42</v>
      </c>
    </row>
    <row r="131" spans="1:15">
      <c r="A131" t="s">
        <v>87</v>
      </c>
      <c r="B131" s="38">
        <v>43956</v>
      </c>
      <c r="C131">
        <v>107</v>
      </c>
      <c r="D131">
        <v>84</v>
      </c>
      <c r="E131">
        <v>48</v>
      </c>
      <c r="F131">
        <v>2</v>
      </c>
      <c r="G131">
        <v>4.1700000000000001E-2</v>
      </c>
      <c r="H131">
        <v>4</v>
      </c>
      <c r="I131">
        <v>2</v>
      </c>
      <c r="J131">
        <v>42</v>
      </c>
      <c r="K131">
        <v>2</v>
      </c>
      <c r="L131">
        <v>4.1700000000000001E-2</v>
      </c>
      <c r="M131">
        <v>2</v>
      </c>
      <c r="N131">
        <v>1</v>
      </c>
      <c r="O131">
        <v>42</v>
      </c>
    </row>
    <row r="132" spans="1:15">
      <c r="A132" t="s">
        <v>81</v>
      </c>
      <c r="B132" s="38">
        <v>43957</v>
      </c>
      <c r="C132">
        <v>107</v>
      </c>
      <c r="D132">
        <v>84</v>
      </c>
      <c r="E132">
        <v>48</v>
      </c>
      <c r="F132">
        <v>2</v>
      </c>
      <c r="G132">
        <v>4.1700000000000001E-2</v>
      </c>
      <c r="H132">
        <v>4</v>
      </c>
      <c r="I132">
        <v>2</v>
      </c>
      <c r="J132">
        <v>42</v>
      </c>
      <c r="K132">
        <v>2</v>
      </c>
      <c r="L132">
        <v>4.1700000000000001E-2</v>
      </c>
      <c r="M132">
        <v>2</v>
      </c>
      <c r="N132">
        <v>1</v>
      </c>
      <c r="O132">
        <v>42</v>
      </c>
    </row>
    <row r="133" spans="1:15">
      <c r="A133" t="s">
        <v>82</v>
      </c>
      <c r="B133" s="38">
        <v>43958</v>
      </c>
      <c r="C133">
        <v>107</v>
      </c>
      <c r="D133">
        <v>84</v>
      </c>
      <c r="E133">
        <v>48</v>
      </c>
      <c r="F133">
        <v>3</v>
      </c>
      <c r="G133">
        <v>6.25E-2</v>
      </c>
      <c r="H133">
        <v>6</v>
      </c>
      <c r="I133">
        <v>2</v>
      </c>
      <c r="J133">
        <v>28</v>
      </c>
      <c r="K133">
        <v>2</v>
      </c>
      <c r="L133">
        <v>4.1700000000000001E-2</v>
      </c>
      <c r="M133">
        <v>2</v>
      </c>
      <c r="N133">
        <v>1</v>
      </c>
      <c r="O133">
        <v>42</v>
      </c>
    </row>
    <row r="134" spans="1:15">
      <c r="A134" t="s">
        <v>83</v>
      </c>
      <c r="B134" s="38">
        <v>43959</v>
      </c>
      <c r="C134">
        <v>227.1</v>
      </c>
      <c r="D134">
        <v>197.1</v>
      </c>
      <c r="E134">
        <v>48</v>
      </c>
      <c r="F134">
        <v>7</v>
      </c>
      <c r="G134">
        <v>0.14580000000000001</v>
      </c>
      <c r="H134">
        <v>12</v>
      </c>
      <c r="I134">
        <v>1.71</v>
      </c>
      <c r="J134">
        <v>28.16</v>
      </c>
      <c r="K134">
        <v>5</v>
      </c>
      <c r="L134">
        <v>0.1042</v>
      </c>
      <c r="M134">
        <v>5</v>
      </c>
      <c r="N134">
        <v>1</v>
      </c>
      <c r="O134">
        <v>39.42</v>
      </c>
    </row>
    <row r="135" spans="1:15">
      <c r="A135" t="s">
        <v>84</v>
      </c>
      <c r="B135" s="38">
        <v>43960</v>
      </c>
      <c r="C135">
        <v>197.23</v>
      </c>
      <c r="D135">
        <v>170.48</v>
      </c>
      <c r="E135">
        <v>48</v>
      </c>
      <c r="F135">
        <v>4</v>
      </c>
      <c r="G135">
        <v>8.3299999999999999E-2</v>
      </c>
      <c r="H135">
        <v>9</v>
      </c>
      <c r="I135">
        <v>2.25</v>
      </c>
      <c r="J135">
        <v>42.62</v>
      </c>
      <c r="K135">
        <v>4</v>
      </c>
      <c r="L135">
        <v>8.3299999999999999E-2</v>
      </c>
      <c r="M135">
        <v>4</v>
      </c>
      <c r="N135">
        <v>1</v>
      </c>
      <c r="O135">
        <v>42.62</v>
      </c>
    </row>
    <row r="136" spans="1:15">
      <c r="A136" t="s">
        <v>85</v>
      </c>
      <c r="B136" s="38">
        <v>43961</v>
      </c>
      <c r="C136">
        <v>143.78</v>
      </c>
      <c r="D136">
        <v>119.28</v>
      </c>
      <c r="E136">
        <v>48</v>
      </c>
      <c r="F136">
        <v>3</v>
      </c>
      <c r="G136">
        <v>6.25E-2</v>
      </c>
      <c r="H136">
        <v>6</v>
      </c>
      <c r="I136">
        <v>2</v>
      </c>
      <c r="J136">
        <v>39.76</v>
      </c>
      <c r="K136">
        <v>3</v>
      </c>
      <c r="L136">
        <v>6.25E-2</v>
      </c>
      <c r="M136">
        <v>3</v>
      </c>
      <c r="N136">
        <v>1</v>
      </c>
      <c r="O136">
        <v>39.76</v>
      </c>
    </row>
    <row r="137" spans="1:15">
      <c r="A137" t="s">
        <v>86</v>
      </c>
      <c r="B137" s="38">
        <v>43962</v>
      </c>
      <c r="C137">
        <v>107</v>
      </c>
      <c r="D137">
        <v>84</v>
      </c>
      <c r="E137">
        <v>48</v>
      </c>
      <c r="F137">
        <v>2</v>
      </c>
      <c r="G137">
        <v>4.1700000000000001E-2</v>
      </c>
      <c r="H137">
        <v>4</v>
      </c>
      <c r="I137">
        <v>2</v>
      </c>
      <c r="J137">
        <v>42</v>
      </c>
      <c r="K137">
        <v>2</v>
      </c>
      <c r="L137">
        <v>4.1700000000000001E-2</v>
      </c>
      <c r="M137">
        <v>2</v>
      </c>
      <c r="N137">
        <v>1</v>
      </c>
      <c r="O137">
        <v>42</v>
      </c>
    </row>
    <row r="138" spans="1:15">
      <c r="A138" t="s">
        <v>87</v>
      </c>
      <c r="B138" s="38">
        <v>43963</v>
      </c>
      <c r="C138">
        <v>107</v>
      </c>
      <c r="D138">
        <v>84</v>
      </c>
      <c r="E138">
        <v>48</v>
      </c>
      <c r="F138">
        <v>2</v>
      </c>
      <c r="G138">
        <v>4.1700000000000001E-2</v>
      </c>
      <c r="H138">
        <v>4</v>
      </c>
      <c r="I138">
        <v>2</v>
      </c>
      <c r="J138">
        <v>42</v>
      </c>
      <c r="K138">
        <v>2</v>
      </c>
      <c r="L138">
        <v>4.1700000000000001E-2</v>
      </c>
      <c r="M138">
        <v>2</v>
      </c>
      <c r="N138">
        <v>1</v>
      </c>
      <c r="O138">
        <v>42</v>
      </c>
    </row>
    <row r="139" spans="1:15">
      <c r="A139" t="s">
        <v>81</v>
      </c>
      <c r="B139" s="38">
        <v>43964</v>
      </c>
      <c r="C139">
        <v>107</v>
      </c>
      <c r="D139">
        <v>84</v>
      </c>
      <c r="E139">
        <v>48</v>
      </c>
      <c r="F139">
        <v>2</v>
      </c>
      <c r="G139">
        <v>4.1700000000000001E-2</v>
      </c>
      <c r="H139">
        <v>4</v>
      </c>
      <c r="I139">
        <v>2</v>
      </c>
      <c r="J139">
        <v>42</v>
      </c>
      <c r="K139">
        <v>2</v>
      </c>
      <c r="L139">
        <v>4.1700000000000001E-2</v>
      </c>
      <c r="M139">
        <v>2</v>
      </c>
      <c r="N139">
        <v>1</v>
      </c>
      <c r="O139">
        <v>42</v>
      </c>
    </row>
    <row r="140" spans="1:15">
      <c r="A140" t="s">
        <v>82</v>
      </c>
      <c r="B140" s="38">
        <v>43965</v>
      </c>
      <c r="C140">
        <v>107</v>
      </c>
      <c r="D140">
        <v>84</v>
      </c>
      <c r="E140">
        <v>48</v>
      </c>
      <c r="F140">
        <v>2</v>
      </c>
      <c r="G140">
        <v>4.1700000000000001E-2</v>
      </c>
      <c r="H140">
        <v>4</v>
      </c>
      <c r="I140">
        <v>2</v>
      </c>
      <c r="J140">
        <v>42</v>
      </c>
      <c r="K140">
        <v>2</v>
      </c>
      <c r="L140">
        <v>4.1700000000000001E-2</v>
      </c>
      <c r="M140">
        <v>2</v>
      </c>
      <c r="N140">
        <v>1</v>
      </c>
      <c r="O140">
        <v>42</v>
      </c>
    </row>
    <row r="141" spans="1:15">
      <c r="A141" t="s">
        <v>83</v>
      </c>
      <c r="B141" s="38">
        <v>43966</v>
      </c>
      <c r="C141">
        <v>453.25</v>
      </c>
      <c r="D141">
        <v>377</v>
      </c>
      <c r="E141">
        <v>48</v>
      </c>
      <c r="F141">
        <v>9</v>
      </c>
      <c r="G141">
        <v>0.1875</v>
      </c>
      <c r="H141">
        <v>17</v>
      </c>
      <c r="I141">
        <v>1.89</v>
      </c>
      <c r="J141">
        <v>41.89</v>
      </c>
      <c r="K141">
        <v>8</v>
      </c>
      <c r="L141">
        <v>0.16670000000000001</v>
      </c>
      <c r="M141">
        <v>8</v>
      </c>
      <c r="N141">
        <v>1</v>
      </c>
      <c r="O141">
        <v>47.13</v>
      </c>
    </row>
    <row r="142" spans="1:15">
      <c r="A142" t="s">
        <v>84</v>
      </c>
      <c r="B142" s="38">
        <v>43967</v>
      </c>
      <c r="C142">
        <v>107</v>
      </c>
      <c r="D142">
        <v>84</v>
      </c>
      <c r="E142">
        <v>48</v>
      </c>
      <c r="F142">
        <v>2</v>
      </c>
      <c r="G142">
        <v>4.1700000000000001E-2</v>
      </c>
      <c r="H142">
        <v>4</v>
      </c>
      <c r="I142">
        <v>2</v>
      </c>
      <c r="J142">
        <v>42</v>
      </c>
      <c r="K142">
        <v>2</v>
      </c>
      <c r="L142">
        <v>4.1700000000000001E-2</v>
      </c>
      <c r="M142">
        <v>2</v>
      </c>
      <c r="N142">
        <v>1</v>
      </c>
      <c r="O142">
        <v>42</v>
      </c>
    </row>
    <row r="143" spans="1:15">
      <c r="A143" t="s">
        <v>85</v>
      </c>
      <c r="B143" s="38">
        <v>43968</v>
      </c>
      <c r="C143">
        <v>107</v>
      </c>
      <c r="D143">
        <v>84</v>
      </c>
      <c r="E143">
        <v>48</v>
      </c>
      <c r="F143">
        <v>2</v>
      </c>
      <c r="G143">
        <v>4.1700000000000001E-2</v>
      </c>
      <c r="H143">
        <v>4</v>
      </c>
      <c r="I143">
        <v>2</v>
      </c>
      <c r="J143">
        <v>42</v>
      </c>
      <c r="K143">
        <v>2</v>
      </c>
      <c r="L143">
        <v>4.1700000000000001E-2</v>
      </c>
      <c r="M143">
        <v>2</v>
      </c>
      <c r="N143">
        <v>1</v>
      </c>
      <c r="O143">
        <v>42</v>
      </c>
    </row>
    <row r="144" spans="1:15">
      <c r="A144" t="s">
        <v>86</v>
      </c>
      <c r="B144" s="38">
        <v>43969</v>
      </c>
      <c r="C144">
        <v>107</v>
      </c>
      <c r="D144">
        <v>84</v>
      </c>
      <c r="E144">
        <v>48</v>
      </c>
      <c r="F144">
        <v>2</v>
      </c>
      <c r="G144">
        <v>4.1700000000000001E-2</v>
      </c>
      <c r="H144">
        <v>4</v>
      </c>
      <c r="I144">
        <v>2</v>
      </c>
      <c r="J144">
        <v>42</v>
      </c>
      <c r="K144">
        <v>2</v>
      </c>
      <c r="L144">
        <v>4.1700000000000001E-2</v>
      </c>
      <c r="M144">
        <v>2</v>
      </c>
      <c r="N144">
        <v>1</v>
      </c>
      <c r="O144">
        <v>42</v>
      </c>
    </row>
    <row r="145" spans="1:15">
      <c r="A145" t="s">
        <v>87</v>
      </c>
      <c r="B145" s="38">
        <v>43970</v>
      </c>
      <c r="C145">
        <v>107</v>
      </c>
      <c r="D145">
        <v>84</v>
      </c>
      <c r="E145">
        <v>48</v>
      </c>
      <c r="F145">
        <v>2</v>
      </c>
      <c r="G145">
        <v>4.1700000000000001E-2</v>
      </c>
      <c r="H145">
        <v>4</v>
      </c>
      <c r="I145">
        <v>2</v>
      </c>
      <c r="J145">
        <v>42</v>
      </c>
      <c r="K145">
        <v>2</v>
      </c>
      <c r="L145">
        <v>4.1700000000000001E-2</v>
      </c>
      <c r="M145">
        <v>2</v>
      </c>
      <c r="N145">
        <v>1</v>
      </c>
      <c r="O145">
        <v>42</v>
      </c>
    </row>
    <row r="146" spans="1:15">
      <c r="A146" t="s">
        <v>81</v>
      </c>
      <c r="B146" s="38">
        <v>43971</v>
      </c>
      <c r="C146">
        <v>0</v>
      </c>
      <c r="D146">
        <v>0</v>
      </c>
      <c r="E146">
        <v>48</v>
      </c>
      <c r="F146">
        <v>0</v>
      </c>
      <c r="G146">
        <v>0</v>
      </c>
      <c r="H146">
        <v>0</v>
      </c>
      <c r="I146">
        <v>0</v>
      </c>
      <c r="J146">
        <v>0</v>
      </c>
      <c r="K146">
        <v>0</v>
      </c>
      <c r="L146">
        <v>0</v>
      </c>
      <c r="M146">
        <v>0</v>
      </c>
      <c r="N146">
        <v>0</v>
      </c>
      <c r="O146">
        <v>0</v>
      </c>
    </row>
    <row r="147" spans="1:15">
      <c r="A147" t="s">
        <v>82</v>
      </c>
      <c r="B147" s="38">
        <v>43972</v>
      </c>
      <c r="C147">
        <v>39.21</v>
      </c>
      <c r="D147">
        <v>36.96</v>
      </c>
      <c r="E147">
        <v>48</v>
      </c>
      <c r="F147">
        <v>2</v>
      </c>
      <c r="G147">
        <v>4.1700000000000001E-2</v>
      </c>
      <c r="H147">
        <v>5</v>
      </c>
      <c r="I147">
        <v>2.5</v>
      </c>
      <c r="J147">
        <v>18.48</v>
      </c>
      <c r="K147">
        <v>1</v>
      </c>
      <c r="L147">
        <v>2.0799999999999999E-2</v>
      </c>
      <c r="M147">
        <v>1</v>
      </c>
      <c r="N147">
        <v>1</v>
      </c>
      <c r="O147">
        <v>36.96</v>
      </c>
    </row>
    <row r="148" spans="1:15">
      <c r="A148" t="s">
        <v>83</v>
      </c>
      <c r="B148" s="38">
        <v>43973</v>
      </c>
      <c r="C148">
        <v>169.18</v>
      </c>
      <c r="D148">
        <v>157.68</v>
      </c>
      <c r="E148">
        <v>48</v>
      </c>
      <c r="F148">
        <v>3</v>
      </c>
      <c r="G148">
        <v>6.25E-2</v>
      </c>
      <c r="H148">
        <v>4</v>
      </c>
      <c r="I148">
        <v>1.33</v>
      </c>
      <c r="J148">
        <v>52.56</v>
      </c>
      <c r="K148">
        <v>4</v>
      </c>
      <c r="L148">
        <v>8.3299999999999999E-2</v>
      </c>
      <c r="M148">
        <v>4</v>
      </c>
      <c r="N148">
        <v>1</v>
      </c>
      <c r="O148">
        <v>39.42</v>
      </c>
    </row>
    <row r="149" spans="1:15">
      <c r="A149" t="s">
        <v>84</v>
      </c>
      <c r="B149" s="38">
        <v>43974</v>
      </c>
      <c r="C149">
        <v>179.25</v>
      </c>
      <c r="D149">
        <v>176.25</v>
      </c>
      <c r="E149">
        <v>48</v>
      </c>
      <c r="F149">
        <v>2</v>
      </c>
      <c r="G149">
        <v>4.1700000000000001E-2</v>
      </c>
      <c r="H149">
        <v>6</v>
      </c>
      <c r="I149">
        <v>3</v>
      </c>
      <c r="J149">
        <v>88.13</v>
      </c>
      <c r="K149">
        <v>4</v>
      </c>
      <c r="L149">
        <v>8.3299999999999999E-2</v>
      </c>
      <c r="M149">
        <v>4</v>
      </c>
      <c r="N149">
        <v>1</v>
      </c>
      <c r="O149">
        <v>44.06</v>
      </c>
    </row>
    <row r="150" spans="1:15">
      <c r="A150" t="s">
        <v>85</v>
      </c>
      <c r="B150" s="38">
        <v>43975</v>
      </c>
      <c r="C150">
        <v>0</v>
      </c>
      <c r="D150">
        <v>0</v>
      </c>
      <c r="E150">
        <v>48</v>
      </c>
      <c r="F150">
        <v>0</v>
      </c>
      <c r="G150">
        <v>0</v>
      </c>
      <c r="H150">
        <v>0</v>
      </c>
      <c r="I150">
        <v>0</v>
      </c>
      <c r="J150">
        <v>0</v>
      </c>
      <c r="K150">
        <v>0</v>
      </c>
      <c r="L150">
        <v>0</v>
      </c>
      <c r="M150">
        <v>0</v>
      </c>
      <c r="N150">
        <v>0</v>
      </c>
      <c r="O150">
        <v>0</v>
      </c>
    </row>
    <row r="152" spans="1:15">
      <c r="A152" t="s">
        <v>86</v>
      </c>
      <c r="B152" s="38">
        <v>43976</v>
      </c>
      <c r="C152">
        <v>85.29</v>
      </c>
      <c r="D152">
        <v>82.29</v>
      </c>
      <c r="E152">
        <v>48</v>
      </c>
      <c r="F152">
        <v>2</v>
      </c>
      <c r="G152">
        <v>4.1700000000000001E-2</v>
      </c>
      <c r="H152">
        <v>4</v>
      </c>
      <c r="I152">
        <v>2</v>
      </c>
      <c r="J152">
        <v>41.14</v>
      </c>
      <c r="K152">
        <v>2</v>
      </c>
      <c r="L152">
        <v>4.1700000000000001E-2</v>
      </c>
      <c r="M152">
        <v>2</v>
      </c>
      <c r="N152">
        <v>1</v>
      </c>
      <c r="O152">
        <v>41.14</v>
      </c>
    </row>
    <row r="153" spans="1:15">
      <c r="A153" t="s">
        <v>87</v>
      </c>
      <c r="B153" s="38">
        <v>43977</v>
      </c>
      <c r="C153">
        <v>0</v>
      </c>
      <c r="D153">
        <v>0</v>
      </c>
      <c r="E153">
        <v>48</v>
      </c>
      <c r="F153">
        <v>0</v>
      </c>
      <c r="G153">
        <v>0</v>
      </c>
      <c r="H153">
        <v>0</v>
      </c>
      <c r="I153">
        <v>0</v>
      </c>
      <c r="J153">
        <v>0</v>
      </c>
      <c r="K153">
        <v>0</v>
      </c>
      <c r="L153">
        <v>0</v>
      </c>
      <c r="M153">
        <v>0</v>
      </c>
      <c r="N153">
        <v>0</v>
      </c>
      <c r="O153">
        <v>0</v>
      </c>
    </row>
    <row r="154" spans="1:15">
      <c r="A154" t="s">
        <v>81</v>
      </c>
      <c r="B154" s="38">
        <v>43978</v>
      </c>
      <c r="C154">
        <v>0</v>
      </c>
      <c r="D154">
        <v>0</v>
      </c>
      <c r="E154">
        <v>48</v>
      </c>
      <c r="F154">
        <v>0</v>
      </c>
      <c r="G154">
        <v>0</v>
      </c>
      <c r="H154">
        <v>0</v>
      </c>
      <c r="I154">
        <v>0</v>
      </c>
      <c r="J154">
        <v>0</v>
      </c>
      <c r="K154">
        <v>0</v>
      </c>
      <c r="L154">
        <v>0</v>
      </c>
      <c r="M154">
        <v>0</v>
      </c>
      <c r="N154">
        <v>0</v>
      </c>
      <c r="O154">
        <v>0</v>
      </c>
    </row>
    <row r="155" spans="1:15">
      <c r="A155" t="s">
        <v>82</v>
      </c>
      <c r="B155" s="38">
        <v>43979</v>
      </c>
      <c r="C155">
        <v>0</v>
      </c>
      <c r="D155">
        <v>0</v>
      </c>
      <c r="E155">
        <v>48</v>
      </c>
      <c r="F155">
        <v>0</v>
      </c>
      <c r="G155">
        <v>0</v>
      </c>
      <c r="H155">
        <v>0</v>
      </c>
      <c r="I155">
        <v>0</v>
      </c>
      <c r="J155">
        <v>0</v>
      </c>
      <c r="K155">
        <v>0</v>
      </c>
      <c r="L155">
        <v>0</v>
      </c>
      <c r="M155">
        <v>0</v>
      </c>
      <c r="N155">
        <v>0</v>
      </c>
      <c r="O155">
        <v>0</v>
      </c>
    </row>
    <row r="156" spans="1:15">
      <c r="A156" t="s">
        <v>83</v>
      </c>
      <c r="B156" s="38">
        <v>43980</v>
      </c>
      <c r="C156">
        <v>726.28</v>
      </c>
      <c r="D156">
        <v>686.78</v>
      </c>
      <c r="E156">
        <v>48</v>
      </c>
      <c r="F156">
        <v>15</v>
      </c>
      <c r="G156">
        <v>0.3125</v>
      </c>
      <c r="H156">
        <v>32</v>
      </c>
      <c r="I156">
        <v>2.13</v>
      </c>
      <c r="J156">
        <v>45.79</v>
      </c>
      <c r="K156">
        <v>15</v>
      </c>
      <c r="L156">
        <v>0.3125</v>
      </c>
      <c r="M156">
        <v>15</v>
      </c>
      <c r="N156">
        <v>1</v>
      </c>
      <c r="O156">
        <v>45.79</v>
      </c>
    </row>
    <row r="157" spans="1:15">
      <c r="A157" t="s">
        <v>84</v>
      </c>
      <c r="B157" s="38">
        <v>43981</v>
      </c>
      <c r="C157">
        <v>155</v>
      </c>
      <c r="D157">
        <v>151.25</v>
      </c>
      <c r="E157">
        <v>48</v>
      </c>
      <c r="F157">
        <v>5</v>
      </c>
      <c r="G157">
        <v>0.1042</v>
      </c>
      <c r="H157">
        <v>10</v>
      </c>
      <c r="I157">
        <v>2</v>
      </c>
      <c r="J157">
        <v>30.25</v>
      </c>
      <c r="K157">
        <v>4</v>
      </c>
      <c r="L157">
        <v>8.3299999999999999E-2</v>
      </c>
      <c r="M157">
        <v>4</v>
      </c>
      <c r="N157">
        <v>1</v>
      </c>
      <c r="O157">
        <v>37.81</v>
      </c>
    </row>
    <row r="158" spans="1:15">
      <c r="A158" t="s">
        <v>85</v>
      </c>
      <c r="B158" s="38">
        <v>43982</v>
      </c>
      <c r="C158">
        <v>116.25</v>
      </c>
      <c r="D158">
        <v>112.5</v>
      </c>
      <c r="E158">
        <v>48</v>
      </c>
      <c r="F158">
        <v>3</v>
      </c>
      <c r="G158">
        <v>6.25E-2</v>
      </c>
      <c r="H158">
        <v>9</v>
      </c>
      <c r="I158">
        <v>3</v>
      </c>
      <c r="J158">
        <v>37.5</v>
      </c>
      <c r="K158">
        <v>3</v>
      </c>
      <c r="L158">
        <v>6.25E-2</v>
      </c>
      <c r="M158">
        <v>3</v>
      </c>
      <c r="N158">
        <v>1</v>
      </c>
      <c r="O158">
        <v>37.5</v>
      </c>
    </row>
    <row r="159" spans="1:15">
      <c r="A159" t="s">
        <v>86</v>
      </c>
      <c r="B159" s="38">
        <v>43983</v>
      </c>
      <c r="C159">
        <v>0</v>
      </c>
      <c r="D159">
        <v>0</v>
      </c>
      <c r="E159">
        <v>48</v>
      </c>
      <c r="F159">
        <v>2</v>
      </c>
      <c r="G159">
        <v>4.1700000000000001E-2</v>
      </c>
      <c r="H159">
        <v>4</v>
      </c>
      <c r="I159">
        <v>2</v>
      </c>
      <c r="J159">
        <v>0</v>
      </c>
      <c r="K159">
        <v>0</v>
      </c>
      <c r="L159">
        <v>0</v>
      </c>
      <c r="M159">
        <v>0</v>
      </c>
      <c r="N159">
        <v>0</v>
      </c>
      <c r="O159">
        <v>0</v>
      </c>
    </row>
    <row r="160" spans="1:15">
      <c r="A160" t="s">
        <v>87</v>
      </c>
      <c r="B160" s="38">
        <v>43984</v>
      </c>
      <c r="C160">
        <v>40.14</v>
      </c>
      <c r="D160">
        <v>38.64</v>
      </c>
      <c r="E160">
        <v>48</v>
      </c>
      <c r="F160">
        <v>1</v>
      </c>
      <c r="G160">
        <v>2.0799999999999999E-2</v>
      </c>
      <c r="H160">
        <v>2</v>
      </c>
      <c r="I160">
        <v>2</v>
      </c>
      <c r="J160">
        <v>38.64</v>
      </c>
      <c r="K160">
        <v>1</v>
      </c>
      <c r="L160">
        <v>2.0799999999999999E-2</v>
      </c>
      <c r="M160">
        <v>1</v>
      </c>
      <c r="N160">
        <v>1</v>
      </c>
      <c r="O160">
        <v>38.64</v>
      </c>
    </row>
    <row r="161" spans="1:15">
      <c r="A161" t="s">
        <v>81</v>
      </c>
      <c r="B161" s="38">
        <v>43985</v>
      </c>
      <c r="C161">
        <v>95.89</v>
      </c>
      <c r="D161">
        <v>83.64</v>
      </c>
      <c r="E161">
        <v>48</v>
      </c>
      <c r="F161">
        <v>2</v>
      </c>
      <c r="G161">
        <v>4.1700000000000001E-2</v>
      </c>
      <c r="H161">
        <v>3</v>
      </c>
      <c r="I161">
        <v>1.5</v>
      </c>
      <c r="J161">
        <v>41.82</v>
      </c>
      <c r="K161">
        <v>2</v>
      </c>
      <c r="L161">
        <v>4.1700000000000001E-2</v>
      </c>
      <c r="M161">
        <v>2</v>
      </c>
      <c r="N161">
        <v>1</v>
      </c>
      <c r="O161">
        <v>41.82</v>
      </c>
    </row>
    <row r="162" spans="1:15">
      <c r="A162" t="s">
        <v>82</v>
      </c>
      <c r="B162" s="38">
        <v>43986</v>
      </c>
      <c r="C162">
        <v>0</v>
      </c>
      <c r="D162">
        <v>0</v>
      </c>
      <c r="E162">
        <v>48</v>
      </c>
      <c r="F162">
        <v>0</v>
      </c>
      <c r="G162">
        <v>0</v>
      </c>
      <c r="H162">
        <v>0</v>
      </c>
      <c r="I162">
        <v>0</v>
      </c>
      <c r="J162">
        <v>0</v>
      </c>
      <c r="K162">
        <v>0</v>
      </c>
      <c r="L162">
        <v>0</v>
      </c>
      <c r="M162">
        <v>0</v>
      </c>
      <c r="N162">
        <v>0</v>
      </c>
      <c r="O162">
        <v>0</v>
      </c>
    </row>
    <row r="163" spans="1:15">
      <c r="A163" t="s">
        <v>83</v>
      </c>
      <c r="B163" s="38">
        <v>43987</v>
      </c>
      <c r="C163">
        <v>46.02</v>
      </c>
      <c r="D163">
        <v>44.52</v>
      </c>
      <c r="E163">
        <v>48</v>
      </c>
      <c r="F163">
        <v>3</v>
      </c>
      <c r="G163">
        <v>6.25E-2</v>
      </c>
      <c r="H163">
        <v>6</v>
      </c>
      <c r="I163">
        <v>2</v>
      </c>
      <c r="J163">
        <v>14.84</v>
      </c>
      <c r="K163">
        <v>1</v>
      </c>
      <c r="L163">
        <v>2.0799999999999999E-2</v>
      </c>
      <c r="M163">
        <v>1</v>
      </c>
      <c r="N163">
        <v>1</v>
      </c>
      <c r="O163">
        <v>44.52</v>
      </c>
    </row>
    <row r="164" spans="1:15">
      <c r="A164" t="s">
        <v>84</v>
      </c>
      <c r="B164" s="38">
        <v>43988</v>
      </c>
      <c r="C164">
        <v>151.81</v>
      </c>
      <c r="D164">
        <v>138.81</v>
      </c>
      <c r="E164">
        <v>48</v>
      </c>
      <c r="F164">
        <v>5</v>
      </c>
      <c r="G164">
        <v>0.1042</v>
      </c>
      <c r="H164">
        <v>10</v>
      </c>
      <c r="I164">
        <v>2</v>
      </c>
      <c r="J164">
        <v>27.76</v>
      </c>
      <c r="K164">
        <v>3</v>
      </c>
      <c r="L164">
        <v>6.25E-2</v>
      </c>
      <c r="M164">
        <v>3</v>
      </c>
      <c r="N164">
        <v>1</v>
      </c>
      <c r="O164">
        <v>46.27</v>
      </c>
    </row>
    <row r="165" spans="1:15">
      <c r="A165" t="s">
        <v>85</v>
      </c>
      <c r="B165" s="38">
        <v>43989</v>
      </c>
      <c r="C165">
        <v>0</v>
      </c>
      <c r="D165">
        <v>0</v>
      </c>
      <c r="E165">
        <v>48</v>
      </c>
      <c r="F165">
        <v>2</v>
      </c>
      <c r="G165">
        <v>4.1700000000000001E-2</v>
      </c>
      <c r="H165">
        <v>4</v>
      </c>
      <c r="I165">
        <v>2</v>
      </c>
      <c r="J165">
        <v>0</v>
      </c>
      <c r="K165">
        <v>0</v>
      </c>
      <c r="L165">
        <v>0</v>
      </c>
      <c r="M165">
        <v>0</v>
      </c>
      <c r="N165">
        <v>0</v>
      </c>
      <c r="O165">
        <v>0</v>
      </c>
    </row>
    <row r="166" spans="1:15">
      <c r="A166" t="s">
        <v>86</v>
      </c>
      <c r="B166" s="38">
        <v>43990</v>
      </c>
      <c r="C166">
        <v>0</v>
      </c>
      <c r="D166">
        <v>0</v>
      </c>
      <c r="E166">
        <v>48</v>
      </c>
      <c r="F166">
        <v>2</v>
      </c>
      <c r="G166">
        <v>4.1700000000000001E-2</v>
      </c>
      <c r="H166">
        <v>4</v>
      </c>
      <c r="I166">
        <v>2</v>
      </c>
      <c r="J166">
        <v>0</v>
      </c>
      <c r="K166">
        <v>0</v>
      </c>
      <c r="L166">
        <v>0</v>
      </c>
      <c r="M166">
        <v>0</v>
      </c>
      <c r="N166">
        <v>0</v>
      </c>
      <c r="O166">
        <v>0</v>
      </c>
    </row>
    <row r="167" spans="1:15">
      <c r="A167" t="s">
        <v>87</v>
      </c>
      <c r="B167" s="38">
        <v>43991</v>
      </c>
      <c r="C167">
        <v>0</v>
      </c>
      <c r="D167">
        <v>0</v>
      </c>
      <c r="E167">
        <v>48</v>
      </c>
      <c r="F167">
        <v>2</v>
      </c>
      <c r="G167">
        <v>4.1700000000000001E-2</v>
      </c>
      <c r="H167">
        <v>4</v>
      </c>
      <c r="I167">
        <v>2</v>
      </c>
      <c r="J167">
        <v>0</v>
      </c>
      <c r="K167">
        <v>0</v>
      </c>
      <c r="L167">
        <v>0</v>
      </c>
      <c r="M167">
        <v>0</v>
      </c>
      <c r="N167">
        <v>0</v>
      </c>
      <c r="O167">
        <v>0</v>
      </c>
    </row>
    <row r="168" spans="1:15">
      <c r="A168" t="s">
        <v>81</v>
      </c>
      <c r="B168" s="38">
        <v>43992</v>
      </c>
      <c r="C168">
        <v>0</v>
      </c>
      <c r="D168">
        <v>0</v>
      </c>
      <c r="E168">
        <v>48</v>
      </c>
      <c r="F168">
        <v>0</v>
      </c>
      <c r="G168">
        <v>0</v>
      </c>
      <c r="H168">
        <v>0</v>
      </c>
      <c r="I168">
        <v>0</v>
      </c>
      <c r="J168">
        <v>0</v>
      </c>
      <c r="K168">
        <v>0</v>
      </c>
      <c r="L168">
        <v>0</v>
      </c>
      <c r="M168">
        <v>0</v>
      </c>
      <c r="N168">
        <v>0</v>
      </c>
      <c r="O168">
        <v>0</v>
      </c>
    </row>
    <row r="169" spans="1:15">
      <c r="A169" t="s">
        <v>82</v>
      </c>
      <c r="B169" s="38">
        <v>43993</v>
      </c>
      <c r="C169">
        <v>76.94</v>
      </c>
      <c r="D169">
        <v>75.44</v>
      </c>
      <c r="E169">
        <v>48</v>
      </c>
      <c r="F169">
        <v>2</v>
      </c>
      <c r="G169">
        <v>4.1700000000000001E-2</v>
      </c>
      <c r="H169">
        <v>4</v>
      </c>
      <c r="I169">
        <v>2</v>
      </c>
      <c r="J169">
        <v>37.72</v>
      </c>
      <c r="K169">
        <v>2</v>
      </c>
      <c r="L169">
        <v>4.1700000000000001E-2</v>
      </c>
      <c r="M169">
        <v>2</v>
      </c>
      <c r="N169">
        <v>1</v>
      </c>
      <c r="O169">
        <v>37.72</v>
      </c>
    </row>
    <row r="170" spans="1:15">
      <c r="A170" t="s">
        <v>83</v>
      </c>
      <c r="B170" s="38">
        <v>43994</v>
      </c>
      <c r="C170">
        <v>361.5</v>
      </c>
      <c r="D170">
        <v>317.5</v>
      </c>
      <c r="E170">
        <v>48</v>
      </c>
      <c r="F170">
        <v>5</v>
      </c>
      <c r="G170">
        <v>0.1042</v>
      </c>
      <c r="H170">
        <v>8</v>
      </c>
      <c r="I170">
        <v>1.6</v>
      </c>
      <c r="J170">
        <v>63.5</v>
      </c>
      <c r="K170">
        <v>7</v>
      </c>
      <c r="L170">
        <v>0.14580000000000001</v>
      </c>
      <c r="M170">
        <v>7</v>
      </c>
      <c r="N170">
        <v>1</v>
      </c>
      <c r="O170">
        <v>45.36</v>
      </c>
    </row>
    <row r="171" spans="1:15">
      <c r="A171" t="s">
        <v>84</v>
      </c>
      <c r="B171" s="38">
        <v>43995</v>
      </c>
      <c r="C171">
        <v>198.6</v>
      </c>
      <c r="D171">
        <v>169.85</v>
      </c>
      <c r="E171">
        <v>48</v>
      </c>
      <c r="F171">
        <v>3</v>
      </c>
      <c r="G171">
        <v>6.25E-2</v>
      </c>
      <c r="H171">
        <v>5</v>
      </c>
      <c r="I171">
        <v>1.67</v>
      </c>
      <c r="J171">
        <v>56.62</v>
      </c>
      <c r="K171">
        <v>3</v>
      </c>
      <c r="L171">
        <v>6.25E-2</v>
      </c>
      <c r="M171">
        <v>3</v>
      </c>
      <c r="N171">
        <v>1</v>
      </c>
      <c r="O171">
        <v>56.62</v>
      </c>
    </row>
    <row r="172" spans="1:15">
      <c r="A172" t="s">
        <v>85</v>
      </c>
      <c r="B172" s="38">
        <v>43996</v>
      </c>
      <c r="C172">
        <v>40.25</v>
      </c>
      <c r="D172">
        <v>35.25</v>
      </c>
      <c r="E172">
        <v>48</v>
      </c>
      <c r="F172">
        <v>2</v>
      </c>
      <c r="G172">
        <v>4.1700000000000001E-2</v>
      </c>
      <c r="H172">
        <v>2</v>
      </c>
      <c r="I172">
        <v>1</v>
      </c>
      <c r="J172">
        <v>17.63</v>
      </c>
      <c r="K172">
        <v>1</v>
      </c>
      <c r="L172">
        <v>2.0799999999999999E-2</v>
      </c>
      <c r="M172">
        <v>1</v>
      </c>
      <c r="N172">
        <v>1</v>
      </c>
      <c r="O172">
        <v>35.25</v>
      </c>
    </row>
    <row r="173" spans="1:15">
      <c r="A173" t="s">
        <v>86</v>
      </c>
      <c r="B173" s="38">
        <v>43997</v>
      </c>
      <c r="C173">
        <v>0</v>
      </c>
      <c r="D173">
        <v>0</v>
      </c>
      <c r="E173">
        <v>48</v>
      </c>
      <c r="F173">
        <v>0</v>
      </c>
      <c r="G173">
        <v>0</v>
      </c>
      <c r="H173">
        <v>0</v>
      </c>
      <c r="I173">
        <v>0</v>
      </c>
      <c r="J173">
        <v>0</v>
      </c>
      <c r="K173">
        <v>0</v>
      </c>
      <c r="L173">
        <v>0</v>
      </c>
      <c r="M173">
        <v>0</v>
      </c>
      <c r="N173">
        <v>0</v>
      </c>
      <c r="O173">
        <v>0</v>
      </c>
    </row>
    <row r="174" spans="1:15">
      <c r="A174" t="s">
        <v>87</v>
      </c>
      <c r="B174" s="38">
        <v>43998</v>
      </c>
      <c r="C174">
        <v>0</v>
      </c>
      <c r="D174">
        <v>0</v>
      </c>
      <c r="E174">
        <v>48</v>
      </c>
      <c r="F174">
        <v>0</v>
      </c>
      <c r="G174">
        <v>0</v>
      </c>
      <c r="H174">
        <v>0</v>
      </c>
      <c r="I174">
        <v>0</v>
      </c>
      <c r="J174">
        <v>0</v>
      </c>
      <c r="K174">
        <v>0</v>
      </c>
      <c r="L174">
        <v>0</v>
      </c>
      <c r="M174">
        <v>0</v>
      </c>
      <c r="N174">
        <v>0</v>
      </c>
      <c r="O174">
        <v>0</v>
      </c>
    </row>
    <row r="175" spans="1:15">
      <c r="A175" t="s">
        <v>81</v>
      </c>
      <c r="B175" s="38">
        <v>43999</v>
      </c>
      <c r="C175">
        <v>0</v>
      </c>
      <c r="D175">
        <v>0</v>
      </c>
      <c r="E175">
        <v>48</v>
      </c>
      <c r="F175">
        <v>1</v>
      </c>
      <c r="G175">
        <v>2.0799999999999999E-2</v>
      </c>
      <c r="H175">
        <v>1</v>
      </c>
      <c r="I175">
        <v>1</v>
      </c>
      <c r="J175">
        <v>0</v>
      </c>
      <c r="K175">
        <v>0</v>
      </c>
      <c r="L175">
        <v>0</v>
      </c>
      <c r="M175">
        <v>0</v>
      </c>
      <c r="N175">
        <v>0</v>
      </c>
      <c r="O175">
        <v>0</v>
      </c>
    </row>
    <row r="176" spans="1:15">
      <c r="A176" t="s">
        <v>82</v>
      </c>
      <c r="B176" s="38">
        <v>44000</v>
      </c>
      <c r="C176">
        <v>29.36</v>
      </c>
      <c r="D176">
        <v>29.36</v>
      </c>
      <c r="E176">
        <v>48</v>
      </c>
      <c r="F176">
        <v>1</v>
      </c>
      <c r="G176">
        <v>2.0799999999999999E-2</v>
      </c>
      <c r="H176">
        <v>3</v>
      </c>
      <c r="I176">
        <v>3</v>
      </c>
      <c r="J176">
        <v>29.36</v>
      </c>
      <c r="K176">
        <v>1</v>
      </c>
      <c r="L176">
        <v>2.0799999999999999E-2</v>
      </c>
      <c r="M176">
        <v>1</v>
      </c>
      <c r="N176">
        <v>1</v>
      </c>
      <c r="O176">
        <v>29.36</v>
      </c>
    </row>
    <row r="177" spans="1:15">
      <c r="A177" t="s">
        <v>83</v>
      </c>
      <c r="B177" s="38">
        <v>44001</v>
      </c>
      <c r="C177">
        <v>150.80000000000001</v>
      </c>
      <c r="D177">
        <v>144.30000000000001</v>
      </c>
      <c r="E177">
        <v>48</v>
      </c>
      <c r="F177">
        <v>3</v>
      </c>
      <c r="G177">
        <v>6.25E-2</v>
      </c>
      <c r="H177">
        <v>3</v>
      </c>
      <c r="I177">
        <v>1</v>
      </c>
      <c r="J177">
        <v>48.1</v>
      </c>
      <c r="K177">
        <v>3</v>
      </c>
      <c r="L177">
        <v>6.25E-2</v>
      </c>
      <c r="M177">
        <v>3</v>
      </c>
      <c r="N177">
        <v>1</v>
      </c>
      <c r="O177">
        <v>48.1</v>
      </c>
    </row>
    <row r="178" spans="1:15">
      <c r="A178" t="s">
        <v>84</v>
      </c>
      <c r="B178" s="38">
        <v>44002</v>
      </c>
      <c r="C178">
        <v>201.39</v>
      </c>
      <c r="D178">
        <v>197.64</v>
      </c>
      <c r="E178">
        <v>48</v>
      </c>
      <c r="F178">
        <v>8</v>
      </c>
      <c r="G178">
        <v>0.16670000000000001</v>
      </c>
      <c r="H178">
        <v>14</v>
      </c>
      <c r="I178">
        <v>1.75</v>
      </c>
      <c r="J178">
        <v>24.7</v>
      </c>
      <c r="K178">
        <v>4</v>
      </c>
      <c r="L178">
        <v>8.3299999999999999E-2</v>
      </c>
      <c r="M178">
        <v>4</v>
      </c>
      <c r="N178">
        <v>1</v>
      </c>
      <c r="O178">
        <v>49.41</v>
      </c>
    </row>
    <row r="179" spans="1:15">
      <c r="A179" t="s">
        <v>85</v>
      </c>
      <c r="B179" s="38">
        <v>44003</v>
      </c>
      <c r="C179">
        <v>0</v>
      </c>
      <c r="D179">
        <v>0</v>
      </c>
      <c r="E179">
        <v>48</v>
      </c>
      <c r="F179">
        <v>0</v>
      </c>
      <c r="G179">
        <v>0</v>
      </c>
      <c r="H179">
        <v>0</v>
      </c>
      <c r="I179">
        <v>0</v>
      </c>
      <c r="J179">
        <v>0</v>
      </c>
      <c r="K179">
        <v>0</v>
      </c>
      <c r="L179">
        <v>0</v>
      </c>
      <c r="M179">
        <v>0</v>
      </c>
      <c r="N179">
        <v>0</v>
      </c>
      <c r="O179">
        <v>0</v>
      </c>
    </row>
    <row r="180" spans="1:15">
      <c r="A180" t="s">
        <v>86</v>
      </c>
      <c r="B180" s="38">
        <v>44004</v>
      </c>
      <c r="C180">
        <v>0</v>
      </c>
      <c r="D180">
        <v>0</v>
      </c>
      <c r="E180">
        <v>48</v>
      </c>
      <c r="F180">
        <v>0</v>
      </c>
      <c r="G180">
        <v>0</v>
      </c>
      <c r="H180">
        <v>0</v>
      </c>
      <c r="I180">
        <v>0</v>
      </c>
      <c r="J180">
        <v>0</v>
      </c>
      <c r="K180">
        <v>0</v>
      </c>
      <c r="L180">
        <v>0</v>
      </c>
      <c r="M180">
        <v>0</v>
      </c>
      <c r="N180">
        <v>0</v>
      </c>
      <c r="O180">
        <v>0</v>
      </c>
    </row>
    <row r="182" spans="1:15">
      <c r="A182" t="s">
        <v>87</v>
      </c>
      <c r="B182" s="38">
        <v>44005</v>
      </c>
      <c r="C182">
        <v>37.76</v>
      </c>
      <c r="D182">
        <v>36.26</v>
      </c>
      <c r="E182">
        <v>48</v>
      </c>
      <c r="F182">
        <v>1</v>
      </c>
      <c r="G182">
        <v>2.0799999999999999E-2</v>
      </c>
      <c r="H182">
        <v>2</v>
      </c>
      <c r="I182">
        <v>2</v>
      </c>
      <c r="J182">
        <v>36.26</v>
      </c>
      <c r="K182">
        <v>1</v>
      </c>
      <c r="L182">
        <v>2.0799999999999999E-2</v>
      </c>
      <c r="M182">
        <v>1</v>
      </c>
      <c r="N182">
        <v>1</v>
      </c>
      <c r="O182">
        <v>36.26</v>
      </c>
    </row>
    <row r="183" spans="1:15">
      <c r="A183" t="s">
        <v>81</v>
      </c>
      <c r="B183" s="38">
        <v>44006</v>
      </c>
      <c r="C183">
        <v>0</v>
      </c>
      <c r="D183">
        <v>0</v>
      </c>
      <c r="E183">
        <v>48</v>
      </c>
      <c r="F183">
        <v>0</v>
      </c>
      <c r="G183">
        <v>0</v>
      </c>
      <c r="H183">
        <v>0</v>
      </c>
      <c r="I183">
        <v>0</v>
      </c>
      <c r="J183">
        <v>0</v>
      </c>
      <c r="K183">
        <v>0</v>
      </c>
      <c r="L183">
        <v>0</v>
      </c>
      <c r="M183">
        <v>0</v>
      </c>
      <c r="N183">
        <v>0</v>
      </c>
      <c r="O183">
        <v>0</v>
      </c>
    </row>
    <row r="184" spans="1:15">
      <c r="A184" t="s">
        <v>82</v>
      </c>
      <c r="B184" s="38">
        <v>44007</v>
      </c>
      <c r="C184">
        <v>0</v>
      </c>
      <c r="D184">
        <v>0</v>
      </c>
      <c r="E184">
        <v>48</v>
      </c>
      <c r="F184">
        <v>0</v>
      </c>
      <c r="G184">
        <v>0</v>
      </c>
      <c r="H184">
        <v>0</v>
      </c>
      <c r="I184">
        <v>0</v>
      </c>
      <c r="J184">
        <v>0</v>
      </c>
      <c r="K184">
        <v>0</v>
      </c>
      <c r="L184">
        <v>0</v>
      </c>
      <c r="M184">
        <v>0</v>
      </c>
      <c r="N184">
        <v>0</v>
      </c>
      <c r="O184">
        <v>0</v>
      </c>
    </row>
    <row r="185" spans="1:15">
      <c r="A185" t="s">
        <v>83</v>
      </c>
      <c r="B185" s="38">
        <v>44008</v>
      </c>
      <c r="C185">
        <v>198.96</v>
      </c>
      <c r="D185">
        <v>175.46</v>
      </c>
      <c r="E185">
        <v>48</v>
      </c>
      <c r="F185">
        <v>4</v>
      </c>
      <c r="G185">
        <v>8.3299999999999999E-2</v>
      </c>
      <c r="H185">
        <v>11</v>
      </c>
      <c r="I185">
        <v>2.75</v>
      </c>
      <c r="J185">
        <v>43.86</v>
      </c>
      <c r="K185">
        <v>4</v>
      </c>
      <c r="L185">
        <v>8.3299999999999999E-2</v>
      </c>
      <c r="M185">
        <v>4</v>
      </c>
      <c r="N185">
        <v>1</v>
      </c>
      <c r="O185">
        <v>43.86</v>
      </c>
    </row>
    <row r="186" spans="1:15">
      <c r="A186" t="s">
        <v>84</v>
      </c>
      <c r="B186" s="38">
        <v>44009</v>
      </c>
      <c r="C186">
        <v>163.88</v>
      </c>
      <c r="D186">
        <v>145.13</v>
      </c>
      <c r="E186">
        <v>48</v>
      </c>
      <c r="F186">
        <v>3</v>
      </c>
      <c r="G186">
        <v>6.25E-2</v>
      </c>
      <c r="H186">
        <v>5</v>
      </c>
      <c r="I186">
        <v>1.67</v>
      </c>
      <c r="J186">
        <v>48.38</v>
      </c>
      <c r="K186">
        <v>3</v>
      </c>
      <c r="L186">
        <v>6.25E-2</v>
      </c>
      <c r="M186">
        <v>3</v>
      </c>
      <c r="N186">
        <v>1</v>
      </c>
      <c r="O186">
        <v>48.38</v>
      </c>
    </row>
    <row r="187" spans="1:15">
      <c r="A187" t="s">
        <v>85</v>
      </c>
      <c r="B187" s="38">
        <v>44010</v>
      </c>
      <c r="C187">
        <v>0</v>
      </c>
      <c r="D187">
        <v>0</v>
      </c>
      <c r="E187">
        <v>48</v>
      </c>
      <c r="F187">
        <v>1</v>
      </c>
      <c r="G187">
        <v>2.0799999999999999E-2</v>
      </c>
      <c r="H187">
        <v>2</v>
      </c>
      <c r="I187">
        <v>2</v>
      </c>
      <c r="J187">
        <v>0</v>
      </c>
      <c r="K187">
        <v>0</v>
      </c>
      <c r="L187">
        <v>0</v>
      </c>
      <c r="M187">
        <v>0</v>
      </c>
      <c r="N187">
        <v>0</v>
      </c>
      <c r="O187">
        <v>0</v>
      </c>
    </row>
    <row r="188" spans="1:15">
      <c r="A188" t="s">
        <v>86</v>
      </c>
      <c r="B188" s="38">
        <v>44011</v>
      </c>
      <c r="C188">
        <v>0</v>
      </c>
      <c r="D188">
        <v>0</v>
      </c>
      <c r="E188">
        <v>48</v>
      </c>
      <c r="F188">
        <v>0</v>
      </c>
      <c r="G188">
        <v>0</v>
      </c>
      <c r="H188">
        <v>0</v>
      </c>
      <c r="I188">
        <v>0</v>
      </c>
      <c r="J188">
        <v>0</v>
      </c>
      <c r="K188">
        <v>0</v>
      </c>
      <c r="L188">
        <v>0</v>
      </c>
      <c r="M188">
        <v>0</v>
      </c>
      <c r="N188">
        <v>0</v>
      </c>
      <c r="O188">
        <v>0</v>
      </c>
    </row>
    <row r="189" spans="1:15">
      <c r="A189" t="s">
        <v>87</v>
      </c>
      <c r="B189" s="38">
        <v>44012</v>
      </c>
      <c r="C189">
        <v>0</v>
      </c>
      <c r="D189">
        <v>0</v>
      </c>
      <c r="E189">
        <v>48</v>
      </c>
      <c r="F189">
        <v>2</v>
      </c>
      <c r="G189">
        <v>4.1700000000000001E-2</v>
      </c>
      <c r="H189">
        <v>5</v>
      </c>
      <c r="I189">
        <v>2.5</v>
      </c>
      <c r="J189">
        <v>0</v>
      </c>
      <c r="K189">
        <v>0</v>
      </c>
      <c r="L189">
        <v>0</v>
      </c>
      <c r="M189">
        <v>0</v>
      </c>
      <c r="N189">
        <v>0</v>
      </c>
      <c r="O189">
        <v>0</v>
      </c>
    </row>
    <row r="190" spans="1:15">
      <c r="A190" t="s">
        <v>81</v>
      </c>
      <c r="B190" s="38">
        <v>44013</v>
      </c>
      <c r="C190">
        <v>66.599999999999994</v>
      </c>
      <c r="D190">
        <v>49.35</v>
      </c>
      <c r="E190">
        <v>48</v>
      </c>
      <c r="F190">
        <v>1</v>
      </c>
      <c r="G190">
        <v>2.0799999999999999E-2</v>
      </c>
      <c r="H190">
        <v>3</v>
      </c>
      <c r="I190">
        <v>3</v>
      </c>
      <c r="J190">
        <v>49.35</v>
      </c>
      <c r="K190">
        <v>1</v>
      </c>
      <c r="L190">
        <v>2.0799999999999999E-2</v>
      </c>
      <c r="M190">
        <v>1</v>
      </c>
      <c r="N190">
        <v>1</v>
      </c>
      <c r="O190">
        <v>49.35</v>
      </c>
    </row>
    <row r="191" spans="1:15">
      <c r="A191" t="s">
        <v>82</v>
      </c>
      <c r="B191" s="38">
        <v>44014</v>
      </c>
      <c r="C191">
        <v>0</v>
      </c>
      <c r="D191">
        <v>0</v>
      </c>
      <c r="E191">
        <v>48</v>
      </c>
      <c r="F191">
        <v>1</v>
      </c>
      <c r="G191">
        <v>2.0799999999999999E-2</v>
      </c>
      <c r="H191">
        <v>1</v>
      </c>
      <c r="I191">
        <v>1</v>
      </c>
      <c r="J191">
        <v>0</v>
      </c>
      <c r="K191">
        <v>0</v>
      </c>
      <c r="L191">
        <v>0</v>
      </c>
      <c r="M191">
        <v>0</v>
      </c>
      <c r="N191">
        <v>0</v>
      </c>
      <c r="O191">
        <v>0</v>
      </c>
    </row>
    <row r="192" spans="1:15">
      <c r="A192" t="s">
        <v>83</v>
      </c>
      <c r="B192" s="38">
        <v>44015</v>
      </c>
      <c r="C192">
        <v>508.81</v>
      </c>
      <c r="D192">
        <v>455.06</v>
      </c>
      <c r="E192">
        <v>48</v>
      </c>
      <c r="F192">
        <v>10</v>
      </c>
      <c r="G192">
        <v>0.20829999999999999</v>
      </c>
      <c r="H192">
        <v>19</v>
      </c>
      <c r="I192">
        <v>1.9</v>
      </c>
      <c r="J192">
        <v>45.51</v>
      </c>
      <c r="K192">
        <v>9</v>
      </c>
      <c r="L192">
        <v>0.1875</v>
      </c>
      <c r="M192">
        <v>9</v>
      </c>
      <c r="N192">
        <v>1</v>
      </c>
      <c r="O192">
        <v>50.56</v>
      </c>
    </row>
    <row r="193" spans="1:15">
      <c r="A193" t="s">
        <v>84</v>
      </c>
      <c r="B193" s="38">
        <v>44016</v>
      </c>
      <c r="C193">
        <v>639.39</v>
      </c>
      <c r="D193">
        <v>580.14</v>
      </c>
      <c r="E193">
        <v>48</v>
      </c>
      <c r="F193">
        <v>12</v>
      </c>
      <c r="G193">
        <v>0.25</v>
      </c>
      <c r="H193">
        <v>23</v>
      </c>
      <c r="I193">
        <v>1.92</v>
      </c>
      <c r="J193">
        <v>48.34</v>
      </c>
      <c r="K193">
        <v>11</v>
      </c>
      <c r="L193">
        <v>0.22920000000000001</v>
      </c>
      <c r="M193">
        <v>11</v>
      </c>
      <c r="N193">
        <v>1</v>
      </c>
      <c r="O193">
        <v>52.74</v>
      </c>
    </row>
    <row r="194" spans="1:15">
      <c r="A194" t="s">
        <v>85</v>
      </c>
      <c r="B194" s="38">
        <v>44017</v>
      </c>
      <c r="C194">
        <v>0</v>
      </c>
      <c r="D194">
        <v>0</v>
      </c>
      <c r="E194">
        <v>48</v>
      </c>
      <c r="F194">
        <v>0</v>
      </c>
      <c r="G194">
        <v>0</v>
      </c>
      <c r="H194">
        <v>0</v>
      </c>
      <c r="I194">
        <v>0</v>
      </c>
      <c r="J194">
        <v>0</v>
      </c>
      <c r="K194">
        <v>0</v>
      </c>
      <c r="L194">
        <v>0</v>
      </c>
      <c r="M194">
        <v>0</v>
      </c>
      <c r="N194">
        <v>0</v>
      </c>
      <c r="O194">
        <v>0</v>
      </c>
    </row>
    <row r="195" spans="1:15">
      <c r="A195" t="s">
        <v>86</v>
      </c>
      <c r="B195" s="38">
        <v>44018</v>
      </c>
      <c r="C195">
        <v>65.849999999999994</v>
      </c>
      <c r="D195">
        <v>54.35</v>
      </c>
      <c r="E195">
        <v>48</v>
      </c>
      <c r="F195">
        <v>1</v>
      </c>
      <c r="G195">
        <v>2.0799999999999999E-2</v>
      </c>
      <c r="H195">
        <v>2</v>
      </c>
      <c r="I195">
        <v>2</v>
      </c>
      <c r="J195">
        <v>54.35</v>
      </c>
      <c r="K195">
        <v>1</v>
      </c>
      <c r="L195">
        <v>2.0799999999999999E-2</v>
      </c>
      <c r="M195">
        <v>1</v>
      </c>
      <c r="N195">
        <v>1</v>
      </c>
      <c r="O195">
        <v>54.35</v>
      </c>
    </row>
    <row r="196" spans="1:15">
      <c r="A196" t="s">
        <v>87</v>
      </c>
      <c r="B196" s="38">
        <v>44019</v>
      </c>
      <c r="C196">
        <v>0</v>
      </c>
      <c r="D196">
        <v>0</v>
      </c>
      <c r="E196">
        <v>48</v>
      </c>
      <c r="F196">
        <v>0</v>
      </c>
      <c r="G196">
        <v>0</v>
      </c>
      <c r="H196">
        <v>0</v>
      </c>
      <c r="I196">
        <v>0</v>
      </c>
      <c r="J196">
        <v>0</v>
      </c>
      <c r="K196">
        <v>0</v>
      </c>
      <c r="L196">
        <v>0</v>
      </c>
      <c r="M196">
        <v>0</v>
      </c>
      <c r="N196">
        <v>0</v>
      </c>
      <c r="O196">
        <v>0</v>
      </c>
    </row>
    <row r="197" spans="1:15">
      <c r="A197" t="s">
        <v>81</v>
      </c>
      <c r="B197" s="38">
        <v>44020</v>
      </c>
      <c r="C197">
        <v>0</v>
      </c>
      <c r="D197">
        <v>0</v>
      </c>
      <c r="E197">
        <v>48</v>
      </c>
      <c r="F197">
        <v>0</v>
      </c>
      <c r="G197">
        <v>0</v>
      </c>
      <c r="H197">
        <v>0</v>
      </c>
      <c r="I197">
        <v>0</v>
      </c>
      <c r="J197">
        <v>0</v>
      </c>
      <c r="K197">
        <v>0</v>
      </c>
      <c r="L197">
        <v>0</v>
      </c>
      <c r="M197">
        <v>0</v>
      </c>
      <c r="N197">
        <v>0</v>
      </c>
      <c r="O197">
        <v>0</v>
      </c>
    </row>
    <row r="198" spans="1:15">
      <c r="A198" t="s">
        <v>82</v>
      </c>
      <c r="B198" s="38">
        <v>44021</v>
      </c>
      <c r="C198">
        <v>188.52</v>
      </c>
      <c r="D198">
        <v>163.27000000000001</v>
      </c>
      <c r="E198">
        <v>48</v>
      </c>
      <c r="F198">
        <v>4</v>
      </c>
      <c r="G198">
        <v>8.3299999999999999E-2</v>
      </c>
      <c r="H198">
        <v>10</v>
      </c>
      <c r="I198">
        <v>2.5</v>
      </c>
      <c r="J198">
        <v>40.82</v>
      </c>
      <c r="K198">
        <v>4</v>
      </c>
      <c r="L198">
        <v>8.3299999999999999E-2</v>
      </c>
      <c r="M198">
        <v>4</v>
      </c>
      <c r="N198">
        <v>1</v>
      </c>
      <c r="O198">
        <v>40.82</v>
      </c>
    </row>
    <row r="199" spans="1:15">
      <c r="A199" t="s">
        <v>83</v>
      </c>
      <c r="B199" s="38">
        <v>44022</v>
      </c>
      <c r="C199">
        <v>513.53</v>
      </c>
      <c r="D199">
        <v>466.78</v>
      </c>
      <c r="E199">
        <v>48</v>
      </c>
      <c r="F199">
        <v>11</v>
      </c>
      <c r="G199">
        <v>0.22920000000000001</v>
      </c>
      <c r="H199">
        <v>23</v>
      </c>
      <c r="I199">
        <v>2.09</v>
      </c>
      <c r="J199">
        <v>42.43</v>
      </c>
      <c r="K199">
        <v>9</v>
      </c>
      <c r="L199">
        <v>0.1875</v>
      </c>
      <c r="M199">
        <v>9</v>
      </c>
      <c r="N199">
        <v>1</v>
      </c>
      <c r="O199">
        <v>51.86</v>
      </c>
    </row>
    <row r="200" spans="1:15">
      <c r="A200" t="s">
        <v>84</v>
      </c>
      <c r="B200" s="38">
        <v>44023</v>
      </c>
      <c r="C200">
        <v>224.09</v>
      </c>
      <c r="D200">
        <v>217.34</v>
      </c>
      <c r="E200">
        <v>48</v>
      </c>
      <c r="F200">
        <v>6</v>
      </c>
      <c r="G200">
        <v>0.125</v>
      </c>
      <c r="H200">
        <v>14</v>
      </c>
      <c r="I200">
        <v>2.33</v>
      </c>
      <c r="J200">
        <v>36.22</v>
      </c>
      <c r="K200">
        <v>5</v>
      </c>
      <c r="L200">
        <v>0.1042</v>
      </c>
      <c r="M200">
        <v>5</v>
      </c>
      <c r="N200">
        <v>1</v>
      </c>
      <c r="O200">
        <v>43.47</v>
      </c>
    </row>
    <row r="201" spans="1:15">
      <c r="A201" t="s">
        <v>85</v>
      </c>
      <c r="B201" s="38">
        <v>44024</v>
      </c>
      <c r="C201">
        <v>37.76</v>
      </c>
      <c r="D201">
        <v>36.26</v>
      </c>
      <c r="E201">
        <v>48</v>
      </c>
      <c r="F201">
        <v>1</v>
      </c>
      <c r="G201">
        <v>2.0799999999999999E-2</v>
      </c>
      <c r="H201">
        <v>2</v>
      </c>
      <c r="I201">
        <v>2</v>
      </c>
      <c r="J201">
        <v>36.26</v>
      </c>
      <c r="K201">
        <v>1</v>
      </c>
      <c r="L201">
        <v>2.0799999999999999E-2</v>
      </c>
      <c r="M201">
        <v>1</v>
      </c>
      <c r="N201">
        <v>1</v>
      </c>
      <c r="O201">
        <v>36.26</v>
      </c>
    </row>
    <row r="202" spans="1:15">
      <c r="A202" t="s">
        <v>86</v>
      </c>
      <c r="B202" s="38">
        <v>44025</v>
      </c>
      <c r="C202">
        <v>0</v>
      </c>
      <c r="D202">
        <v>0</v>
      </c>
      <c r="E202">
        <v>48</v>
      </c>
      <c r="F202">
        <v>0</v>
      </c>
      <c r="G202">
        <v>0</v>
      </c>
      <c r="H202">
        <v>0</v>
      </c>
      <c r="I202">
        <v>0</v>
      </c>
      <c r="J202">
        <v>0</v>
      </c>
      <c r="K202">
        <v>0</v>
      </c>
      <c r="L202">
        <v>0</v>
      </c>
      <c r="M202">
        <v>0</v>
      </c>
      <c r="N202">
        <v>0</v>
      </c>
      <c r="O202">
        <v>0</v>
      </c>
    </row>
    <row r="203" spans="1:15">
      <c r="A203" t="s">
        <v>87</v>
      </c>
      <c r="B203" s="38">
        <v>44026</v>
      </c>
      <c r="C203">
        <v>70.22</v>
      </c>
      <c r="D203">
        <v>68.72</v>
      </c>
      <c r="E203">
        <v>48</v>
      </c>
      <c r="F203">
        <v>2</v>
      </c>
      <c r="G203">
        <v>4.1700000000000001E-2</v>
      </c>
      <c r="H203">
        <v>3</v>
      </c>
      <c r="I203">
        <v>1.5</v>
      </c>
      <c r="J203">
        <v>34.36</v>
      </c>
      <c r="K203">
        <v>2</v>
      </c>
      <c r="L203">
        <v>4.1700000000000001E-2</v>
      </c>
      <c r="M203">
        <v>2</v>
      </c>
      <c r="N203">
        <v>1</v>
      </c>
      <c r="O203">
        <v>34.36</v>
      </c>
    </row>
    <row r="204" spans="1:15">
      <c r="A204" t="s">
        <v>81</v>
      </c>
      <c r="B204" s="38">
        <v>44027</v>
      </c>
      <c r="C204">
        <v>0</v>
      </c>
      <c r="D204">
        <v>0</v>
      </c>
      <c r="E204">
        <v>48</v>
      </c>
      <c r="F204">
        <v>0</v>
      </c>
      <c r="G204">
        <v>0</v>
      </c>
      <c r="H204">
        <v>0</v>
      </c>
      <c r="I204">
        <v>0</v>
      </c>
      <c r="J204">
        <v>0</v>
      </c>
      <c r="K204">
        <v>0</v>
      </c>
      <c r="L204">
        <v>0</v>
      </c>
      <c r="M204">
        <v>0</v>
      </c>
      <c r="N204">
        <v>0</v>
      </c>
      <c r="O204">
        <v>0</v>
      </c>
    </row>
    <row r="205" spans="1:15">
      <c r="A205" t="s">
        <v>82</v>
      </c>
      <c r="B205" s="38">
        <v>44028</v>
      </c>
      <c r="C205">
        <v>270.98</v>
      </c>
      <c r="D205">
        <v>242.73</v>
      </c>
      <c r="E205">
        <v>48</v>
      </c>
      <c r="F205">
        <v>5</v>
      </c>
      <c r="G205">
        <v>0.1042</v>
      </c>
      <c r="H205">
        <v>12</v>
      </c>
      <c r="I205">
        <v>2.4</v>
      </c>
      <c r="J205">
        <v>48.55</v>
      </c>
      <c r="K205">
        <v>5</v>
      </c>
      <c r="L205">
        <v>0.1042</v>
      </c>
      <c r="M205">
        <v>5</v>
      </c>
      <c r="N205">
        <v>1</v>
      </c>
      <c r="O205">
        <v>48.55</v>
      </c>
    </row>
    <row r="206" spans="1:15">
      <c r="A206" t="s">
        <v>83</v>
      </c>
      <c r="B206" s="38">
        <v>44029</v>
      </c>
      <c r="C206">
        <v>548.82000000000005</v>
      </c>
      <c r="D206">
        <v>484.32</v>
      </c>
      <c r="E206">
        <v>48</v>
      </c>
      <c r="F206">
        <v>11</v>
      </c>
      <c r="G206">
        <v>0.22920000000000001</v>
      </c>
      <c r="H206">
        <v>28</v>
      </c>
      <c r="I206">
        <v>2.5499999999999998</v>
      </c>
      <c r="J206">
        <v>44.03</v>
      </c>
      <c r="K206">
        <v>10</v>
      </c>
      <c r="L206">
        <v>0.20829999999999999</v>
      </c>
      <c r="M206">
        <v>10</v>
      </c>
      <c r="N206">
        <v>1</v>
      </c>
      <c r="O206">
        <v>48.43</v>
      </c>
    </row>
    <row r="207" spans="1:15">
      <c r="A207" t="s">
        <v>84</v>
      </c>
      <c r="B207" s="38">
        <v>44030</v>
      </c>
      <c r="C207">
        <v>582.1</v>
      </c>
      <c r="D207">
        <v>521.35</v>
      </c>
      <c r="E207">
        <v>48</v>
      </c>
      <c r="F207">
        <v>13</v>
      </c>
      <c r="G207">
        <v>0.27079999999999999</v>
      </c>
      <c r="H207">
        <v>23</v>
      </c>
      <c r="I207">
        <v>1.77</v>
      </c>
      <c r="J207">
        <v>40.1</v>
      </c>
      <c r="K207">
        <v>10</v>
      </c>
      <c r="L207">
        <v>0.20829999999999999</v>
      </c>
      <c r="M207">
        <v>10</v>
      </c>
      <c r="N207">
        <v>1</v>
      </c>
      <c r="O207">
        <v>52.14</v>
      </c>
    </row>
    <row r="208" spans="1:15">
      <c r="A208" t="s">
        <v>85</v>
      </c>
      <c r="B208" s="38">
        <v>44031</v>
      </c>
      <c r="C208">
        <v>191.99</v>
      </c>
      <c r="D208">
        <v>160.99</v>
      </c>
      <c r="E208">
        <v>48</v>
      </c>
      <c r="F208">
        <v>4</v>
      </c>
      <c r="G208">
        <v>8.3299999999999999E-2</v>
      </c>
      <c r="H208">
        <v>9</v>
      </c>
      <c r="I208">
        <v>2.25</v>
      </c>
      <c r="J208">
        <v>40.25</v>
      </c>
      <c r="K208">
        <v>3</v>
      </c>
      <c r="L208">
        <v>6.25E-2</v>
      </c>
      <c r="M208">
        <v>3</v>
      </c>
      <c r="N208">
        <v>1</v>
      </c>
      <c r="O208">
        <v>53.66</v>
      </c>
    </row>
    <row r="209" spans="1:15">
      <c r="A209" t="s">
        <v>86</v>
      </c>
      <c r="B209" s="38">
        <v>44032</v>
      </c>
      <c r="C209">
        <v>217.2</v>
      </c>
      <c r="D209">
        <v>192.7</v>
      </c>
      <c r="E209">
        <v>48</v>
      </c>
      <c r="F209">
        <v>4</v>
      </c>
      <c r="G209">
        <v>8.3299999999999999E-2</v>
      </c>
      <c r="H209">
        <v>6</v>
      </c>
      <c r="I209">
        <v>1.5</v>
      </c>
      <c r="J209">
        <v>48.17</v>
      </c>
      <c r="K209">
        <v>4</v>
      </c>
      <c r="L209">
        <v>8.3299999999999999E-2</v>
      </c>
      <c r="M209">
        <v>4</v>
      </c>
      <c r="N209">
        <v>1</v>
      </c>
      <c r="O209">
        <v>48.17</v>
      </c>
    </row>
    <row r="210" spans="1:15">
      <c r="A210" t="s">
        <v>87</v>
      </c>
      <c r="B210" s="38">
        <v>44033</v>
      </c>
      <c r="C210">
        <v>191.75</v>
      </c>
      <c r="D210">
        <v>188</v>
      </c>
      <c r="E210">
        <v>48</v>
      </c>
      <c r="F210">
        <v>3</v>
      </c>
      <c r="G210">
        <v>6.25E-2</v>
      </c>
      <c r="H210">
        <v>3</v>
      </c>
      <c r="I210">
        <v>1</v>
      </c>
      <c r="J210">
        <v>62.67</v>
      </c>
      <c r="K210">
        <v>4</v>
      </c>
      <c r="L210">
        <v>8.3299999999999999E-2</v>
      </c>
      <c r="M210">
        <v>4</v>
      </c>
      <c r="N210">
        <v>1</v>
      </c>
      <c r="O210">
        <v>47</v>
      </c>
    </row>
    <row r="212" spans="1:15">
      <c r="A212" t="s">
        <v>81</v>
      </c>
      <c r="B212" s="38">
        <v>44034</v>
      </c>
      <c r="C212">
        <v>0</v>
      </c>
      <c r="D212">
        <v>0</v>
      </c>
      <c r="E212">
        <v>48</v>
      </c>
      <c r="F212">
        <v>0</v>
      </c>
      <c r="G212">
        <v>0</v>
      </c>
      <c r="H212">
        <v>0</v>
      </c>
      <c r="I212">
        <v>0</v>
      </c>
      <c r="J212">
        <v>0</v>
      </c>
      <c r="K212">
        <v>0</v>
      </c>
      <c r="L212">
        <v>0</v>
      </c>
      <c r="M212">
        <v>0</v>
      </c>
      <c r="N212">
        <v>0</v>
      </c>
      <c r="O212">
        <v>0</v>
      </c>
    </row>
    <row r="213" spans="1:15">
      <c r="A213" t="s">
        <v>82</v>
      </c>
      <c r="B213" s="38">
        <v>44035</v>
      </c>
      <c r="C213">
        <v>31.96</v>
      </c>
      <c r="D213">
        <v>31.96</v>
      </c>
      <c r="E213">
        <v>48</v>
      </c>
      <c r="F213">
        <v>1</v>
      </c>
      <c r="G213">
        <v>2.0799999999999999E-2</v>
      </c>
      <c r="H213">
        <v>2</v>
      </c>
      <c r="I213">
        <v>2</v>
      </c>
      <c r="J213">
        <v>31.96</v>
      </c>
      <c r="K213">
        <v>1</v>
      </c>
      <c r="L213">
        <v>2.0799999999999999E-2</v>
      </c>
      <c r="M213">
        <v>1</v>
      </c>
      <c r="N213">
        <v>1</v>
      </c>
      <c r="O213">
        <v>31.96</v>
      </c>
    </row>
    <row r="214" spans="1:15">
      <c r="A214" t="s">
        <v>83</v>
      </c>
      <c r="B214" s="38">
        <v>44036</v>
      </c>
      <c r="C214">
        <v>722.15</v>
      </c>
      <c r="D214">
        <v>654.65</v>
      </c>
      <c r="E214">
        <v>48</v>
      </c>
      <c r="F214">
        <v>15</v>
      </c>
      <c r="G214">
        <v>0.3125</v>
      </c>
      <c r="H214">
        <v>30</v>
      </c>
      <c r="I214">
        <v>2</v>
      </c>
      <c r="J214">
        <v>43.64</v>
      </c>
      <c r="K214">
        <v>12</v>
      </c>
      <c r="L214">
        <v>0.25</v>
      </c>
      <c r="M214">
        <v>12</v>
      </c>
      <c r="N214">
        <v>1</v>
      </c>
      <c r="O214">
        <v>54.55</v>
      </c>
    </row>
    <row r="215" spans="1:15">
      <c r="A215" t="s">
        <v>84</v>
      </c>
      <c r="B215" s="38">
        <v>44037</v>
      </c>
      <c r="C215">
        <v>531.55999999999995</v>
      </c>
      <c r="D215">
        <v>466.56</v>
      </c>
      <c r="E215">
        <v>48</v>
      </c>
      <c r="F215">
        <v>10</v>
      </c>
      <c r="G215">
        <v>0.20829999999999999</v>
      </c>
      <c r="H215">
        <v>24</v>
      </c>
      <c r="I215">
        <v>2.4</v>
      </c>
      <c r="J215">
        <v>46.66</v>
      </c>
      <c r="K215">
        <v>9</v>
      </c>
      <c r="L215">
        <v>0.1875</v>
      </c>
      <c r="M215">
        <v>9</v>
      </c>
      <c r="N215">
        <v>1</v>
      </c>
      <c r="O215">
        <v>51.84</v>
      </c>
    </row>
    <row r="216" spans="1:15">
      <c r="A216" t="s">
        <v>85</v>
      </c>
      <c r="B216" s="38">
        <v>44038</v>
      </c>
      <c r="C216">
        <v>148.58000000000001</v>
      </c>
      <c r="D216">
        <v>145.58000000000001</v>
      </c>
      <c r="E216">
        <v>48</v>
      </c>
      <c r="F216">
        <v>4</v>
      </c>
      <c r="G216">
        <v>8.3299999999999999E-2</v>
      </c>
      <c r="H216">
        <v>8</v>
      </c>
      <c r="I216">
        <v>2</v>
      </c>
      <c r="J216">
        <v>36.39</v>
      </c>
      <c r="K216">
        <v>4</v>
      </c>
      <c r="L216">
        <v>8.3299999999999999E-2</v>
      </c>
      <c r="M216">
        <v>4</v>
      </c>
      <c r="N216">
        <v>1</v>
      </c>
      <c r="O216">
        <v>36.39</v>
      </c>
    </row>
    <row r="217" spans="1:15">
      <c r="A217" t="s">
        <v>86</v>
      </c>
      <c r="B217" s="38">
        <v>44039</v>
      </c>
      <c r="C217">
        <v>109</v>
      </c>
      <c r="D217">
        <v>89</v>
      </c>
      <c r="E217">
        <v>48</v>
      </c>
      <c r="F217">
        <v>2</v>
      </c>
      <c r="G217">
        <v>4.1700000000000001E-2</v>
      </c>
      <c r="H217">
        <v>4</v>
      </c>
      <c r="I217">
        <v>2</v>
      </c>
      <c r="J217">
        <v>44.5</v>
      </c>
      <c r="K217">
        <v>2</v>
      </c>
      <c r="L217">
        <v>4.1700000000000001E-2</v>
      </c>
      <c r="M217">
        <v>2</v>
      </c>
      <c r="N217">
        <v>1</v>
      </c>
      <c r="O217">
        <v>44.5</v>
      </c>
    </row>
    <row r="218" spans="1:15">
      <c r="A218" t="s">
        <v>87</v>
      </c>
      <c r="B218" s="38">
        <v>44040</v>
      </c>
      <c r="C218">
        <v>81.96</v>
      </c>
      <c r="D218">
        <v>78.959999999999994</v>
      </c>
      <c r="E218">
        <v>48</v>
      </c>
      <c r="F218">
        <v>2</v>
      </c>
      <c r="G218">
        <v>4.1700000000000001E-2</v>
      </c>
      <c r="H218">
        <v>4</v>
      </c>
      <c r="I218">
        <v>2</v>
      </c>
      <c r="J218">
        <v>39.479999999999997</v>
      </c>
      <c r="K218">
        <v>2</v>
      </c>
      <c r="L218">
        <v>4.1700000000000001E-2</v>
      </c>
      <c r="M218">
        <v>2</v>
      </c>
      <c r="N218">
        <v>1</v>
      </c>
      <c r="O218">
        <v>39.479999999999997</v>
      </c>
    </row>
    <row r="219" spans="1:15">
      <c r="A219" t="s">
        <v>81</v>
      </c>
      <c r="B219" s="38">
        <v>44041</v>
      </c>
      <c r="C219">
        <v>43</v>
      </c>
      <c r="D219">
        <v>35</v>
      </c>
      <c r="E219">
        <v>48</v>
      </c>
      <c r="F219">
        <v>1</v>
      </c>
      <c r="G219">
        <v>2.0799999999999999E-2</v>
      </c>
      <c r="H219">
        <v>2</v>
      </c>
      <c r="I219">
        <v>2</v>
      </c>
      <c r="J219">
        <v>35</v>
      </c>
      <c r="K219">
        <v>1</v>
      </c>
      <c r="L219">
        <v>2.0799999999999999E-2</v>
      </c>
      <c r="M219">
        <v>1</v>
      </c>
      <c r="N219">
        <v>1</v>
      </c>
      <c r="O219">
        <v>35</v>
      </c>
    </row>
    <row r="220" spans="1:15">
      <c r="A220" t="s">
        <v>82</v>
      </c>
      <c r="B220" s="38">
        <v>44042</v>
      </c>
      <c r="C220">
        <v>279.23</v>
      </c>
      <c r="D220">
        <v>225.98</v>
      </c>
      <c r="E220">
        <v>48</v>
      </c>
      <c r="F220">
        <v>6</v>
      </c>
      <c r="G220">
        <v>0.125</v>
      </c>
      <c r="H220">
        <v>12</v>
      </c>
      <c r="I220">
        <v>2</v>
      </c>
      <c r="J220">
        <v>37.659999999999997</v>
      </c>
      <c r="K220">
        <v>5</v>
      </c>
      <c r="L220">
        <v>0.1042</v>
      </c>
      <c r="M220">
        <v>5</v>
      </c>
      <c r="N220">
        <v>1</v>
      </c>
      <c r="O220">
        <v>45.2</v>
      </c>
    </row>
    <row r="221" spans="1:15">
      <c r="A221" t="s">
        <v>83</v>
      </c>
      <c r="B221" s="38">
        <v>44043</v>
      </c>
      <c r="C221">
        <v>1319.98</v>
      </c>
      <c r="D221">
        <v>1224.48</v>
      </c>
      <c r="E221">
        <v>48</v>
      </c>
      <c r="F221">
        <v>25</v>
      </c>
      <c r="G221">
        <v>0.52079999999999993</v>
      </c>
      <c r="H221">
        <v>49</v>
      </c>
      <c r="I221">
        <v>1.96</v>
      </c>
      <c r="J221">
        <v>48.98</v>
      </c>
      <c r="K221">
        <v>25</v>
      </c>
      <c r="L221">
        <v>0.52079999999999993</v>
      </c>
      <c r="M221">
        <v>25</v>
      </c>
      <c r="N221">
        <v>1</v>
      </c>
      <c r="O221">
        <v>48.98</v>
      </c>
    </row>
    <row r="222" spans="1:15">
      <c r="A222" t="s">
        <v>84</v>
      </c>
      <c r="B222" s="38">
        <v>44044</v>
      </c>
      <c r="C222">
        <v>355.39</v>
      </c>
      <c r="D222">
        <v>307.94</v>
      </c>
      <c r="E222">
        <v>48</v>
      </c>
      <c r="F222">
        <v>6</v>
      </c>
      <c r="G222">
        <v>0.125</v>
      </c>
      <c r="H222">
        <v>19</v>
      </c>
      <c r="I222">
        <v>3.17</v>
      </c>
      <c r="J222">
        <v>51.32</v>
      </c>
      <c r="K222">
        <v>6</v>
      </c>
      <c r="L222">
        <v>0.125</v>
      </c>
      <c r="M222">
        <v>6</v>
      </c>
      <c r="N222">
        <v>1</v>
      </c>
      <c r="O222">
        <v>51.32</v>
      </c>
    </row>
    <row r="223" spans="1:15">
      <c r="A223" t="s">
        <v>85</v>
      </c>
      <c r="B223" s="38">
        <v>44045</v>
      </c>
      <c r="C223">
        <v>44.5</v>
      </c>
      <c r="D223">
        <v>35</v>
      </c>
      <c r="E223">
        <v>48</v>
      </c>
      <c r="F223">
        <v>1</v>
      </c>
      <c r="G223">
        <v>2.0799999999999999E-2</v>
      </c>
      <c r="H223">
        <v>2</v>
      </c>
      <c r="I223">
        <v>2</v>
      </c>
      <c r="J223">
        <v>35</v>
      </c>
      <c r="K223">
        <v>1</v>
      </c>
      <c r="L223">
        <v>2.0799999999999999E-2</v>
      </c>
      <c r="M223">
        <v>1</v>
      </c>
      <c r="N223">
        <v>1</v>
      </c>
      <c r="O223">
        <v>35</v>
      </c>
    </row>
    <row r="224" spans="1:15">
      <c r="A224" t="s">
        <v>86</v>
      </c>
      <c r="B224" s="38">
        <v>44046</v>
      </c>
      <c r="C224">
        <v>149.08000000000001</v>
      </c>
      <c r="D224">
        <v>132.58000000000001</v>
      </c>
      <c r="E224">
        <v>48</v>
      </c>
      <c r="F224">
        <v>3</v>
      </c>
      <c r="G224">
        <v>6.25E-2</v>
      </c>
      <c r="H224">
        <v>7</v>
      </c>
      <c r="I224">
        <v>2.33</v>
      </c>
      <c r="J224">
        <v>44.19</v>
      </c>
      <c r="K224">
        <v>3</v>
      </c>
      <c r="L224">
        <v>6.25E-2</v>
      </c>
      <c r="M224">
        <v>3</v>
      </c>
      <c r="N224">
        <v>1</v>
      </c>
      <c r="O224">
        <v>44.19</v>
      </c>
    </row>
    <row r="225" spans="1:15">
      <c r="A225" t="s">
        <v>87</v>
      </c>
      <c r="B225" s="38">
        <v>44047</v>
      </c>
      <c r="C225">
        <v>0</v>
      </c>
      <c r="D225">
        <v>0</v>
      </c>
      <c r="E225">
        <v>48</v>
      </c>
      <c r="F225">
        <v>0</v>
      </c>
      <c r="G225">
        <v>0</v>
      </c>
      <c r="H225">
        <v>0</v>
      </c>
      <c r="I225">
        <v>0</v>
      </c>
      <c r="J225">
        <v>0</v>
      </c>
      <c r="K225">
        <v>0</v>
      </c>
      <c r="L225">
        <v>0</v>
      </c>
      <c r="M225">
        <v>0</v>
      </c>
      <c r="N225">
        <v>0</v>
      </c>
      <c r="O225">
        <v>0</v>
      </c>
    </row>
    <row r="226" spans="1:15">
      <c r="A226" t="s">
        <v>81</v>
      </c>
      <c r="B226" s="38">
        <v>44048</v>
      </c>
      <c r="C226">
        <v>79.5</v>
      </c>
      <c r="D226">
        <v>76.5</v>
      </c>
      <c r="E226">
        <v>48</v>
      </c>
      <c r="F226">
        <v>2</v>
      </c>
      <c r="G226">
        <v>4.1700000000000001E-2</v>
      </c>
      <c r="H226">
        <v>4</v>
      </c>
      <c r="I226">
        <v>2</v>
      </c>
      <c r="J226">
        <v>38.25</v>
      </c>
      <c r="K226">
        <v>2</v>
      </c>
      <c r="L226">
        <v>4.1700000000000001E-2</v>
      </c>
      <c r="M226">
        <v>2</v>
      </c>
      <c r="N226">
        <v>1</v>
      </c>
      <c r="O226">
        <v>38.25</v>
      </c>
    </row>
    <row r="227" spans="1:15">
      <c r="A227" t="s">
        <v>82</v>
      </c>
      <c r="B227" s="38">
        <v>44049</v>
      </c>
      <c r="C227">
        <v>42.75</v>
      </c>
      <c r="D227">
        <v>40.5</v>
      </c>
      <c r="E227">
        <v>48</v>
      </c>
      <c r="F227">
        <v>1</v>
      </c>
      <c r="G227">
        <v>2.0799999999999999E-2</v>
      </c>
      <c r="H227">
        <v>3</v>
      </c>
      <c r="I227">
        <v>3</v>
      </c>
      <c r="J227">
        <v>40.5</v>
      </c>
      <c r="K227">
        <v>1</v>
      </c>
      <c r="L227">
        <v>2.0799999999999999E-2</v>
      </c>
      <c r="M227">
        <v>1</v>
      </c>
      <c r="N227">
        <v>1</v>
      </c>
      <c r="O227">
        <v>40.5</v>
      </c>
    </row>
    <row r="228" spans="1:15">
      <c r="A228" t="s">
        <v>83</v>
      </c>
      <c r="B228" s="38">
        <v>44050</v>
      </c>
      <c r="C228">
        <v>482.31</v>
      </c>
      <c r="D228">
        <v>435.06</v>
      </c>
      <c r="E228">
        <v>48</v>
      </c>
      <c r="F228">
        <v>10</v>
      </c>
      <c r="G228">
        <v>0.20829999999999999</v>
      </c>
      <c r="H228">
        <v>19</v>
      </c>
      <c r="I228">
        <v>1.9</v>
      </c>
      <c r="J228">
        <v>43.51</v>
      </c>
      <c r="K228">
        <v>9</v>
      </c>
      <c r="L228">
        <v>0.1875</v>
      </c>
      <c r="M228">
        <v>9</v>
      </c>
      <c r="N228">
        <v>1</v>
      </c>
      <c r="O228">
        <v>48.34</v>
      </c>
    </row>
    <row r="229" spans="1:15">
      <c r="A229" t="s">
        <v>84</v>
      </c>
      <c r="B229" s="38">
        <v>44051</v>
      </c>
      <c r="C229">
        <v>609.95000000000005</v>
      </c>
      <c r="D229">
        <v>582.95000000000005</v>
      </c>
      <c r="E229">
        <v>48</v>
      </c>
      <c r="F229">
        <v>13</v>
      </c>
      <c r="G229">
        <v>0.27079999999999999</v>
      </c>
      <c r="H229">
        <v>30</v>
      </c>
      <c r="I229">
        <v>2.31</v>
      </c>
      <c r="J229">
        <v>44.84</v>
      </c>
      <c r="K229">
        <v>11</v>
      </c>
      <c r="L229">
        <v>0.22920000000000001</v>
      </c>
      <c r="M229">
        <v>11</v>
      </c>
      <c r="N229">
        <v>1</v>
      </c>
      <c r="O229">
        <v>53</v>
      </c>
    </row>
    <row r="230" spans="1:15">
      <c r="A230" t="s">
        <v>85</v>
      </c>
      <c r="B230" s="38">
        <v>44052</v>
      </c>
      <c r="C230">
        <v>85.75</v>
      </c>
      <c r="D230">
        <v>84.25</v>
      </c>
      <c r="E230">
        <v>48</v>
      </c>
      <c r="F230">
        <v>2</v>
      </c>
      <c r="G230">
        <v>4.1700000000000001E-2</v>
      </c>
      <c r="H230">
        <v>5</v>
      </c>
      <c r="I230">
        <v>2.5</v>
      </c>
      <c r="J230">
        <v>42.13</v>
      </c>
      <c r="K230">
        <v>2</v>
      </c>
      <c r="L230">
        <v>4.1700000000000001E-2</v>
      </c>
      <c r="M230">
        <v>2</v>
      </c>
      <c r="N230">
        <v>1</v>
      </c>
      <c r="O230">
        <v>42.13</v>
      </c>
    </row>
    <row r="231" spans="1:15">
      <c r="A231" t="s">
        <v>86</v>
      </c>
      <c r="B231" s="38">
        <v>44053</v>
      </c>
      <c r="C231">
        <v>46.5</v>
      </c>
      <c r="D231">
        <v>45</v>
      </c>
      <c r="E231">
        <v>48</v>
      </c>
      <c r="F231">
        <v>1</v>
      </c>
      <c r="G231">
        <v>2.0799999999999999E-2</v>
      </c>
      <c r="H231">
        <v>4</v>
      </c>
      <c r="I231">
        <v>4</v>
      </c>
      <c r="J231">
        <v>45</v>
      </c>
      <c r="K231">
        <v>1</v>
      </c>
      <c r="L231">
        <v>2.0799999999999999E-2</v>
      </c>
      <c r="M231">
        <v>1</v>
      </c>
      <c r="N231">
        <v>1</v>
      </c>
      <c r="O231">
        <v>45</v>
      </c>
    </row>
    <row r="232" spans="1:15">
      <c r="A232" t="s">
        <v>87</v>
      </c>
      <c r="B232" s="38">
        <v>44054</v>
      </c>
      <c r="C232">
        <v>93</v>
      </c>
      <c r="D232">
        <v>90</v>
      </c>
      <c r="E232">
        <v>48</v>
      </c>
      <c r="F232">
        <v>2</v>
      </c>
      <c r="G232">
        <v>4.1700000000000001E-2</v>
      </c>
      <c r="H232">
        <v>6</v>
      </c>
      <c r="I232">
        <v>3</v>
      </c>
      <c r="J232">
        <v>45</v>
      </c>
      <c r="K232">
        <v>2</v>
      </c>
      <c r="L232">
        <v>4.1700000000000001E-2</v>
      </c>
      <c r="M232">
        <v>2</v>
      </c>
      <c r="N232">
        <v>1</v>
      </c>
      <c r="O232">
        <v>45</v>
      </c>
    </row>
    <row r="233" spans="1:15">
      <c r="A233" t="s">
        <v>81</v>
      </c>
      <c r="B233" s="38">
        <v>44055</v>
      </c>
      <c r="C233">
        <v>46.5</v>
      </c>
      <c r="D233">
        <v>45</v>
      </c>
      <c r="E233">
        <v>48</v>
      </c>
      <c r="F233">
        <v>1</v>
      </c>
      <c r="G233">
        <v>2.0799999999999999E-2</v>
      </c>
      <c r="H233">
        <v>4</v>
      </c>
      <c r="I233">
        <v>4</v>
      </c>
      <c r="J233">
        <v>45</v>
      </c>
      <c r="K233">
        <v>1</v>
      </c>
      <c r="L233">
        <v>2.0799999999999999E-2</v>
      </c>
      <c r="M233">
        <v>1</v>
      </c>
      <c r="N233">
        <v>1</v>
      </c>
      <c r="O233">
        <v>45</v>
      </c>
    </row>
    <row r="234" spans="1:15">
      <c r="A234" t="s">
        <v>82</v>
      </c>
      <c r="B234" s="38">
        <v>44056</v>
      </c>
      <c r="C234">
        <v>138.75</v>
      </c>
      <c r="D234">
        <v>135</v>
      </c>
      <c r="E234">
        <v>48</v>
      </c>
      <c r="F234">
        <v>3</v>
      </c>
      <c r="G234">
        <v>6.25E-2</v>
      </c>
      <c r="H234">
        <v>7</v>
      </c>
      <c r="I234">
        <v>2.33</v>
      </c>
      <c r="J234">
        <v>45</v>
      </c>
      <c r="K234">
        <v>3</v>
      </c>
      <c r="L234">
        <v>6.25E-2</v>
      </c>
      <c r="M234">
        <v>3</v>
      </c>
      <c r="N234">
        <v>1</v>
      </c>
      <c r="O234">
        <v>45</v>
      </c>
    </row>
    <row r="235" spans="1:15">
      <c r="A235" t="s">
        <v>83</v>
      </c>
      <c r="B235" s="38">
        <v>44057</v>
      </c>
      <c r="C235">
        <v>240</v>
      </c>
      <c r="D235">
        <v>201.75</v>
      </c>
      <c r="E235">
        <v>48</v>
      </c>
      <c r="F235">
        <v>4</v>
      </c>
      <c r="G235">
        <v>8.3299999999999999E-2</v>
      </c>
      <c r="H235">
        <v>13</v>
      </c>
      <c r="I235">
        <v>3.25</v>
      </c>
      <c r="J235">
        <v>50.44</v>
      </c>
      <c r="K235">
        <v>4</v>
      </c>
      <c r="L235">
        <v>8.3299999999999999E-2</v>
      </c>
      <c r="M235">
        <v>4</v>
      </c>
      <c r="N235">
        <v>1</v>
      </c>
      <c r="O235">
        <v>50.44</v>
      </c>
    </row>
    <row r="236" spans="1:15">
      <c r="A236" t="s">
        <v>84</v>
      </c>
      <c r="B236" s="38">
        <v>44058</v>
      </c>
      <c r="C236">
        <v>235.7</v>
      </c>
      <c r="D236">
        <v>185.2</v>
      </c>
      <c r="E236">
        <v>48</v>
      </c>
      <c r="F236">
        <v>4</v>
      </c>
      <c r="G236">
        <v>8.3299999999999999E-2</v>
      </c>
      <c r="H236">
        <v>10</v>
      </c>
      <c r="I236">
        <v>2.5</v>
      </c>
      <c r="J236">
        <v>46.3</v>
      </c>
      <c r="K236">
        <v>4</v>
      </c>
      <c r="L236">
        <v>8.3299999999999999E-2</v>
      </c>
      <c r="M236">
        <v>4</v>
      </c>
      <c r="N236">
        <v>1</v>
      </c>
      <c r="O236">
        <v>46.3</v>
      </c>
    </row>
    <row r="237" spans="1:15">
      <c r="A237" t="s">
        <v>85</v>
      </c>
      <c r="B237" s="38">
        <v>44059</v>
      </c>
      <c r="C237">
        <v>326.3</v>
      </c>
      <c r="D237">
        <v>318.8</v>
      </c>
      <c r="E237">
        <v>48</v>
      </c>
      <c r="F237">
        <v>6</v>
      </c>
      <c r="G237">
        <v>0.125</v>
      </c>
      <c r="H237">
        <v>10</v>
      </c>
      <c r="I237">
        <v>1.67</v>
      </c>
      <c r="J237">
        <v>53.13</v>
      </c>
      <c r="K237">
        <v>6</v>
      </c>
      <c r="L237">
        <v>0.125</v>
      </c>
      <c r="M237">
        <v>6</v>
      </c>
      <c r="N237">
        <v>1</v>
      </c>
      <c r="O237">
        <v>53.13</v>
      </c>
    </row>
    <row r="238" spans="1:15">
      <c r="A238" t="s">
        <v>86</v>
      </c>
      <c r="B238" s="38">
        <v>44060</v>
      </c>
      <c r="C238">
        <v>0</v>
      </c>
      <c r="D238">
        <v>0</v>
      </c>
      <c r="E238">
        <v>48</v>
      </c>
      <c r="F238">
        <v>0</v>
      </c>
      <c r="G238">
        <v>0</v>
      </c>
      <c r="H238">
        <v>0</v>
      </c>
      <c r="I238">
        <v>0</v>
      </c>
      <c r="J238">
        <v>0</v>
      </c>
      <c r="K238">
        <v>0</v>
      </c>
      <c r="L238">
        <v>0</v>
      </c>
      <c r="M238">
        <v>0</v>
      </c>
      <c r="N238">
        <v>0</v>
      </c>
      <c r="O238">
        <v>0</v>
      </c>
    </row>
    <row r="239" spans="1:15">
      <c r="A239" t="s">
        <v>87</v>
      </c>
      <c r="B239" s="38">
        <v>44061</v>
      </c>
      <c r="C239">
        <v>0</v>
      </c>
      <c r="D239">
        <v>0</v>
      </c>
      <c r="E239">
        <v>48</v>
      </c>
      <c r="F239">
        <v>0</v>
      </c>
      <c r="G239">
        <v>0</v>
      </c>
      <c r="H239">
        <v>0</v>
      </c>
      <c r="I239">
        <v>0</v>
      </c>
      <c r="J239">
        <v>0</v>
      </c>
      <c r="K239">
        <v>0</v>
      </c>
      <c r="L239">
        <v>0</v>
      </c>
      <c r="M239">
        <v>0</v>
      </c>
      <c r="N239">
        <v>0</v>
      </c>
      <c r="O239">
        <v>0</v>
      </c>
    </row>
    <row r="240" spans="1:15">
      <c r="A240" t="s">
        <v>81</v>
      </c>
      <c r="B240" s="38">
        <v>44062</v>
      </c>
      <c r="C240">
        <v>0</v>
      </c>
      <c r="D240">
        <v>0</v>
      </c>
      <c r="E240">
        <v>48</v>
      </c>
      <c r="F240">
        <v>0</v>
      </c>
      <c r="G240">
        <v>0</v>
      </c>
      <c r="H240">
        <v>0</v>
      </c>
      <c r="I240">
        <v>0</v>
      </c>
      <c r="J240">
        <v>0</v>
      </c>
      <c r="K240">
        <v>0</v>
      </c>
      <c r="L240">
        <v>0</v>
      </c>
      <c r="M240">
        <v>0</v>
      </c>
      <c r="N240">
        <v>0</v>
      </c>
      <c r="O240">
        <v>0</v>
      </c>
    </row>
    <row r="242" spans="1:15">
      <c r="A242" t="s">
        <v>82</v>
      </c>
      <c r="B242" s="38">
        <v>44063</v>
      </c>
      <c r="C242">
        <v>46.5</v>
      </c>
      <c r="D242">
        <v>45</v>
      </c>
      <c r="E242">
        <v>48</v>
      </c>
      <c r="F242">
        <v>2</v>
      </c>
      <c r="G242">
        <v>4.1700000000000001E-2</v>
      </c>
      <c r="H242">
        <v>4</v>
      </c>
      <c r="I242">
        <v>2</v>
      </c>
      <c r="J242">
        <v>22.5</v>
      </c>
      <c r="K242">
        <v>1</v>
      </c>
      <c r="L242">
        <v>2.0799999999999999E-2</v>
      </c>
      <c r="M242">
        <v>1</v>
      </c>
      <c r="N242">
        <v>1</v>
      </c>
      <c r="O242">
        <v>45</v>
      </c>
    </row>
    <row r="243" spans="1:15">
      <c r="A243" t="s">
        <v>83</v>
      </c>
      <c r="B243" s="38">
        <v>44064</v>
      </c>
      <c r="C243">
        <v>194.75</v>
      </c>
      <c r="D243">
        <v>171</v>
      </c>
      <c r="E243">
        <v>48</v>
      </c>
      <c r="F243">
        <v>3</v>
      </c>
      <c r="G243">
        <v>6.25E-2</v>
      </c>
      <c r="H243">
        <v>5</v>
      </c>
      <c r="I243">
        <v>1.67</v>
      </c>
      <c r="J243">
        <v>57</v>
      </c>
      <c r="K243">
        <v>3</v>
      </c>
      <c r="L243">
        <v>6.25E-2</v>
      </c>
      <c r="M243">
        <v>3</v>
      </c>
      <c r="N243">
        <v>1</v>
      </c>
      <c r="O243">
        <v>57</v>
      </c>
    </row>
    <row r="244" spans="1:15">
      <c r="A244" t="s">
        <v>84</v>
      </c>
      <c r="B244" s="38">
        <v>44065</v>
      </c>
      <c r="C244">
        <v>120.73</v>
      </c>
      <c r="D244">
        <v>107.73</v>
      </c>
      <c r="E244">
        <v>48</v>
      </c>
      <c r="F244">
        <v>2</v>
      </c>
      <c r="G244">
        <v>4.1700000000000001E-2</v>
      </c>
      <c r="H244">
        <v>3</v>
      </c>
      <c r="I244">
        <v>1.5</v>
      </c>
      <c r="J244">
        <v>53.87</v>
      </c>
      <c r="K244">
        <v>2</v>
      </c>
      <c r="L244">
        <v>4.1700000000000001E-2</v>
      </c>
      <c r="M244">
        <v>2</v>
      </c>
      <c r="N244">
        <v>1</v>
      </c>
      <c r="O244">
        <v>53.87</v>
      </c>
    </row>
    <row r="245" spans="1:15">
      <c r="A245" t="s">
        <v>85</v>
      </c>
      <c r="B245" s="38">
        <v>44066</v>
      </c>
      <c r="C245">
        <v>92.16</v>
      </c>
      <c r="D245">
        <v>90.66</v>
      </c>
      <c r="E245">
        <v>48</v>
      </c>
      <c r="F245">
        <v>2</v>
      </c>
      <c r="G245">
        <v>4.1700000000000001E-2</v>
      </c>
      <c r="H245">
        <v>4</v>
      </c>
      <c r="I245">
        <v>2</v>
      </c>
      <c r="J245">
        <v>45.33</v>
      </c>
      <c r="K245">
        <v>2</v>
      </c>
      <c r="L245">
        <v>4.1700000000000001E-2</v>
      </c>
      <c r="M245">
        <v>2</v>
      </c>
      <c r="N245">
        <v>1</v>
      </c>
      <c r="O245">
        <v>45.33</v>
      </c>
    </row>
    <row r="246" spans="1:15">
      <c r="A246" t="s">
        <v>86</v>
      </c>
      <c r="B246" s="38">
        <v>44067</v>
      </c>
      <c r="C246">
        <v>47.25</v>
      </c>
      <c r="D246">
        <v>45</v>
      </c>
      <c r="E246">
        <v>48</v>
      </c>
      <c r="F246">
        <v>1</v>
      </c>
      <c r="G246">
        <v>2.0799999999999999E-2</v>
      </c>
      <c r="H246">
        <v>3</v>
      </c>
      <c r="I246">
        <v>3</v>
      </c>
      <c r="J246">
        <v>45</v>
      </c>
      <c r="K246">
        <v>1</v>
      </c>
      <c r="L246">
        <v>2.0799999999999999E-2</v>
      </c>
      <c r="M246">
        <v>1</v>
      </c>
      <c r="N246">
        <v>1</v>
      </c>
      <c r="O246">
        <v>45</v>
      </c>
    </row>
    <row r="247" spans="1:15">
      <c r="A247" t="s">
        <v>87</v>
      </c>
      <c r="B247" s="38">
        <v>44068</v>
      </c>
      <c r="C247">
        <v>48.75</v>
      </c>
      <c r="D247">
        <v>47.25</v>
      </c>
      <c r="E247">
        <v>48</v>
      </c>
      <c r="F247">
        <v>1</v>
      </c>
      <c r="G247">
        <v>2.0799999999999999E-2</v>
      </c>
      <c r="H247">
        <v>2</v>
      </c>
      <c r="I247">
        <v>2</v>
      </c>
      <c r="J247">
        <v>47.25</v>
      </c>
      <c r="K247">
        <v>1</v>
      </c>
      <c r="L247">
        <v>2.0799999999999999E-2</v>
      </c>
      <c r="M247">
        <v>1</v>
      </c>
      <c r="N247">
        <v>1</v>
      </c>
      <c r="O247">
        <v>47.25</v>
      </c>
    </row>
    <row r="248" spans="1:15">
      <c r="A248" t="s">
        <v>81</v>
      </c>
      <c r="B248" s="38">
        <v>44069</v>
      </c>
      <c r="C248">
        <v>0</v>
      </c>
      <c r="D248">
        <v>0</v>
      </c>
      <c r="E248">
        <v>48</v>
      </c>
      <c r="F248">
        <v>0</v>
      </c>
      <c r="G248">
        <v>0</v>
      </c>
      <c r="H248">
        <v>0</v>
      </c>
      <c r="I248">
        <v>0</v>
      </c>
      <c r="J248">
        <v>0</v>
      </c>
      <c r="K248">
        <v>0</v>
      </c>
      <c r="L248">
        <v>0</v>
      </c>
      <c r="M248">
        <v>0</v>
      </c>
      <c r="N248">
        <v>0</v>
      </c>
      <c r="O248">
        <v>0</v>
      </c>
    </row>
    <row r="249" spans="1:15">
      <c r="A249" t="s">
        <v>82</v>
      </c>
      <c r="B249" s="38">
        <v>44070</v>
      </c>
      <c r="C249">
        <v>166.5</v>
      </c>
      <c r="D249">
        <v>139.5</v>
      </c>
      <c r="E249">
        <v>48</v>
      </c>
      <c r="F249">
        <v>3</v>
      </c>
      <c r="G249">
        <v>6.25E-2</v>
      </c>
      <c r="H249">
        <v>5</v>
      </c>
      <c r="I249">
        <v>1.67</v>
      </c>
      <c r="J249">
        <v>46.5</v>
      </c>
      <c r="K249">
        <v>3</v>
      </c>
      <c r="L249">
        <v>6.25E-2</v>
      </c>
      <c r="M249">
        <v>3</v>
      </c>
      <c r="N249">
        <v>1</v>
      </c>
      <c r="O249">
        <v>46.5</v>
      </c>
    </row>
    <row r="250" spans="1:15">
      <c r="A250" t="s">
        <v>83</v>
      </c>
      <c r="B250" s="38">
        <v>44071</v>
      </c>
      <c r="C250">
        <v>205.44</v>
      </c>
      <c r="D250">
        <v>200.94</v>
      </c>
      <c r="E250">
        <v>48</v>
      </c>
      <c r="F250">
        <v>4</v>
      </c>
      <c r="G250">
        <v>8.3299999999999999E-2</v>
      </c>
      <c r="H250">
        <v>8</v>
      </c>
      <c r="I250">
        <v>2</v>
      </c>
      <c r="J250">
        <v>50.23</v>
      </c>
      <c r="K250">
        <v>4</v>
      </c>
      <c r="L250">
        <v>8.3299999999999999E-2</v>
      </c>
      <c r="M250">
        <v>4</v>
      </c>
      <c r="N250">
        <v>1</v>
      </c>
      <c r="O250">
        <v>50.23</v>
      </c>
    </row>
    <row r="251" spans="1:15">
      <c r="A251" t="s">
        <v>84</v>
      </c>
      <c r="B251" s="38">
        <v>44072</v>
      </c>
      <c r="C251">
        <v>57.17</v>
      </c>
      <c r="D251">
        <v>45.67</v>
      </c>
      <c r="E251">
        <v>48</v>
      </c>
      <c r="F251">
        <v>1</v>
      </c>
      <c r="G251">
        <v>2.0799999999999999E-2</v>
      </c>
      <c r="H251">
        <v>2</v>
      </c>
      <c r="I251">
        <v>2</v>
      </c>
      <c r="J251">
        <v>45.67</v>
      </c>
      <c r="K251">
        <v>1</v>
      </c>
      <c r="L251">
        <v>2.0799999999999999E-2</v>
      </c>
      <c r="M251">
        <v>1</v>
      </c>
      <c r="N251">
        <v>1</v>
      </c>
      <c r="O251">
        <v>45.67</v>
      </c>
    </row>
    <row r="252" spans="1:15">
      <c r="A252" t="s">
        <v>85</v>
      </c>
      <c r="B252" s="38">
        <v>44073</v>
      </c>
      <c r="C252">
        <v>0</v>
      </c>
      <c r="D252">
        <v>0</v>
      </c>
      <c r="E252">
        <v>48</v>
      </c>
      <c r="F252">
        <v>0</v>
      </c>
      <c r="G252">
        <v>0</v>
      </c>
      <c r="H252">
        <v>0</v>
      </c>
      <c r="I252">
        <v>0</v>
      </c>
      <c r="J252">
        <v>0</v>
      </c>
      <c r="K252">
        <v>0</v>
      </c>
      <c r="L252">
        <v>0</v>
      </c>
      <c r="M252">
        <v>0</v>
      </c>
      <c r="N252">
        <v>0</v>
      </c>
      <c r="O252">
        <v>0</v>
      </c>
    </row>
    <row r="253" spans="1:15">
      <c r="A253" t="s">
        <v>86</v>
      </c>
      <c r="B253" s="38">
        <v>44074</v>
      </c>
      <c r="C253">
        <v>0</v>
      </c>
      <c r="D253">
        <v>0</v>
      </c>
      <c r="E253">
        <v>48</v>
      </c>
      <c r="F253">
        <v>0</v>
      </c>
      <c r="G253">
        <v>0</v>
      </c>
      <c r="H253">
        <v>0</v>
      </c>
      <c r="I253">
        <v>0</v>
      </c>
      <c r="J253">
        <v>0</v>
      </c>
      <c r="K253">
        <v>0</v>
      </c>
      <c r="L253">
        <v>0</v>
      </c>
      <c r="M253">
        <v>0</v>
      </c>
      <c r="N253">
        <v>0</v>
      </c>
      <c r="O253">
        <v>0</v>
      </c>
    </row>
    <row r="254" spans="1:15">
      <c r="A254" t="s">
        <v>87</v>
      </c>
      <c r="B254" s="38">
        <v>44075</v>
      </c>
      <c r="C254">
        <v>0</v>
      </c>
      <c r="D254">
        <v>0</v>
      </c>
      <c r="E254">
        <v>48</v>
      </c>
      <c r="F254">
        <v>0</v>
      </c>
      <c r="G254">
        <v>0</v>
      </c>
      <c r="H254">
        <v>0</v>
      </c>
      <c r="I254">
        <v>0</v>
      </c>
      <c r="J254">
        <v>0</v>
      </c>
      <c r="K254">
        <v>0</v>
      </c>
      <c r="L254">
        <v>0</v>
      </c>
      <c r="M254">
        <v>0</v>
      </c>
      <c r="N254">
        <v>0</v>
      </c>
      <c r="O254">
        <v>0</v>
      </c>
    </row>
    <row r="255" spans="1:15">
      <c r="A255" t="s">
        <v>81</v>
      </c>
      <c r="B255" s="38">
        <v>44076</v>
      </c>
      <c r="C255">
        <v>76.78</v>
      </c>
      <c r="D255">
        <v>75.28</v>
      </c>
      <c r="E255">
        <v>48</v>
      </c>
      <c r="F255">
        <v>2</v>
      </c>
      <c r="G255">
        <v>4.1700000000000001E-2</v>
      </c>
      <c r="H255">
        <v>4</v>
      </c>
      <c r="I255">
        <v>2</v>
      </c>
      <c r="J255">
        <v>37.64</v>
      </c>
      <c r="K255">
        <v>2</v>
      </c>
      <c r="L255">
        <v>4.1700000000000001E-2</v>
      </c>
      <c r="M255">
        <v>2</v>
      </c>
      <c r="N255">
        <v>1</v>
      </c>
      <c r="O255">
        <v>37.64</v>
      </c>
    </row>
    <row r="256" spans="1:15">
      <c r="A256" t="s">
        <v>82</v>
      </c>
      <c r="B256" s="38">
        <v>44077</v>
      </c>
      <c r="C256">
        <v>92.16</v>
      </c>
      <c r="D256">
        <v>90.66</v>
      </c>
      <c r="E256">
        <v>48</v>
      </c>
      <c r="F256">
        <v>2</v>
      </c>
      <c r="G256">
        <v>4.1700000000000001E-2</v>
      </c>
      <c r="H256">
        <v>2</v>
      </c>
      <c r="I256">
        <v>1</v>
      </c>
      <c r="J256">
        <v>45.33</v>
      </c>
      <c r="K256">
        <v>2</v>
      </c>
      <c r="L256">
        <v>4.1700000000000001E-2</v>
      </c>
      <c r="M256">
        <v>2</v>
      </c>
      <c r="N256">
        <v>1</v>
      </c>
      <c r="O256">
        <v>45.33</v>
      </c>
    </row>
    <row r="257" spans="1:15">
      <c r="A257" t="s">
        <v>83</v>
      </c>
      <c r="B257" s="38">
        <v>44078</v>
      </c>
      <c r="C257">
        <v>52.75</v>
      </c>
      <c r="D257">
        <v>47</v>
      </c>
      <c r="E257">
        <v>48</v>
      </c>
      <c r="F257">
        <v>2</v>
      </c>
      <c r="G257">
        <v>4.1700000000000001E-2</v>
      </c>
      <c r="H257">
        <v>3</v>
      </c>
      <c r="I257">
        <v>1.5</v>
      </c>
      <c r="J257">
        <v>23.5</v>
      </c>
      <c r="K257">
        <v>1</v>
      </c>
      <c r="L257">
        <v>2.0799999999999999E-2</v>
      </c>
      <c r="M257">
        <v>1</v>
      </c>
      <c r="N257">
        <v>1</v>
      </c>
      <c r="O257">
        <v>47</v>
      </c>
    </row>
    <row r="258" spans="1:15">
      <c r="A258" t="s">
        <v>84</v>
      </c>
      <c r="B258" s="38">
        <v>44079</v>
      </c>
      <c r="C258">
        <v>44.34</v>
      </c>
      <c r="D258">
        <v>42.84</v>
      </c>
      <c r="E258">
        <v>48</v>
      </c>
      <c r="F258">
        <v>1</v>
      </c>
      <c r="G258">
        <v>2.0799999999999999E-2</v>
      </c>
      <c r="H258">
        <v>2</v>
      </c>
      <c r="I258">
        <v>2</v>
      </c>
      <c r="J258">
        <v>42.84</v>
      </c>
      <c r="K258">
        <v>1</v>
      </c>
      <c r="L258">
        <v>2.0799999999999999E-2</v>
      </c>
      <c r="M258">
        <v>1</v>
      </c>
      <c r="N258">
        <v>1</v>
      </c>
      <c r="O258">
        <v>42.84</v>
      </c>
    </row>
    <row r="259" spans="1:15">
      <c r="A259" t="s">
        <v>85</v>
      </c>
      <c r="B259" s="38">
        <v>44080</v>
      </c>
      <c r="C259">
        <v>49.85</v>
      </c>
      <c r="D259">
        <v>44.1</v>
      </c>
      <c r="E259">
        <v>48</v>
      </c>
      <c r="F259">
        <v>1</v>
      </c>
      <c r="G259">
        <v>2.0799999999999999E-2</v>
      </c>
      <c r="H259">
        <v>1</v>
      </c>
      <c r="I259">
        <v>1</v>
      </c>
      <c r="J259">
        <v>44.1</v>
      </c>
      <c r="K259">
        <v>1</v>
      </c>
      <c r="L259">
        <v>2.0799999999999999E-2</v>
      </c>
      <c r="M259">
        <v>1</v>
      </c>
      <c r="N259">
        <v>1</v>
      </c>
      <c r="O259">
        <v>44.1</v>
      </c>
    </row>
    <row r="260" spans="1:15">
      <c r="A260" t="s">
        <v>86</v>
      </c>
      <c r="B260" s="38">
        <v>44081</v>
      </c>
      <c r="C260">
        <v>0</v>
      </c>
      <c r="D260">
        <v>0</v>
      </c>
      <c r="E260">
        <v>48</v>
      </c>
      <c r="F260">
        <v>0</v>
      </c>
      <c r="G260">
        <v>0</v>
      </c>
      <c r="H260">
        <v>0</v>
      </c>
      <c r="I260">
        <v>0</v>
      </c>
      <c r="J260">
        <v>0</v>
      </c>
      <c r="K260">
        <v>0</v>
      </c>
      <c r="L260">
        <v>0</v>
      </c>
      <c r="M260">
        <v>0</v>
      </c>
      <c r="N260">
        <v>0</v>
      </c>
      <c r="O260">
        <v>0</v>
      </c>
    </row>
    <row r="261" spans="1:15">
      <c r="A261" t="s">
        <v>87</v>
      </c>
      <c r="B261" s="38">
        <v>44082</v>
      </c>
      <c r="C261">
        <v>0</v>
      </c>
      <c r="D261">
        <v>0</v>
      </c>
      <c r="E261">
        <v>48</v>
      </c>
      <c r="F261">
        <v>0</v>
      </c>
      <c r="G261">
        <v>0</v>
      </c>
      <c r="H261">
        <v>0</v>
      </c>
      <c r="I261">
        <v>0</v>
      </c>
      <c r="J261">
        <v>0</v>
      </c>
      <c r="K261">
        <v>0</v>
      </c>
      <c r="L261">
        <v>0</v>
      </c>
      <c r="M261">
        <v>0</v>
      </c>
      <c r="N261">
        <v>0</v>
      </c>
      <c r="O261">
        <v>0</v>
      </c>
    </row>
    <row r="262" spans="1:15">
      <c r="A262" t="s">
        <v>81</v>
      </c>
      <c r="B262" s="38">
        <v>44083</v>
      </c>
      <c r="C262">
        <v>0</v>
      </c>
      <c r="D262">
        <v>0</v>
      </c>
      <c r="E262">
        <v>48</v>
      </c>
      <c r="F262">
        <v>0</v>
      </c>
      <c r="G262">
        <v>0</v>
      </c>
      <c r="H262">
        <v>0</v>
      </c>
      <c r="I262">
        <v>0</v>
      </c>
      <c r="J262">
        <v>0</v>
      </c>
      <c r="K262">
        <v>0</v>
      </c>
      <c r="L262">
        <v>0</v>
      </c>
      <c r="M262">
        <v>0</v>
      </c>
      <c r="N262">
        <v>0</v>
      </c>
      <c r="O262">
        <v>0</v>
      </c>
    </row>
    <row r="263" spans="1:15">
      <c r="A263" t="s">
        <v>82</v>
      </c>
      <c r="B263" s="38">
        <v>44084</v>
      </c>
      <c r="C263">
        <v>54.5</v>
      </c>
      <c r="D263">
        <v>43</v>
      </c>
      <c r="E263">
        <v>48</v>
      </c>
      <c r="F263">
        <v>1</v>
      </c>
      <c r="G263">
        <v>2.0799999999999999E-2</v>
      </c>
      <c r="H263">
        <v>2</v>
      </c>
      <c r="I263">
        <v>2</v>
      </c>
      <c r="J263">
        <v>43</v>
      </c>
      <c r="K263">
        <v>1</v>
      </c>
      <c r="L263">
        <v>2.0799999999999999E-2</v>
      </c>
      <c r="M263">
        <v>1</v>
      </c>
      <c r="N263">
        <v>1</v>
      </c>
      <c r="O263">
        <v>43</v>
      </c>
    </row>
    <row r="264" spans="1:15">
      <c r="A264" t="s">
        <v>83</v>
      </c>
      <c r="B264" s="38">
        <v>44085</v>
      </c>
      <c r="C264">
        <v>138.1</v>
      </c>
      <c r="D264">
        <v>120.6</v>
      </c>
      <c r="E264">
        <v>48</v>
      </c>
      <c r="F264">
        <v>5</v>
      </c>
      <c r="G264">
        <v>0.1042</v>
      </c>
      <c r="H264">
        <v>10</v>
      </c>
      <c r="I264">
        <v>2</v>
      </c>
      <c r="J264">
        <v>24.12</v>
      </c>
      <c r="K264">
        <v>3</v>
      </c>
      <c r="L264">
        <v>6.25E-2</v>
      </c>
      <c r="M264">
        <v>3</v>
      </c>
      <c r="N264">
        <v>1</v>
      </c>
      <c r="O264">
        <v>40.200000000000003</v>
      </c>
    </row>
    <row r="265" spans="1:15">
      <c r="A265" t="s">
        <v>84</v>
      </c>
      <c r="B265" s="38">
        <v>44086</v>
      </c>
      <c r="C265">
        <v>93.73</v>
      </c>
      <c r="D265">
        <v>86.48</v>
      </c>
      <c r="E265">
        <v>48</v>
      </c>
      <c r="F265">
        <v>3</v>
      </c>
      <c r="G265">
        <v>6.25E-2</v>
      </c>
      <c r="H265">
        <v>5</v>
      </c>
      <c r="I265">
        <v>1.67</v>
      </c>
      <c r="J265">
        <v>28.83</v>
      </c>
      <c r="K265">
        <v>2</v>
      </c>
      <c r="L265">
        <v>4.1700000000000001E-2</v>
      </c>
      <c r="M265">
        <v>2</v>
      </c>
      <c r="N265">
        <v>1</v>
      </c>
      <c r="O265">
        <v>43.24</v>
      </c>
    </row>
    <row r="266" spans="1:15">
      <c r="A266" t="s">
        <v>85</v>
      </c>
      <c r="B266" s="38">
        <v>44087</v>
      </c>
      <c r="C266">
        <v>48.75</v>
      </c>
      <c r="D266">
        <v>47.25</v>
      </c>
      <c r="E266">
        <v>48</v>
      </c>
      <c r="F266">
        <v>1</v>
      </c>
      <c r="G266">
        <v>2.0799999999999999E-2</v>
      </c>
      <c r="H266">
        <v>2</v>
      </c>
      <c r="I266">
        <v>2</v>
      </c>
      <c r="J266">
        <v>47.25</v>
      </c>
      <c r="K266">
        <v>1</v>
      </c>
      <c r="L266">
        <v>2.0799999999999999E-2</v>
      </c>
      <c r="M266">
        <v>1</v>
      </c>
      <c r="N266">
        <v>1</v>
      </c>
      <c r="O266">
        <v>47.25</v>
      </c>
    </row>
    <row r="267" spans="1:15">
      <c r="A267" t="s">
        <v>86</v>
      </c>
      <c r="B267" s="38">
        <v>44088</v>
      </c>
      <c r="C267">
        <v>0</v>
      </c>
      <c r="D267">
        <v>0</v>
      </c>
      <c r="E267">
        <v>48</v>
      </c>
      <c r="F267">
        <v>0</v>
      </c>
      <c r="G267">
        <v>0</v>
      </c>
      <c r="H267">
        <v>0</v>
      </c>
      <c r="I267">
        <v>0</v>
      </c>
      <c r="J267">
        <v>0</v>
      </c>
      <c r="K267">
        <v>0</v>
      </c>
      <c r="L267">
        <v>0</v>
      </c>
      <c r="M267">
        <v>0</v>
      </c>
      <c r="N267">
        <v>0</v>
      </c>
      <c r="O267">
        <v>0</v>
      </c>
    </row>
    <row r="268" spans="1:15">
      <c r="A268" t="s">
        <v>87</v>
      </c>
      <c r="B268" s="38">
        <v>44089</v>
      </c>
      <c r="C268">
        <v>0</v>
      </c>
      <c r="D268">
        <v>0</v>
      </c>
      <c r="E268">
        <v>48</v>
      </c>
      <c r="F268">
        <v>0</v>
      </c>
      <c r="G268">
        <v>0</v>
      </c>
      <c r="H268">
        <v>0</v>
      </c>
      <c r="I268">
        <v>0</v>
      </c>
      <c r="J268">
        <v>0</v>
      </c>
      <c r="K268">
        <v>0</v>
      </c>
      <c r="L268">
        <v>0</v>
      </c>
      <c r="M268">
        <v>0</v>
      </c>
      <c r="N268">
        <v>0</v>
      </c>
      <c r="O268">
        <v>0</v>
      </c>
    </row>
    <row r="269" spans="1:15">
      <c r="A269" t="s">
        <v>81</v>
      </c>
      <c r="B269" s="38">
        <v>44090</v>
      </c>
      <c r="C269">
        <v>0</v>
      </c>
      <c r="D269">
        <v>0</v>
      </c>
      <c r="E269">
        <v>48</v>
      </c>
      <c r="F269">
        <v>0</v>
      </c>
      <c r="G269">
        <v>0</v>
      </c>
      <c r="H269">
        <v>0</v>
      </c>
      <c r="I269">
        <v>0</v>
      </c>
      <c r="J269">
        <v>0</v>
      </c>
      <c r="K269">
        <v>0</v>
      </c>
      <c r="L269">
        <v>0</v>
      </c>
      <c r="M269">
        <v>0</v>
      </c>
      <c r="N269">
        <v>0</v>
      </c>
      <c r="O269">
        <v>0</v>
      </c>
    </row>
    <row r="270" spans="1:15">
      <c r="A270" t="s">
        <v>82</v>
      </c>
      <c r="B270" s="38">
        <v>44091</v>
      </c>
      <c r="C270">
        <v>52.8</v>
      </c>
      <c r="D270">
        <v>48.3</v>
      </c>
      <c r="E270">
        <v>48</v>
      </c>
      <c r="F270">
        <v>1</v>
      </c>
      <c r="G270">
        <v>2.0799999999999999E-2</v>
      </c>
      <c r="H270">
        <v>1</v>
      </c>
      <c r="I270">
        <v>1</v>
      </c>
      <c r="J270">
        <v>48.3</v>
      </c>
      <c r="K270">
        <v>1</v>
      </c>
      <c r="L270">
        <v>2.0799999999999999E-2</v>
      </c>
      <c r="M270">
        <v>1</v>
      </c>
      <c r="N270">
        <v>1</v>
      </c>
      <c r="O270">
        <v>48.3</v>
      </c>
    </row>
    <row r="272" spans="1:15">
      <c r="A272" t="s">
        <v>83</v>
      </c>
      <c r="B272" s="38">
        <v>44092</v>
      </c>
      <c r="C272">
        <v>245.17</v>
      </c>
      <c r="D272">
        <v>223.92</v>
      </c>
      <c r="E272">
        <v>48</v>
      </c>
      <c r="F272">
        <v>7</v>
      </c>
      <c r="G272">
        <v>0.14580000000000001</v>
      </c>
      <c r="H272">
        <v>11</v>
      </c>
      <c r="I272">
        <v>1.57</v>
      </c>
      <c r="J272">
        <v>31.99</v>
      </c>
      <c r="K272">
        <v>5</v>
      </c>
      <c r="L272">
        <v>0.1042</v>
      </c>
      <c r="M272">
        <v>5</v>
      </c>
      <c r="N272">
        <v>1</v>
      </c>
      <c r="O272">
        <v>44.78</v>
      </c>
    </row>
    <row r="273" spans="1:15">
      <c r="A273" t="s">
        <v>84</v>
      </c>
      <c r="B273" s="38">
        <v>44093</v>
      </c>
      <c r="C273">
        <v>244.5</v>
      </c>
      <c r="D273">
        <v>233.25</v>
      </c>
      <c r="E273">
        <v>48</v>
      </c>
      <c r="F273">
        <v>9</v>
      </c>
      <c r="G273">
        <v>0.1875</v>
      </c>
      <c r="H273">
        <v>14</v>
      </c>
      <c r="I273">
        <v>1.56</v>
      </c>
      <c r="J273">
        <v>25.92</v>
      </c>
      <c r="K273">
        <v>5</v>
      </c>
      <c r="L273">
        <v>0.1042</v>
      </c>
      <c r="M273">
        <v>5</v>
      </c>
      <c r="N273">
        <v>1</v>
      </c>
      <c r="O273">
        <v>46.65</v>
      </c>
    </row>
    <row r="274" spans="1:15">
      <c r="A274" t="s">
        <v>85</v>
      </c>
      <c r="B274" s="38">
        <v>44094</v>
      </c>
      <c r="C274">
        <v>137.22</v>
      </c>
      <c r="D274">
        <v>132.72</v>
      </c>
      <c r="E274">
        <v>48</v>
      </c>
      <c r="F274">
        <v>6</v>
      </c>
      <c r="G274">
        <v>0.125</v>
      </c>
      <c r="H274">
        <v>10</v>
      </c>
      <c r="I274">
        <v>1.67</v>
      </c>
      <c r="J274">
        <v>22.12</v>
      </c>
      <c r="K274">
        <v>3</v>
      </c>
      <c r="L274">
        <v>6.25E-2</v>
      </c>
      <c r="M274">
        <v>3</v>
      </c>
      <c r="N274">
        <v>1</v>
      </c>
      <c r="O274">
        <v>44.24</v>
      </c>
    </row>
    <row r="275" spans="1:15">
      <c r="A275" t="s">
        <v>86</v>
      </c>
      <c r="B275" s="38">
        <v>44095</v>
      </c>
      <c r="C275">
        <v>37.549999999999997</v>
      </c>
      <c r="D275">
        <v>36.799999999999997</v>
      </c>
      <c r="E275">
        <v>48</v>
      </c>
      <c r="F275">
        <v>1</v>
      </c>
      <c r="G275">
        <v>2.0799999999999999E-2</v>
      </c>
      <c r="H275">
        <v>1</v>
      </c>
      <c r="I275">
        <v>1</v>
      </c>
      <c r="J275">
        <v>36.799999999999997</v>
      </c>
      <c r="K275">
        <v>1</v>
      </c>
      <c r="L275">
        <v>2.0799999999999999E-2</v>
      </c>
      <c r="M275">
        <v>1</v>
      </c>
      <c r="N275">
        <v>1</v>
      </c>
      <c r="O275">
        <v>36.799999999999997</v>
      </c>
    </row>
    <row r="276" spans="1:15">
      <c r="A276" t="s">
        <v>87</v>
      </c>
      <c r="B276" s="38">
        <v>44096</v>
      </c>
      <c r="C276">
        <v>0</v>
      </c>
      <c r="D276">
        <v>0</v>
      </c>
      <c r="E276">
        <v>48</v>
      </c>
      <c r="F276">
        <v>0</v>
      </c>
      <c r="G276">
        <v>0</v>
      </c>
      <c r="H276">
        <v>0</v>
      </c>
      <c r="I276">
        <v>0</v>
      </c>
      <c r="J276">
        <v>0</v>
      </c>
      <c r="K276">
        <v>0</v>
      </c>
      <c r="L276">
        <v>0</v>
      </c>
      <c r="M276">
        <v>0</v>
      </c>
      <c r="N276">
        <v>0</v>
      </c>
      <c r="O276">
        <v>0</v>
      </c>
    </row>
    <row r="277" spans="1:15">
      <c r="A277" t="s">
        <v>81</v>
      </c>
      <c r="B277" s="38">
        <v>44097</v>
      </c>
      <c r="C277">
        <v>0</v>
      </c>
      <c r="D277">
        <v>0</v>
      </c>
      <c r="E277">
        <v>48</v>
      </c>
      <c r="F277">
        <v>0</v>
      </c>
      <c r="G277">
        <v>0</v>
      </c>
      <c r="H277">
        <v>0</v>
      </c>
      <c r="I277">
        <v>0</v>
      </c>
      <c r="J277">
        <v>0</v>
      </c>
      <c r="K277">
        <v>0</v>
      </c>
      <c r="L277">
        <v>0</v>
      </c>
      <c r="M277">
        <v>0</v>
      </c>
      <c r="N277">
        <v>0</v>
      </c>
      <c r="O277">
        <v>0</v>
      </c>
    </row>
    <row r="278" spans="1:15">
      <c r="A278" t="s">
        <v>82</v>
      </c>
      <c r="B278" s="38">
        <v>44098</v>
      </c>
      <c r="C278">
        <v>0</v>
      </c>
      <c r="D278">
        <v>0</v>
      </c>
      <c r="E278">
        <v>48</v>
      </c>
      <c r="F278">
        <v>0</v>
      </c>
      <c r="G278">
        <v>0</v>
      </c>
      <c r="H278">
        <v>0</v>
      </c>
      <c r="I278">
        <v>0</v>
      </c>
      <c r="J278">
        <v>0</v>
      </c>
      <c r="K278">
        <v>0</v>
      </c>
      <c r="L278">
        <v>0</v>
      </c>
      <c r="M278">
        <v>0</v>
      </c>
      <c r="N278">
        <v>0</v>
      </c>
      <c r="O278">
        <v>0</v>
      </c>
    </row>
    <row r="279" spans="1:15">
      <c r="A279" t="s">
        <v>83</v>
      </c>
      <c r="B279" s="38">
        <v>44099</v>
      </c>
      <c r="C279">
        <v>0</v>
      </c>
      <c r="D279">
        <v>0</v>
      </c>
      <c r="E279">
        <v>48</v>
      </c>
      <c r="F279">
        <v>0</v>
      </c>
      <c r="G279">
        <v>0</v>
      </c>
      <c r="H279">
        <v>0</v>
      </c>
      <c r="I279">
        <v>0</v>
      </c>
      <c r="J279">
        <v>0</v>
      </c>
      <c r="K279">
        <v>0</v>
      </c>
      <c r="L279">
        <v>0</v>
      </c>
      <c r="M279">
        <v>0</v>
      </c>
      <c r="N279">
        <v>0</v>
      </c>
      <c r="O279">
        <v>0</v>
      </c>
    </row>
    <row r="280" spans="1:15">
      <c r="A280" t="s">
        <v>84</v>
      </c>
      <c r="B280" s="38">
        <v>44100</v>
      </c>
      <c r="C280">
        <v>0</v>
      </c>
      <c r="D280">
        <v>0</v>
      </c>
      <c r="E280">
        <v>48</v>
      </c>
      <c r="F280">
        <v>0</v>
      </c>
      <c r="G280">
        <v>0</v>
      </c>
      <c r="H280">
        <v>0</v>
      </c>
      <c r="I280">
        <v>0</v>
      </c>
      <c r="J280">
        <v>0</v>
      </c>
      <c r="K280">
        <v>0</v>
      </c>
      <c r="L280">
        <v>0</v>
      </c>
      <c r="M280">
        <v>0</v>
      </c>
      <c r="N280">
        <v>0</v>
      </c>
      <c r="O280">
        <v>0</v>
      </c>
    </row>
    <row r="281" spans="1:15">
      <c r="A281" t="s">
        <v>85</v>
      </c>
      <c r="B281" s="38">
        <v>44101</v>
      </c>
      <c r="C281">
        <v>0</v>
      </c>
      <c r="D281">
        <v>0</v>
      </c>
      <c r="E281">
        <v>48</v>
      </c>
      <c r="F281">
        <v>0</v>
      </c>
      <c r="G281">
        <v>0</v>
      </c>
      <c r="H281">
        <v>0</v>
      </c>
      <c r="I281">
        <v>0</v>
      </c>
      <c r="J281">
        <v>0</v>
      </c>
      <c r="K281">
        <v>0</v>
      </c>
      <c r="L281">
        <v>0</v>
      </c>
      <c r="M281">
        <v>0</v>
      </c>
      <c r="N281">
        <v>0</v>
      </c>
      <c r="O281">
        <v>0</v>
      </c>
    </row>
    <row r="282" spans="1:15">
      <c r="A282" t="s">
        <v>86</v>
      </c>
      <c r="B282" s="38">
        <v>44102</v>
      </c>
      <c r="C282">
        <v>0</v>
      </c>
      <c r="D282">
        <v>0</v>
      </c>
      <c r="E282">
        <v>48</v>
      </c>
      <c r="F282">
        <v>0</v>
      </c>
      <c r="G282">
        <v>0</v>
      </c>
      <c r="H282">
        <v>0</v>
      </c>
      <c r="I282">
        <v>0</v>
      </c>
      <c r="J282">
        <v>0</v>
      </c>
      <c r="K282">
        <v>0</v>
      </c>
      <c r="L282">
        <v>0</v>
      </c>
      <c r="M282">
        <v>0</v>
      </c>
      <c r="N282">
        <v>0</v>
      </c>
      <c r="O282">
        <v>0</v>
      </c>
    </row>
    <row r="283" spans="1:15">
      <c r="A283" t="s">
        <v>87</v>
      </c>
      <c r="B283" s="38">
        <v>44103</v>
      </c>
      <c r="C283">
        <v>0</v>
      </c>
      <c r="D283">
        <v>0</v>
      </c>
      <c r="E283">
        <v>48</v>
      </c>
      <c r="F283">
        <v>0</v>
      </c>
      <c r="G283">
        <v>0</v>
      </c>
      <c r="H283">
        <v>0</v>
      </c>
      <c r="I283">
        <v>0</v>
      </c>
      <c r="J283">
        <v>0</v>
      </c>
      <c r="K283">
        <v>0</v>
      </c>
      <c r="L283">
        <v>0</v>
      </c>
      <c r="M283">
        <v>0</v>
      </c>
      <c r="N283">
        <v>0</v>
      </c>
      <c r="O283">
        <v>0</v>
      </c>
    </row>
    <row r="284" spans="1:15">
      <c r="A284" t="s">
        <v>81</v>
      </c>
      <c r="B284" s="38">
        <v>44104</v>
      </c>
      <c r="C284">
        <v>0</v>
      </c>
      <c r="D284">
        <v>0</v>
      </c>
      <c r="E284">
        <v>48</v>
      </c>
      <c r="F284">
        <v>0</v>
      </c>
      <c r="G284">
        <v>0</v>
      </c>
      <c r="H284">
        <v>0</v>
      </c>
      <c r="I284">
        <v>0</v>
      </c>
      <c r="J284">
        <v>0</v>
      </c>
      <c r="K284">
        <v>0</v>
      </c>
      <c r="L284">
        <v>0</v>
      </c>
      <c r="M284">
        <v>0</v>
      </c>
      <c r="N284">
        <v>0</v>
      </c>
      <c r="O284">
        <v>0</v>
      </c>
    </row>
    <row r="285" spans="1:15">
      <c r="A285" t="s">
        <v>82</v>
      </c>
      <c r="B285" s="38">
        <v>44105</v>
      </c>
      <c r="C285">
        <v>0</v>
      </c>
      <c r="D285">
        <v>0</v>
      </c>
      <c r="E285">
        <v>48</v>
      </c>
      <c r="F285">
        <v>0</v>
      </c>
      <c r="G285">
        <v>0</v>
      </c>
      <c r="H285">
        <v>0</v>
      </c>
      <c r="I285">
        <v>0</v>
      </c>
      <c r="J285">
        <v>0</v>
      </c>
      <c r="K285">
        <v>0</v>
      </c>
      <c r="L285">
        <v>0</v>
      </c>
      <c r="M285">
        <v>0</v>
      </c>
      <c r="N285">
        <v>0</v>
      </c>
      <c r="O285">
        <v>0</v>
      </c>
    </row>
    <row r="286" spans="1:15">
      <c r="A286" t="s">
        <v>83</v>
      </c>
      <c r="B286" s="38">
        <v>44106</v>
      </c>
      <c r="C286">
        <v>0</v>
      </c>
      <c r="D286">
        <v>0</v>
      </c>
      <c r="E286">
        <v>48</v>
      </c>
      <c r="F286">
        <v>0</v>
      </c>
      <c r="G286">
        <v>0</v>
      </c>
      <c r="H286">
        <v>0</v>
      </c>
      <c r="I286">
        <v>0</v>
      </c>
      <c r="J286">
        <v>0</v>
      </c>
      <c r="K286">
        <v>0</v>
      </c>
      <c r="L286">
        <v>0</v>
      </c>
      <c r="M286">
        <v>0</v>
      </c>
      <c r="N286">
        <v>0</v>
      </c>
      <c r="O286">
        <v>0</v>
      </c>
    </row>
    <row r="287" spans="1:15">
      <c r="A287" t="s">
        <v>84</v>
      </c>
      <c r="B287" s="38">
        <v>44107</v>
      </c>
      <c r="C287">
        <v>54.5</v>
      </c>
      <c r="D287">
        <v>43</v>
      </c>
      <c r="E287">
        <v>48</v>
      </c>
      <c r="F287">
        <v>1</v>
      </c>
      <c r="G287">
        <v>2.0799999999999999E-2</v>
      </c>
      <c r="H287">
        <v>2</v>
      </c>
      <c r="I287">
        <v>2</v>
      </c>
      <c r="J287">
        <v>43</v>
      </c>
      <c r="K287">
        <v>1</v>
      </c>
      <c r="L287">
        <v>2.0799999999999999E-2</v>
      </c>
      <c r="M287">
        <v>1</v>
      </c>
      <c r="N287">
        <v>1</v>
      </c>
      <c r="O287">
        <v>43</v>
      </c>
    </row>
    <row r="288" spans="1:15">
      <c r="A288" t="s">
        <v>85</v>
      </c>
      <c r="B288" s="38">
        <v>44108</v>
      </c>
      <c r="C288">
        <v>57.25</v>
      </c>
      <c r="D288">
        <v>47.25</v>
      </c>
      <c r="E288">
        <v>48</v>
      </c>
      <c r="F288">
        <v>1</v>
      </c>
      <c r="G288">
        <v>2.0799999999999999E-2</v>
      </c>
      <c r="H288">
        <v>2</v>
      </c>
      <c r="I288">
        <v>2</v>
      </c>
      <c r="J288">
        <v>47.25</v>
      </c>
      <c r="K288">
        <v>1</v>
      </c>
      <c r="L288">
        <v>2.0799999999999999E-2</v>
      </c>
      <c r="M288">
        <v>1</v>
      </c>
      <c r="N288">
        <v>1</v>
      </c>
      <c r="O288">
        <v>47.25</v>
      </c>
    </row>
    <row r="289" spans="1:15">
      <c r="A289" t="s">
        <v>86</v>
      </c>
      <c r="B289" s="38">
        <v>44109</v>
      </c>
      <c r="C289">
        <v>0</v>
      </c>
      <c r="D289">
        <v>0</v>
      </c>
      <c r="E289">
        <v>48</v>
      </c>
      <c r="F289">
        <v>0</v>
      </c>
      <c r="G289">
        <v>0</v>
      </c>
      <c r="H289">
        <v>0</v>
      </c>
      <c r="I289">
        <v>0</v>
      </c>
      <c r="J289">
        <v>0</v>
      </c>
      <c r="K289">
        <v>0</v>
      </c>
      <c r="L289">
        <v>0</v>
      </c>
      <c r="M289">
        <v>0</v>
      </c>
      <c r="N289">
        <v>0</v>
      </c>
      <c r="O289">
        <v>0</v>
      </c>
    </row>
    <row r="290" spans="1:15">
      <c r="A290" t="s">
        <v>87</v>
      </c>
      <c r="B290" s="38">
        <v>44110</v>
      </c>
      <c r="C290">
        <v>40.89</v>
      </c>
      <c r="D290">
        <v>38.64</v>
      </c>
      <c r="E290">
        <v>48</v>
      </c>
      <c r="F290">
        <v>1</v>
      </c>
      <c r="G290">
        <v>2.0799999999999999E-2</v>
      </c>
      <c r="H290">
        <v>3</v>
      </c>
      <c r="I290">
        <v>3</v>
      </c>
      <c r="J290">
        <v>38.64</v>
      </c>
      <c r="K290">
        <v>1</v>
      </c>
      <c r="L290">
        <v>2.0799999999999999E-2</v>
      </c>
      <c r="M290">
        <v>1</v>
      </c>
      <c r="N290">
        <v>1</v>
      </c>
      <c r="O290">
        <v>38.64</v>
      </c>
    </row>
    <row r="291" spans="1:15">
      <c r="A291" t="s">
        <v>81</v>
      </c>
      <c r="B291" s="38">
        <v>44111</v>
      </c>
      <c r="C291">
        <v>0</v>
      </c>
      <c r="D291">
        <v>0</v>
      </c>
      <c r="E291">
        <v>48</v>
      </c>
      <c r="F291">
        <v>0</v>
      </c>
      <c r="G291">
        <v>0</v>
      </c>
      <c r="H291">
        <v>0</v>
      </c>
      <c r="I291">
        <v>0</v>
      </c>
      <c r="J291">
        <v>0</v>
      </c>
      <c r="K291">
        <v>0</v>
      </c>
      <c r="L291">
        <v>0</v>
      </c>
      <c r="M291">
        <v>0</v>
      </c>
      <c r="N291">
        <v>0</v>
      </c>
      <c r="O291">
        <v>0</v>
      </c>
    </row>
    <row r="292" spans="1:15">
      <c r="A292" t="s">
        <v>82</v>
      </c>
      <c r="B292" s="38">
        <v>44112</v>
      </c>
      <c r="C292">
        <v>0</v>
      </c>
      <c r="D292">
        <v>0</v>
      </c>
      <c r="E292">
        <v>48</v>
      </c>
      <c r="F292">
        <v>0</v>
      </c>
      <c r="G292">
        <v>0</v>
      </c>
      <c r="H292">
        <v>0</v>
      </c>
      <c r="I292">
        <v>0</v>
      </c>
      <c r="J292">
        <v>0</v>
      </c>
      <c r="K292">
        <v>0</v>
      </c>
      <c r="L292">
        <v>0</v>
      </c>
      <c r="M292">
        <v>0</v>
      </c>
      <c r="N292">
        <v>0</v>
      </c>
      <c r="O292">
        <v>0</v>
      </c>
    </row>
    <row r="293" spans="1:15">
      <c r="A293" t="s">
        <v>83</v>
      </c>
      <c r="B293" s="38">
        <v>44113</v>
      </c>
      <c r="C293">
        <v>58.75</v>
      </c>
      <c r="D293">
        <v>47.25</v>
      </c>
      <c r="E293">
        <v>48</v>
      </c>
      <c r="F293">
        <v>1</v>
      </c>
      <c r="G293">
        <v>2.0799999999999999E-2</v>
      </c>
      <c r="H293">
        <v>2</v>
      </c>
      <c r="I293">
        <v>2</v>
      </c>
      <c r="J293">
        <v>47.25</v>
      </c>
      <c r="K293">
        <v>1</v>
      </c>
      <c r="L293">
        <v>2.0799999999999999E-2</v>
      </c>
      <c r="M293">
        <v>1</v>
      </c>
      <c r="N293">
        <v>1</v>
      </c>
      <c r="O293">
        <v>47.25</v>
      </c>
    </row>
    <row r="294" spans="1:15">
      <c r="A294" t="s">
        <v>84</v>
      </c>
      <c r="B294" s="38">
        <v>44114</v>
      </c>
      <c r="C294">
        <v>0</v>
      </c>
      <c r="D294">
        <v>0</v>
      </c>
      <c r="E294">
        <v>48</v>
      </c>
      <c r="F294">
        <v>0</v>
      </c>
      <c r="G294">
        <v>0</v>
      </c>
      <c r="H294">
        <v>0</v>
      </c>
      <c r="I294">
        <v>0</v>
      </c>
      <c r="J294">
        <v>0</v>
      </c>
      <c r="K294">
        <v>0</v>
      </c>
      <c r="L294">
        <v>0</v>
      </c>
      <c r="M294">
        <v>0</v>
      </c>
      <c r="N294">
        <v>0</v>
      </c>
      <c r="O294">
        <v>0</v>
      </c>
    </row>
    <row r="295" spans="1:15">
      <c r="A295" t="s">
        <v>85</v>
      </c>
      <c r="B295" s="38">
        <v>44115</v>
      </c>
      <c r="C295">
        <v>0</v>
      </c>
      <c r="D295">
        <v>0</v>
      </c>
      <c r="E295">
        <v>48</v>
      </c>
      <c r="F295">
        <v>1</v>
      </c>
      <c r="G295">
        <v>2.0799999999999999E-2</v>
      </c>
      <c r="H295">
        <v>1</v>
      </c>
      <c r="I295">
        <v>1</v>
      </c>
      <c r="J295">
        <v>0</v>
      </c>
      <c r="K295">
        <v>0</v>
      </c>
      <c r="L295">
        <v>0</v>
      </c>
      <c r="M295">
        <v>0</v>
      </c>
      <c r="N295">
        <v>0</v>
      </c>
      <c r="O295">
        <v>0</v>
      </c>
    </row>
    <row r="296" spans="1:15">
      <c r="A296" t="s">
        <v>86</v>
      </c>
      <c r="B296" s="38">
        <v>44116</v>
      </c>
      <c r="C296">
        <v>0</v>
      </c>
      <c r="D296">
        <v>0</v>
      </c>
      <c r="E296">
        <v>48</v>
      </c>
      <c r="F296">
        <v>0</v>
      </c>
      <c r="G296">
        <v>0</v>
      </c>
      <c r="H296">
        <v>0</v>
      </c>
      <c r="I296">
        <v>0</v>
      </c>
      <c r="J296">
        <v>0</v>
      </c>
      <c r="K296">
        <v>0</v>
      </c>
      <c r="L296">
        <v>0</v>
      </c>
      <c r="M296">
        <v>0</v>
      </c>
      <c r="N296">
        <v>0</v>
      </c>
      <c r="O296">
        <v>0</v>
      </c>
    </row>
    <row r="297" spans="1:15">
      <c r="A297" t="s">
        <v>87</v>
      </c>
      <c r="B297" s="38">
        <v>44117</v>
      </c>
      <c r="C297">
        <v>0</v>
      </c>
      <c r="D297">
        <v>0</v>
      </c>
      <c r="E297">
        <v>48</v>
      </c>
      <c r="F297">
        <v>0</v>
      </c>
      <c r="G297">
        <v>0</v>
      </c>
      <c r="H297">
        <v>0</v>
      </c>
      <c r="I297">
        <v>0</v>
      </c>
      <c r="J297">
        <v>0</v>
      </c>
      <c r="K297">
        <v>0</v>
      </c>
      <c r="L297">
        <v>0</v>
      </c>
      <c r="M297">
        <v>0</v>
      </c>
      <c r="N297">
        <v>0</v>
      </c>
      <c r="O297">
        <v>0</v>
      </c>
    </row>
    <row r="298" spans="1:15">
      <c r="A298" t="s">
        <v>81</v>
      </c>
      <c r="B298" s="38">
        <v>44118</v>
      </c>
      <c r="C298">
        <v>0</v>
      </c>
      <c r="D298">
        <v>0</v>
      </c>
      <c r="E298">
        <v>48</v>
      </c>
      <c r="F298">
        <v>0</v>
      </c>
      <c r="G298">
        <v>0</v>
      </c>
      <c r="H298">
        <v>0</v>
      </c>
      <c r="I298">
        <v>0</v>
      </c>
      <c r="J298">
        <v>0</v>
      </c>
      <c r="K298">
        <v>0</v>
      </c>
      <c r="L298">
        <v>0</v>
      </c>
      <c r="M298">
        <v>0</v>
      </c>
      <c r="N298">
        <v>0</v>
      </c>
      <c r="O298">
        <v>0</v>
      </c>
    </row>
    <row r="299" spans="1:15">
      <c r="A299" t="s">
        <v>82</v>
      </c>
      <c r="B299" s="38">
        <v>44119</v>
      </c>
      <c r="C299">
        <v>0</v>
      </c>
      <c r="D299">
        <v>0</v>
      </c>
      <c r="E299">
        <v>48</v>
      </c>
      <c r="F299">
        <v>0</v>
      </c>
      <c r="G299">
        <v>0</v>
      </c>
      <c r="H299">
        <v>0</v>
      </c>
      <c r="I299">
        <v>0</v>
      </c>
      <c r="J299">
        <v>0</v>
      </c>
      <c r="K299">
        <v>0</v>
      </c>
      <c r="L299">
        <v>0</v>
      </c>
      <c r="M299">
        <v>0</v>
      </c>
      <c r="N299">
        <v>0</v>
      </c>
      <c r="O299">
        <v>0</v>
      </c>
    </row>
    <row r="300" spans="1:15">
      <c r="A300" t="s">
        <v>83</v>
      </c>
      <c r="B300" s="38">
        <v>44120</v>
      </c>
      <c r="C300">
        <v>0</v>
      </c>
      <c r="D300">
        <v>0</v>
      </c>
      <c r="E300">
        <v>48</v>
      </c>
      <c r="F300">
        <v>0</v>
      </c>
      <c r="G300">
        <v>0</v>
      </c>
      <c r="H300">
        <v>0</v>
      </c>
      <c r="I300">
        <v>0</v>
      </c>
      <c r="J300">
        <v>0</v>
      </c>
      <c r="K300">
        <v>0</v>
      </c>
      <c r="L300">
        <v>0</v>
      </c>
      <c r="M300">
        <v>0</v>
      </c>
      <c r="N300">
        <v>0</v>
      </c>
      <c r="O300">
        <v>0</v>
      </c>
    </row>
    <row r="302" spans="1:15">
      <c r="A302" t="s">
        <v>84</v>
      </c>
      <c r="B302" s="38">
        <v>44121</v>
      </c>
      <c r="C302">
        <v>0</v>
      </c>
      <c r="D302">
        <v>0</v>
      </c>
      <c r="E302">
        <v>48</v>
      </c>
      <c r="F302">
        <v>0</v>
      </c>
      <c r="G302">
        <v>0</v>
      </c>
      <c r="H302">
        <v>0</v>
      </c>
      <c r="I302">
        <v>0</v>
      </c>
      <c r="J302">
        <v>0</v>
      </c>
      <c r="K302">
        <v>0</v>
      </c>
      <c r="L302">
        <v>0</v>
      </c>
      <c r="M302">
        <v>0</v>
      </c>
      <c r="N302">
        <v>0</v>
      </c>
      <c r="O302">
        <v>0</v>
      </c>
    </row>
    <row r="303" spans="1:15">
      <c r="A303" t="s">
        <v>85</v>
      </c>
      <c r="B303" s="38">
        <v>44122</v>
      </c>
      <c r="C303">
        <v>0</v>
      </c>
      <c r="D303">
        <v>0</v>
      </c>
      <c r="E303">
        <v>48</v>
      </c>
      <c r="F303">
        <v>0</v>
      </c>
      <c r="G303">
        <v>0</v>
      </c>
      <c r="H303">
        <v>0</v>
      </c>
      <c r="I303">
        <v>0</v>
      </c>
      <c r="J303">
        <v>0</v>
      </c>
      <c r="K303">
        <v>0</v>
      </c>
      <c r="L303">
        <v>0</v>
      </c>
      <c r="M303">
        <v>0</v>
      </c>
      <c r="N303">
        <v>0</v>
      </c>
      <c r="O303">
        <v>0</v>
      </c>
    </row>
    <row r="304" spans="1:15">
      <c r="A304" t="s">
        <v>86</v>
      </c>
      <c r="B304" s="38">
        <v>44123</v>
      </c>
      <c r="C304">
        <v>0</v>
      </c>
      <c r="D304">
        <v>0</v>
      </c>
      <c r="E304">
        <v>48</v>
      </c>
      <c r="F304">
        <v>0</v>
      </c>
      <c r="G304">
        <v>0</v>
      </c>
      <c r="H304">
        <v>0</v>
      </c>
      <c r="I304">
        <v>0</v>
      </c>
      <c r="J304">
        <v>0</v>
      </c>
      <c r="K304">
        <v>0</v>
      </c>
      <c r="L304">
        <v>0</v>
      </c>
      <c r="M304">
        <v>0</v>
      </c>
      <c r="N304">
        <v>0</v>
      </c>
      <c r="O304">
        <v>0</v>
      </c>
    </row>
    <row r="305" spans="1:15">
      <c r="A305" t="s">
        <v>87</v>
      </c>
      <c r="B305" s="38">
        <v>44124</v>
      </c>
      <c r="C305">
        <v>0</v>
      </c>
      <c r="D305">
        <v>0</v>
      </c>
      <c r="E305">
        <v>48</v>
      </c>
      <c r="F305">
        <v>0</v>
      </c>
      <c r="G305">
        <v>0</v>
      </c>
      <c r="H305">
        <v>0</v>
      </c>
      <c r="I305">
        <v>0</v>
      </c>
      <c r="J305">
        <v>0</v>
      </c>
      <c r="K305">
        <v>0</v>
      </c>
      <c r="L305">
        <v>0</v>
      </c>
      <c r="M305">
        <v>0</v>
      </c>
      <c r="N305">
        <v>0</v>
      </c>
      <c r="O305">
        <v>0</v>
      </c>
    </row>
    <row r="306" spans="1:15">
      <c r="A306" t="s">
        <v>81</v>
      </c>
      <c r="B306" s="38">
        <v>44125</v>
      </c>
      <c r="C306">
        <v>0</v>
      </c>
      <c r="D306">
        <v>0</v>
      </c>
      <c r="E306">
        <v>48</v>
      </c>
      <c r="F306">
        <v>0</v>
      </c>
      <c r="G306">
        <v>0</v>
      </c>
      <c r="H306">
        <v>0</v>
      </c>
      <c r="I306">
        <v>0</v>
      </c>
      <c r="J306">
        <v>0</v>
      </c>
      <c r="K306">
        <v>0</v>
      </c>
      <c r="L306">
        <v>0</v>
      </c>
      <c r="M306">
        <v>0</v>
      </c>
      <c r="N306">
        <v>0</v>
      </c>
      <c r="O306">
        <v>0</v>
      </c>
    </row>
    <row r="307" spans="1:15">
      <c r="A307" t="s">
        <v>82</v>
      </c>
      <c r="B307" s="38">
        <v>44126</v>
      </c>
      <c r="C307">
        <v>0</v>
      </c>
      <c r="D307">
        <v>0</v>
      </c>
      <c r="E307">
        <v>48</v>
      </c>
      <c r="F307">
        <v>0</v>
      </c>
      <c r="G307">
        <v>0</v>
      </c>
      <c r="H307">
        <v>0</v>
      </c>
      <c r="I307">
        <v>0</v>
      </c>
      <c r="J307">
        <v>0</v>
      </c>
      <c r="K307">
        <v>0</v>
      </c>
      <c r="L307">
        <v>0</v>
      </c>
      <c r="M307">
        <v>0</v>
      </c>
      <c r="N307">
        <v>0</v>
      </c>
      <c r="O307">
        <v>0</v>
      </c>
    </row>
    <row r="308" spans="1:15">
      <c r="A308" t="s">
        <v>83</v>
      </c>
      <c r="B308" s="38">
        <v>44127</v>
      </c>
      <c r="C308">
        <v>0</v>
      </c>
      <c r="D308">
        <v>0</v>
      </c>
      <c r="E308">
        <v>48</v>
      </c>
      <c r="F308">
        <v>0</v>
      </c>
      <c r="G308">
        <v>0</v>
      </c>
      <c r="H308">
        <v>0</v>
      </c>
      <c r="I308">
        <v>0</v>
      </c>
      <c r="J308">
        <v>0</v>
      </c>
      <c r="K308">
        <v>0</v>
      </c>
      <c r="L308">
        <v>0</v>
      </c>
      <c r="M308">
        <v>0</v>
      </c>
      <c r="N308">
        <v>0</v>
      </c>
      <c r="O308">
        <v>0</v>
      </c>
    </row>
    <row r="309" spans="1:15">
      <c r="A309" t="s">
        <v>84</v>
      </c>
      <c r="B309" s="38">
        <v>44128</v>
      </c>
      <c r="C309">
        <v>0</v>
      </c>
      <c r="D309">
        <v>0</v>
      </c>
      <c r="E309">
        <v>48</v>
      </c>
      <c r="F309">
        <v>0</v>
      </c>
      <c r="G309">
        <v>0</v>
      </c>
      <c r="H309">
        <v>0</v>
      </c>
      <c r="I309">
        <v>0</v>
      </c>
      <c r="J309">
        <v>0</v>
      </c>
      <c r="K309">
        <v>0</v>
      </c>
      <c r="L309">
        <v>0</v>
      </c>
      <c r="M309">
        <v>0</v>
      </c>
      <c r="N309">
        <v>0</v>
      </c>
      <c r="O309">
        <v>0</v>
      </c>
    </row>
    <row r="310" spans="1:15">
      <c r="A310" t="s">
        <v>85</v>
      </c>
      <c r="B310" s="38">
        <v>44129</v>
      </c>
      <c r="C310">
        <v>0</v>
      </c>
      <c r="D310">
        <v>0</v>
      </c>
      <c r="E310">
        <v>48</v>
      </c>
      <c r="F310">
        <v>0</v>
      </c>
      <c r="G310">
        <v>0</v>
      </c>
      <c r="H310">
        <v>0</v>
      </c>
      <c r="I310">
        <v>0</v>
      </c>
      <c r="J310">
        <v>0</v>
      </c>
      <c r="K310">
        <v>0</v>
      </c>
      <c r="L310">
        <v>0</v>
      </c>
      <c r="M310">
        <v>0</v>
      </c>
      <c r="N310">
        <v>0</v>
      </c>
      <c r="O310">
        <v>0</v>
      </c>
    </row>
    <row r="311" spans="1:15">
      <c r="A311" t="s">
        <v>86</v>
      </c>
      <c r="B311" s="38">
        <v>44130</v>
      </c>
      <c r="C311">
        <v>0</v>
      </c>
      <c r="D311">
        <v>0</v>
      </c>
      <c r="E311">
        <v>48</v>
      </c>
      <c r="F311">
        <v>0</v>
      </c>
      <c r="G311">
        <v>0</v>
      </c>
      <c r="H311">
        <v>0</v>
      </c>
      <c r="I311">
        <v>0</v>
      </c>
      <c r="J311">
        <v>0</v>
      </c>
      <c r="K311">
        <v>0</v>
      </c>
      <c r="L311">
        <v>0</v>
      </c>
      <c r="M311">
        <v>0</v>
      </c>
      <c r="N311">
        <v>0</v>
      </c>
      <c r="O311">
        <v>0</v>
      </c>
    </row>
    <row r="312" spans="1:15">
      <c r="A312" t="s">
        <v>87</v>
      </c>
      <c r="B312" s="38">
        <v>44131</v>
      </c>
      <c r="C312">
        <v>0</v>
      </c>
      <c r="D312">
        <v>0</v>
      </c>
      <c r="E312">
        <v>48</v>
      </c>
      <c r="F312">
        <v>0</v>
      </c>
      <c r="G312">
        <v>0</v>
      </c>
      <c r="H312">
        <v>0</v>
      </c>
      <c r="I312">
        <v>0</v>
      </c>
      <c r="J312">
        <v>0</v>
      </c>
      <c r="K312">
        <v>0</v>
      </c>
      <c r="L312">
        <v>0</v>
      </c>
      <c r="M312">
        <v>0</v>
      </c>
      <c r="N312">
        <v>0</v>
      </c>
      <c r="O312">
        <v>0</v>
      </c>
    </row>
    <row r="313" spans="1:15">
      <c r="A313" t="s">
        <v>81</v>
      </c>
      <c r="B313" s="38">
        <v>44132</v>
      </c>
      <c r="C313">
        <v>0</v>
      </c>
      <c r="D313">
        <v>0</v>
      </c>
      <c r="E313">
        <v>48</v>
      </c>
      <c r="F313">
        <v>0</v>
      </c>
      <c r="G313">
        <v>0</v>
      </c>
      <c r="H313">
        <v>0</v>
      </c>
      <c r="I313">
        <v>0</v>
      </c>
      <c r="J313">
        <v>0</v>
      </c>
      <c r="K313">
        <v>0</v>
      </c>
      <c r="L313">
        <v>0</v>
      </c>
      <c r="M313">
        <v>0</v>
      </c>
      <c r="N313">
        <v>0</v>
      </c>
      <c r="O313">
        <v>0</v>
      </c>
    </row>
    <row r="314" spans="1:15">
      <c r="A314" t="s">
        <v>82</v>
      </c>
      <c r="B314" s="38">
        <v>44133</v>
      </c>
      <c r="C314">
        <v>0</v>
      </c>
      <c r="D314">
        <v>0</v>
      </c>
      <c r="E314">
        <v>48</v>
      </c>
      <c r="F314">
        <v>0</v>
      </c>
      <c r="G314">
        <v>0</v>
      </c>
      <c r="H314">
        <v>0</v>
      </c>
      <c r="I314">
        <v>0</v>
      </c>
      <c r="J314">
        <v>0</v>
      </c>
      <c r="K314">
        <v>0</v>
      </c>
      <c r="L314">
        <v>0</v>
      </c>
      <c r="M314">
        <v>0</v>
      </c>
      <c r="N314">
        <v>0</v>
      </c>
      <c r="O314">
        <v>0</v>
      </c>
    </row>
    <row r="315" spans="1:15">
      <c r="A315" t="s">
        <v>83</v>
      </c>
      <c r="B315" s="38">
        <v>44134</v>
      </c>
      <c r="C315">
        <v>0</v>
      </c>
      <c r="D315">
        <v>0</v>
      </c>
      <c r="E315">
        <v>48</v>
      </c>
      <c r="F315">
        <v>0</v>
      </c>
      <c r="G315">
        <v>0</v>
      </c>
      <c r="H315">
        <v>0</v>
      </c>
      <c r="I315">
        <v>0</v>
      </c>
      <c r="J315">
        <v>0</v>
      </c>
      <c r="K315">
        <v>0</v>
      </c>
      <c r="L315">
        <v>0</v>
      </c>
      <c r="M315">
        <v>0</v>
      </c>
      <c r="N315">
        <v>0</v>
      </c>
      <c r="O315">
        <v>0</v>
      </c>
    </row>
    <row r="316" spans="1:15">
      <c r="A316" t="s">
        <v>84</v>
      </c>
      <c r="B316" s="38">
        <v>44135</v>
      </c>
      <c r="C316">
        <v>0</v>
      </c>
      <c r="D316">
        <v>0</v>
      </c>
      <c r="E316">
        <v>48</v>
      </c>
      <c r="F316">
        <v>0</v>
      </c>
      <c r="G316">
        <v>0</v>
      </c>
      <c r="H316">
        <v>0</v>
      </c>
      <c r="I316">
        <v>0</v>
      </c>
      <c r="J316">
        <v>0</v>
      </c>
      <c r="K316">
        <v>0</v>
      </c>
      <c r="L316">
        <v>0</v>
      </c>
      <c r="M316">
        <v>0</v>
      </c>
      <c r="N316">
        <v>0</v>
      </c>
      <c r="O316">
        <v>0</v>
      </c>
    </row>
    <row r="317" spans="1:15">
      <c r="A317" t="s">
        <v>85</v>
      </c>
      <c r="B317" s="38">
        <v>44136</v>
      </c>
      <c r="C317">
        <v>0</v>
      </c>
      <c r="D317">
        <v>0</v>
      </c>
      <c r="E317">
        <v>48</v>
      </c>
      <c r="F317">
        <v>0</v>
      </c>
      <c r="G317">
        <v>0</v>
      </c>
      <c r="H317">
        <v>0</v>
      </c>
      <c r="I317">
        <v>0</v>
      </c>
      <c r="J317">
        <v>0</v>
      </c>
      <c r="K317">
        <v>0</v>
      </c>
      <c r="L317">
        <v>0</v>
      </c>
      <c r="M317">
        <v>0</v>
      </c>
      <c r="N317">
        <v>0</v>
      </c>
      <c r="O317">
        <v>0</v>
      </c>
    </row>
    <row r="318" spans="1:15">
      <c r="A318" t="s">
        <v>86</v>
      </c>
      <c r="B318" s="38">
        <v>44137</v>
      </c>
      <c r="C318">
        <v>0</v>
      </c>
      <c r="D318">
        <v>0</v>
      </c>
      <c r="E318">
        <v>48</v>
      </c>
      <c r="F318">
        <v>0</v>
      </c>
      <c r="G318">
        <v>0</v>
      </c>
      <c r="H318">
        <v>0</v>
      </c>
      <c r="I318">
        <v>0</v>
      </c>
      <c r="J318">
        <v>0</v>
      </c>
      <c r="K318">
        <v>0</v>
      </c>
      <c r="L318">
        <v>0</v>
      </c>
      <c r="M318">
        <v>0</v>
      </c>
      <c r="N318">
        <v>0</v>
      </c>
      <c r="O318">
        <v>0</v>
      </c>
    </row>
    <row r="319" spans="1:15">
      <c r="A319" t="s">
        <v>87</v>
      </c>
      <c r="B319" s="38">
        <v>44138</v>
      </c>
      <c r="C319">
        <v>0</v>
      </c>
      <c r="D319">
        <v>0</v>
      </c>
      <c r="E319">
        <v>48</v>
      </c>
      <c r="F319">
        <v>0</v>
      </c>
      <c r="G319">
        <v>0</v>
      </c>
      <c r="H319">
        <v>0</v>
      </c>
      <c r="I319">
        <v>0</v>
      </c>
      <c r="J319">
        <v>0</v>
      </c>
      <c r="K319">
        <v>0</v>
      </c>
      <c r="L319">
        <v>0</v>
      </c>
      <c r="M319">
        <v>0</v>
      </c>
      <c r="N319">
        <v>0</v>
      </c>
      <c r="O319">
        <v>0</v>
      </c>
    </row>
    <row r="320" spans="1:15">
      <c r="A320" t="s">
        <v>81</v>
      </c>
      <c r="B320" s="38">
        <v>44139</v>
      </c>
      <c r="C320">
        <v>0</v>
      </c>
      <c r="D320">
        <v>0</v>
      </c>
      <c r="E320">
        <v>48</v>
      </c>
      <c r="F320">
        <v>0</v>
      </c>
      <c r="G320">
        <v>0</v>
      </c>
      <c r="H320">
        <v>0</v>
      </c>
      <c r="I320">
        <v>0</v>
      </c>
      <c r="J320">
        <v>0</v>
      </c>
      <c r="K320">
        <v>0</v>
      </c>
      <c r="L320">
        <v>0</v>
      </c>
      <c r="M320">
        <v>0</v>
      </c>
      <c r="N320">
        <v>0</v>
      </c>
      <c r="O320">
        <v>0</v>
      </c>
    </row>
    <row r="321" spans="1:15">
      <c r="A321" t="s">
        <v>82</v>
      </c>
      <c r="B321" s="38">
        <v>44140</v>
      </c>
      <c r="C321">
        <v>0</v>
      </c>
      <c r="D321">
        <v>0</v>
      </c>
      <c r="E321">
        <v>48</v>
      </c>
      <c r="F321">
        <v>0</v>
      </c>
      <c r="G321">
        <v>0</v>
      </c>
      <c r="H321">
        <v>0</v>
      </c>
      <c r="I321">
        <v>0</v>
      </c>
      <c r="J321">
        <v>0</v>
      </c>
      <c r="K321">
        <v>0</v>
      </c>
      <c r="L321">
        <v>0</v>
      </c>
      <c r="M321">
        <v>0</v>
      </c>
      <c r="N321">
        <v>0</v>
      </c>
      <c r="O321">
        <v>0</v>
      </c>
    </row>
    <row r="322" spans="1:15">
      <c r="A322" t="s">
        <v>83</v>
      </c>
      <c r="B322" s="38">
        <v>44141</v>
      </c>
      <c r="C322">
        <v>0</v>
      </c>
      <c r="D322">
        <v>0</v>
      </c>
      <c r="E322">
        <v>48</v>
      </c>
      <c r="F322">
        <v>0</v>
      </c>
      <c r="G322">
        <v>0</v>
      </c>
      <c r="H322">
        <v>0</v>
      </c>
      <c r="I322">
        <v>0</v>
      </c>
      <c r="J322">
        <v>0</v>
      </c>
      <c r="K322">
        <v>0</v>
      </c>
      <c r="L322">
        <v>0</v>
      </c>
      <c r="M322">
        <v>0</v>
      </c>
      <c r="N322">
        <v>0</v>
      </c>
      <c r="O322">
        <v>0</v>
      </c>
    </row>
    <row r="323" spans="1:15">
      <c r="A323" t="s">
        <v>84</v>
      </c>
      <c r="B323" s="38">
        <v>44142</v>
      </c>
      <c r="C323">
        <v>0</v>
      </c>
      <c r="D323">
        <v>0</v>
      </c>
      <c r="E323">
        <v>48</v>
      </c>
      <c r="F323">
        <v>0</v>
      </c>
      <c r="G323">
        <v>0</v>
      </c>
      <c r="H323">
        <v>0</v>
      </c>
      <c r="I323">
        <v>0</v>
      </c>
      <c r="J323">
        <v>0</v>
      </c>
      <c r="K323">
        <v>0</v>
      </c>
      <c r="L323">
        <v>0</v>
      </c>
      <c r="M323">
        <v>0</v>
      </c>
      <c r="N323">
        <v>0</v>
      </c>
      <c r="O323">
        <v>0</v>
      </c>
    </row>
    <row r="324" spans="1:15">
      <c r="A324" t="s">
        <v>85</v>
      </c>
      <c r="B324" s="38">
        <v>44143</v>
      </c>
      <c r="C324">
        <v>0</v>
      </c>
      <c r="D324">
        <v>0</v>
      </c>
      <c r="E324">
        <v>48</v>
      </c>
      <c r="F324">
        <v>0</v>
      </c>
      <c r="G324">
        <v>0</v>
      </c>
      <c r="H324">
        <v>0</v>
      </c>
      <c r="I324">
        <v>0</v>
      </c>
      <c r="J324">
        <v>0</v>
      </c>
      <c r="K324">
        <v>0</v>
      </c>
      <c r="L324">
        <v>0</v>
      </c>
      <c r="M324">
        <v>0</v>
      </c>
      <c r="N324">
        <v>0</v>
      </c>
      <c r="O324">
        <v>0</v>
      </c>
    </row>
    <row r="325" spans="1:15">
      <c r="A325" t="s">
        <v>86</v>
      </c>
      <c r="B325" s="38">
        <v>44144</v>
      </c>
      <c r="C325">
        <v>0</v>
      </c>
      <c r="D325">
        <v>0</v>
      </c>
      <c r="E325">
        <v>48</v>
      </c>
      <c r="F325">
        <v>0</v>
      </c>
      <c r="G325">
        <v>0</v>
      </c>
      <c r="H325">
        <v>0</v>
      </c>
      <c r="I325">
        <v>0</v>
      </c>
      <c r="J325">
        <v>0</v>
      </c>
      <c r="K325">
        <v>0</v>
      </c>
      <c r="L325">
        <v>0</v>
      </c>
      <c r="M325">
        <v>0</v>
      </c>
      <c r="N325">
        <v>0</v>
      </c>
      <c r="O325">
        <v>0</v>
      </c>
    </row>
    <row r="326" spans="1:15">
      <c r="A326" t="s">
        <v>87</v>
      </c>
      <c r="B326" s="38">
        <v>44145</v>
      </c>
      <c r="C326">
        <v>0</v>
      </c>
      <c r="D326">
        <v>0</v>
      </c>
      <c r="E326">
        <v>48</v>
      </c>
      <c r="F326">
        <v>0</v>
      </c>
      <c r="G326">
        <v>0</v>
      </c>
      <c r="H326">
        <v>0</v>
      </c>
      <c r="I326">
        <v>0</v>
      </c>
      <c r="J326">
        <v>0</v>
      </c>
      <c r="K326">
        <v>0</v>
      </c>
      <c r="L326">
        <v>0</v>
      </c>
      <c r="M326">
        <v>0</v>
      </c>
      <c r="N326">
        <v>0</v>
      </c>
      <c r="O326">
        <v>0</v>
      </c>
    </row>
    <row r="327" spans="1:15">
      <c r="A327" t="s">
        <v>81</v>
      </c>
      <c r="B327" s="38">
        <v>44146</v>
      </c>
      <c r="C327">
        <v>0</v>
      </c>
      <c r="D327">
        <v>0</v>
      </c>
      <c r="E327">
        <v>48</v>
      </c>
      <c r="F327">
        <v>0</v>
      </c>
      <c r="G327">
        <v>0</v>
      </c>
      <c r="H327">
        <v>0</v>
      </c>
      <c r="I327">
        <v>0</v>
      </c>
      <c r="J327">
        <v>0</v>
      </c>
      <c r="K327">
        <v>0</v>
      </c>
      <c r="L327">
        <v>0</v>
      </c>
      <c r="M327">
        <v>0</v>
      </c>
      <c r="N327">
        <v>0</v>
      </c>
      <c r="O327">
        <v>0</v>
      </c>
    </row>
    <row r="328" spans="1:15">
      <c r="A328" t="s">
        <v>82</v>
      </c>
      <c r="B328" s="38">
        <v>44147</v>
      </c>
      <c r="C328">
        <v>0</v>
      </c>
      <c r="D328">
        <v>0</v>
      </c>
      <c r="E328">
        <v>48</v>
      </c>
      <c r="F328">
        <v>0</v>
      </c>
      <c r="G328">
        <v>0</v>
      </c>
      <c r="H328">
        <v>0</v>
      </c>
      <c r="I328">
        <v>0</v>
      </c>
      <c r="J328">
        <v>0</v>
      </c>
      <c r="K328">
        <v>0</v>
      </c>
      <c r="L328">
        <v>0</v>
      </c>
      <c r="M328">
        <v>0</v>
      </c>
      <c r="N328">
        <v>0</v>
      </c>
      <c r="O328">
        <v>0</v>
      </c>
    </row>
    <row r="329" spans="1:15">
      <c r="A329" t="s">
        <v>83</v>
      </c>
      <c r="B329" s="38">
        <v>44148</v>
      </c>
      <c r="C329">
        <v>37.76</v>
      </c>
      <c r="D329">
        <v>36.26</v>
      </c>
      <c r="E329">
        <v>48</v>
      </c>
      <c r="F329">
        <v>1</v>
      </c>
      <c r="G329">
        <v>2.0799999999999999E-2</v>
      </c>
      <c r="H329">
        <v>2</v>
      </c>
      <c r="I329">
        <v>2</v>
      </c>
      <c r="J329">
        <v>36.26</v>
      </c>
      <c r="K329">
        <v>1</v>
      </c>
      <c r="L329">
        <v>2.0799999999999999E-2</v>
      </c>
      <c r="M329">
        <v>1</v>
      </c>
      <c r="N329">
        <v>1</v>
      </c>
      <c r="O329">
        <v>36.26</v>
      </c>
    </row>
    <row r="330" spans="1:15">
      <c r="A330" t="s">
        <v>84</v>
      </c>
      <c r="B330" s="38">
        <v>44149</v>
      </c>
      <c r="C330">
        <v>0</v>
      </c>
      <c r="D330">
        <v>0</v>
      </c>
      <c r="E330">
        <v>48</v>
      </c>
      <c r="F330">
        <v>0</v>
      </c>
      <c r="G330">
        <v>0</v>
      </c>
      <c r="H330">
        <v>0</v>
      </c>
      <c r="I330">
        <v>0</v>
      </c>
      <c r="J330">
        <v>0</v>
      </c>
      <c r="K330">
        <v>0</v>
      </c>
      <c r="L330">
        <v>0</v>
      </c>
      <c r="M330">
        <v>0</v>
      </c>
      <c r="N330">
        <v>0</v>
      </c>
      <c r="O330">
        <v>0</v>
      </c>
    </row>
    <row r="332" spans="1:15">
      <c r="A332" t="s">
        <v>85</v>
      </c>
      <c r="B332" s="38">
        <v>44150</v>
      </c>
      <c r="C332">
        <v>0</v>
      </c>
      <c r="D332">
        <v>0</v>
      </c>
      <c r="E332">
        <v>48</v>
      </c>
      <c r="F332">
        <v>0</v>
      </c>
      <c r="G332">
        <v>0</v>
      </c>
      <c r="H332">
        <v>0</v>
      </c>
      <c r="I332">
        <v>0</v>
      </c>
      <c r="J332">
        <v>0</v>
      </c>
      <c r="K332">
        <v>0</v>
      </c>
      <c r="L332">
        <v>0</v>
      </c>
      <c r="M332">
        <v>0</v>
      </c>
      <c r="N332">
        <v>0</v>
      </c>
      <c r="O332">
        <v>0</v>
      </c>
    </row>
    <row r="333" spans="1:15">
      <c r="A333" t="s">
        <v>86</v>
      </c>
      <c r="B333" s="38">
        <v>44151</v>
      </c>
      <c r="C333">
        <v>0</v>
      </c>
      <c r="D333">
        <v>0</v>
      </c>
      <c r="E333">
        <v>48</v>
      </c>
      <c r="F333">
        <v>0</v>
      </c>
      <c r="G333">
        <v>0</v>
      </c>
      <c r="H333">
        <v>0</v>
      </c>
      <c r="I333">
        <v>0</v>
      </c>
      <c r="J333">
        <v>0</v>
      </c>
      <c r="K333">
        <v>0</v>
      </c>
      <c r="L333">
        <v>0</v>
      </c>
      <c r="M333">
        <v>0</v>
      </c>
      <c r="N333">
        <v>0</v>
      </c>
      <c r="O333">
        <v>0</v>
      </c>
    </row>
    <row r="334" spans="1:15">
      <c r="A334" t="s">
        <v>87</v>
      </c>
      <c r="B334" s="38">
        <v>44152</v>
      </c>
      <c r="C334">
        <v>0</v>
      </c>
      <c r="D334">
        <v>0</v>
      </c>
      <c r="E334">
        <v>48</v>
      </c>
      <c r="F334">
        <v>0</v>
      </c>
      <c r="G334">
        <v>0</v>
      </c>
      <c r="H334">
        <v>0</v>
      </c>
      <c r="I334">
        <v>0</v>
      </c>
      <c r="J334">
        <v>0</v>
      </c>
      <c r="K334">
        <v>0</v>
      </c>
      <c r="L334">
        <v>0</v>
      </c>
      <c r="M334">
        <v>0</v>
      </c>
      <c r="N334">
        <v>0</v>
      </c>
      <c r="O334">
        <v>0</v>
      </c>
    </row>
    <row r="335" spans="1:15">
      <c r="A335" t="s">
        <v>81</v>
      </c>
      <c r="B335" s="38">
        <v>44153</v>
      </c>
      <c r="C335">
        <v>0</v>
      </c>
      <c r="D335">
        <v>0</v>
      </c>
      <c r="E335">
        <v>48</v>
      </c>
      <c r="F335">
        <v>0</v>
      </c>
      <c r="G335">
        <v>0</v>
      </c>
      <c r="H335">
        <v>0</v>
      </c>
      <c r="I335">
        <v>0</v>
      </c>
      <c r="J335">
        <v>0</v>
      </c>
      <c r="K335">
        <v>0</v>
      </c>
      <c r="L335">
        <v>0</v>
      </c>
      <c r="M335">
        <v>0</v>
      </c>
      <c r="N335">
        <v>0</v>
      </c>
      <c r="O335">
        <v>0</v>
      </c>
    </row>
    <row r="336" spans="1:15">
      <c r="A336" t="s">
        <v>82</v>
      </c>
      <c r="B336" s="38">
        <v>44154</v>
      </c>
      <c r="C336">
        <v>0</v>
      </c>
      <c r="D336">
        <v>0</v>
      </c>
      <c r="E336">
        <v>48</v>
      </c>
      <c r="F336">
        <v>0</v>
      </c>
      <c r="G336">
        <v>0</v>
      </c>
      <c r="H336">
        <v>0</v>
      </c>
      <c r="I336">
        <v>0</v>
      </c>
      <c r="J336">
        <v>0</v>
      </c>
      <c r="K336">
        <v>0</v>
      </c>
      <c r="L336">
        <v>0</v>
      </c>
      <c r="M336">
        <v>0</v>
      </c>
      <c r="N336">
        <v>0</v>
      </c>
      <c r="O336">
        <v>0</v>
      </c>
    </row>
    <row r="337" spans="1:15">
      <c r="A337" t="s">
        <v>83</v>
      </c>
      <c r="B337" s="38">
        <v>44155</v>
      </c>
      <c r="C337">
        <v>0</v>
      </c>
      <c r="D337">
        <v>0</v>
      </c>
      <c r="E337">
        <v>48</v>
      </c>
      <c r="F337">
        <v>0</v>
      </c>
      <c r="G337">
        <v>0</v>
      </c>
      <c r="H337">
        <v>0</v>
      </c>
      <c r="I337">
        <v>0</v>
      </c>
      <c r="J337">
        <v>0</v>
      </c>
      <c r="K337">
        <v>0</v>
      </c>
      <c r="L337">
        <v>0</v>
      </c>
      <c r="M337">
        <v>0</v>
      </c>
      <c r="N337">
        <v>0</v>
      </c>
      <c r="O337">
        <v>0</v>
      </c>
    </row>
    <row r="338" spans="1:15">
      <c r="A338" t="s">
        <v>84</v>
      </c>
      <c r="B338" s="38">
        <v>44156</v>
      </c>
      <c r="C338">
        <v>0</v>
      </c>
      <c r="D338">
        <v>0</v>
      </c>
      <c r="E338">
        <v>48</v>
      </c>
      <c r="F338">
        <v>0</v>
      </c>
      <c r="G338">
        <v>0</v>
      </c>
      <c r="H338">
        <v>0</v>
      </c>
      <c r="I338">
        <v>0</v>
      </c>
      <c r="J338">
        <v>0</v>
      </c>
      <c r="K338">
        <v>0</v>
      </c>
      <c r="L338">
        <v>0</v>
      </c>
      <c r="M338">
        <v>0</v>
      </c>
      <c r="N338">
        <v>0</v>
      </c>
      <c r="O338">
        <v>0</v>
      </c>
    </row>
    <row r="339" spans="1:15">
      <c r="A339" t="s">
        <v>85</v>
      </c>
      <c r="B339" s="38">
        <v>44157</v>
      </c>
      <c r="C339">
        <v>0</v>
      </c>
      <c r="D339">
        <v>0</v>
      </c>
      <c r="E339">
        <v>48</v>
      </c>
      <c r="F339">
        <v>0</v>
      </c>
      <c r="G339">
        <v>0</v>
      </c>
      <c r="H339">
        <v>0</v>
      </c>
      <c r="I339">
        <v>0</v>
      </c>
      <c r="J339">
        <v>0</v>
      </c>
      <c r="K339">
        <v>0</v>
      </c>
      <c r="L339">
        <v>0</v>
      </c>
      <c r="M339">
        <v>0</v>
      </c>
      <c r="N339">
        <v>0</v>
      </c>
      <c r="O339">
        <v>0</v>
      </c>
    </row>
    <row r="340" spans="1:15">
      <c r="A340" t="s">
        <v>86</v>
      </c>
      <c r="B340" s="38">
        <v>44158</v>
      </c>
      <c r="C340">
        <v>0</v>
      </c>
      <c r="D340">
        <v>0</v>
      </c>
      <c r="E340">
        <v>48</v>
      </c>
      <c r="F340">
        <v>0</v>
      </c>
      <c r="G340">
        <v>0</v>
      </c>
      <c r="H340">
        <v>0</v>
      </c>
      <c r="I340">
        <v>0</v>
      </c>
      <c r="J340">
        <v>0</v>
      </c>
      <c r="K340">
        <v>0</v>
      </c>
      <c r="L340">
        <v>0</v>
      </c>
      <c r="M340">
        <v>0</v>
      </c>
      <c r="N340">
        <v>0</v>
      </c>
      <c r="O340">
        <v>0</v>
      </c>
    </row>
    <row r="341" spans="1:15">
      <c r="A341" t="s">
        <v>87</v>
      </c>
      <c r="B341" s="38">
        <v>44159</v>
      </c>
      <c r="C341">
        <v>0</v>
      </c>
      <c r="D341">
        <v>0</v>
      </c>
      <c r="E341">
        <v>48</v>
      </c>
      <c r="F341">
        <v>0</v>
      </c>
      <c r="G341">
        <v>0</v>
      </c>
      <c r="H341">
        <v>0</v>
      </c>
      <c r="I341">
        <v>0</v>
      </c>
      <c r="J341">
        <v>0</v>
      </c>
      <c r="K341">
        <v>0</v>
      </c>
      <c r="L341">
        <v>0</v>
      </c>
      <c r="M341">
        <v>0</v>
      </c>
      <c r="N341">
        <v>0</v>
      </c>
      <c r="O341">
        <v>0</v>
      </c>
    </row>
    <row r="342" spans="1:15">
      <c r="A342" t="s">
        <v>81</v>
      </c>
      <c r="B342" s="38">
        <v>44160</v>
      </c>
      <c r="C342">
        <v>0</v>
      </c>
      <c r="D342">
        <v>0</v>
      </c>
      <c r="E342">
        <v>48</v>
      </c>
      <c r="F342">
        <v>0</v>
      </c>
      <c r="G342">
        <v>0</v>
      </c>
      <c r="H342">
        <v>0</v>
      </c>
      <c r="I342">
        <v>0</v>
      </c>
      <c r="J342">
        <v>0</v>
      </c>
      <c r="K342">
        <v>0</v>
      </c>
      <c r="L342">
        <v>0</v>
      </c>
      <c r="M342">
        <v>0</v>
      </c>
      <c r="N342">
        <v>0</v>
      </c>
      <c r="O342">
        <v>0</v>
      </c>
    </row>
    <row r="343" spans="1:15">
      <c r="A343" t="s">
        <v>82</v>
      </c>
      <c r="B343" s="38">
        <v>44161</v>
      </c>
      <c r="C343">
        <v>0</v>
      </c>
      <c r="D343">
        <v>0</v>
      </c>
      <c r="E343">
        <v>48</v>
      </c>
      <c r="F343">
        <v>0</v>
      </c>
      <c r="G343">
        <v>0</v>
      </c>
      <c r="H343">
        <v>0</v>
      </c>
      <c r="I343">
        <v>0</v>
      </c>
      <c r="J343">
        <v>0</v>
      </c>
      <c r="K343">
        <v>0</v>
      </c>
      <c r="L343">
        <v>0</v>
      </c>
      <c r="M343">
        <v>0</v>
      </c>
      <c r="N343">
        <v>0</v>
      </c>
      <c r="O343">
        <v>0</v>
      </c>
    </row>
    <row r="344" spans="1:15">
      <c r="A344" t="s">
        <v>83</v>
      </c>
      <c r="B344" s="38">
        <v>44162</v>
      </c>
      <c r="C344">
        <v>0</v>
      </c>
      <c r="D344">
        <v>0</v>
      </c>
      <c r="E344">
        <v>48</v>
      </c>
      <c r="F344">
        <v>0</v>
      </c>
      <c r="G344">
        <v>0</v>
      </c>
      <c r="H344">
        <v>0</v>
      </c>
      <c r="I344">
        <v>0</v>
      </c>
      <c r="J344">
        <v>0</v>
      </c>
      <c r="K344">
        <v>0</v>
      </c>
      <c r="L344">
        <v>0</v>
      </c>
      <c r="M344">
        <v>0</v>
      </c>
      <c r="N344">
        <v>0</v>
      </c>
      <c r="O344">
        <v>0</v>
      </c>
    </row>
    <row r="345" spans="1:15">
      <c r="A345" t="s">
        <v>84</v>
      </c>
      <c r="B345" s="38">
        <v>44163</v>
      </c>
      <c r="C345">
        <v>0</v>
      </c>
      <c r="D345">
        <v>0</v>
      </c>
      <c r="E345">
        <v>48</v>
      </c>
      <c r="F345">
        <v>0</v>
      </c>
      <c r="G345">
        <v>0</v>
      </c>
      <c r="H345">
        <v>0</v>
      </c>
      <c r="I345">
        <v>0</v>
      </c>
      <c r="J345">
        <v>0</v>
      </c>
      <c r="K345">
        <v>0</v>
      </c>
      <c r="L345">
        <v>0</v>
      </c>
      <c r="M345">
        <v>0</v>
      </c>
      <c r="N345">
        <v>0</v>
      </c>
      <c r="O345">
        <v>0</v>
      </c>
    </row>
    <row r="346" spans="1:15">
      <c r="A346" t="s">
        <v>85</v>
      </c>
      <c r="B346" s="38">
        <v>44164</v>
      </c>
      <c r="C346">
        <v>0</v>
      </c>
      <c r="D346">
        <v>0</v>
      </c>
      <c r="E346">
        <v>48</v>
      </c>
      <c r="F346">
        <v>0</v>
      </c>
      <c r="G346">
        <v>0</v>
      </c>
      <c r="H346">
        <v>0</v>
      </c>
      <c r="I346">
        <v>0</v>
      </c>
      <c r="J346">
        <v>0</v>
      </c>
      <c r="K346">
        <v>0</v>
      </c>
      <c r="L346">
        <v>0</v>
      </c>
      <c r="M346">
        <v>0</v>
      </c>
      <c r="N346">
        <v>0</v>
      </c>
      <c r="O346">
        <v>0</v>
      </c>
    </row>
    <row r="347" spans="1:15">
      <c r="A347" t="s">
        <v>86</v>
      </c>
      <c r="B347" s="38">
        <v>44165</v>
      </c>
      <c r="C347">
        <v>0</v>
      </c>
      <c r="D347">
        <v>0</v>
      </c>
      <c r="E347">
        <v>48</v>
      </c>
      <c r="F347">
        <v>0</v>
      </c>
      <c r="G347">
        <v>0</v>
      </c>
      <c r="H347">
        <v>0</v>
      </c>
      <c r="I347">
        <v>0</v>
      </c>
      <c r="J347">
        <v>0</v>
      </c>
      <c r="K347">
        <v>0</v>
      </c>
      <c r="L347">
        <v>0</v>
      </c>
      <c r="M347">
        <v>0</v>
      </c>
      <c r="N347">
        <v>0</v>
      </c>
      <c r="O347">
        <v>0</v>
      </c>
    </row>
    <row r="348" spans="1:15">
      <c r="A348" t="s">
        <v>87</v>
      </c>
      <c r="B348" s="38">
        <v>44166</v>
      </c>
      <c r="C348">
        <v>0</v>
      </c>
      <c r="D348">
        <v>0</v>
      </c>
      <c r="E348">
        <v>48</v>
      </c>
      <c r="F348">
        <v>0</v>
      </c>
      <c r="G348">
        <v>0</v>
      </c>
      <c r="H348">
        <v>0</v>
      </c>
      <c r="I348">
        <v>0</v>
      </c>
      <c r="J348">
        <v>0</v>
      </c>
      <c r="K348">
        <v>0</v>
      </c>
      <c r="L348">
        <v>0</v>
      </c>
      <c r="M348">
        <v>0</v>
      </c>
      <c r="N348">
        <v>0</v>
      </c>
      <c r="O348">
        <v>0</v>
      </c>
    </row>
    <row r="349" spans="1:15">
      <c r="A349" t="s">
        <v>81</v>
      </c>
      <c r="B349" s="38">
        <v>44167</v>
      </c>
      <c r="C349">
        <v>0</v>
      </c>
      <c r="D349">
        <v>0</v>
      </c>
      <c r="E349">
        <v>48</v>
      </c>
      <c r="F349">
        <v>0</v>
      </c>
      <c r="G349">
        <v>0</v>
      </c>
      <c r="H349">
        <v>0</v>
      </c>
      <c r="I349">
        <v>0</v>
      </c>
      <c r="J349">
        <v>0</v>
      </c>
      <c r="K349">
        <v>0</v>
      </c>
      <c r="L349">
        <v>0</v>
      </c>
      <c r="M349">
        <v>0</v>
      </c>
      <c r="N349">
        <v>0</v>
      </c>
      <c r="O349">
        <v>0</v>
      </c>
    </row>
    <row r="350" spans="1:15">
      <c r="A350" t="s">
        <v>82</v>
      </c>
      <c r="B350" s="38">
        <v>44168</v>
      </c>
      <c r="C350">
        <v>0</v>
      </c>
      <c r="D350">
        <v>0</v>
      </c>
      <c r="E350">
        <v>48</v>
      </c>
      <c r="F350">
        <v>0</v>
      </c>
      <c r="G350">
        <v>0</v>
      </c>
      <c r="H350">
        <v>0</v>
      </c>
      <c r="I350">
        <v>0</v>
      </c>
      <c r="J350">
        <v>0</v>
      </c>
      <c r="K350">
        <v>0</v>
      </c>
      <c r="L350">
        <v>0</v>
      </c>
      <c r="M350">
        <v>0</v>
      </c>
      <c r="N350">
        <v>0</v>
      </c>
      <c r="O350">
        <v>0</v>
      </c>
    </row>
    <row r="351" spans="1:15">
      <c r="A351" t="s">
        <v>83</v>
      </c>
      <c r="B351" s="38">
        <v>44169</v>
      </c>
      <c r="C351">
        <v>0</v>
      </c>
      <c r="D351">
        <v>0</v>
      </c>
      <c r="E351">
        <v>48</v>
      </c>
      <c r="F351">
        <v>0</v>
      </c>
      <c r="G351">
        <v>0</v>
      </c>
      <c r="H351">
        <v>0</v>
      </c>
      <c r="I351">
        <v>0</v>
      </c>
      <c r="J351">
        <v>0</v>
      </c>
      <c r="K351">
        <v>0</v>
      </c>
      <c r="L351">
        <v>0</v>
      </c>
      <c r="M351">
        <v>0</v>
      </c>
      <c r="N351">
        <v>0</v>
      </c>
      <c r="O351">
        <v>0</v>
      </c>
    </row>
    <row r="352" spans="1:15">
      <c r="A352" t="s">
        <v>84</v>
      </c>
      <c r="B352" s="38">
        <v>44170</v>
      </c>
      <c r="C352">
        <v>0</v>
      </c>
      <c r="D352">
        <v>0</v>
      </c>
      <c r="E352">
        <v>48</v>
      </c>
      <c r="F352">
        <v>0</v>
      </c>
      <c r="G352">
        <v>0</v>
      </c>
      <c r="H352">
        <v>0</v>
      </c>
      <c r="I352">
        <v>0</v>
      </c>
      <c r="J352">
        <v>0</v>
      </c>
      <c r="K352">
        <v>0</v>
      </c>
      <c r="L352">
        <v>0</v>
      </c>
      <c r="M352">
        <v>0</v>
      </c>
      <c r="N352">
        <v>0</v>
      </c>
      <c r="O352">
        <v>0</v>
      </c>
    </row>
    <row r="353" spans="1:15">
      <c r="A353" t="s">
        <v>85</v>
      </c>
      <c r="B353" s="38">
        <v>44171</v>
      </c>
      <c r="C353">
        <v>0</v>
      </c>
      <c r="D353">
        <v>0</v>
      </c>
      <c r="E353">
        <v>48</v>
      </c>
      <c r="F353">
        <v>0</v>
      </c>
      <c r="G353">
        <v>0</v>
      </c>
      <c r="H353">
        <v>0</v>
      </c>
      <c r="I353">
        <v>0</v>
      </c>
      <c r="J353">
        <v>0</v>
      </c>
      <c r="K353">
        <v>0</v>
      </c>
      <c r="L353">
        <v>0</v>
      </c>
      <c r="M353">
        <v>0</v>
      </c>
      <c r="N353">
        <v>0</v>
      </c>
      <c r="O353">
        <v>0</v>
      </c>
    </row>
    <row r="354" spans="1:15">
      <c r="A354" t="s">
        <v>86</v>
      </c>
      <c r="B354" s="38">
        <v>44172</v>
      </c>
      <c r="C354">
        <v>0</v>
      </c>
      <c r="D354">
        <v>0</v>
      </c>
      <c r="E354">
        <v>48</v>
      </c>
      <c r="F354">
        <v>0</v>
      </c>
      <c r="G354">
        <v>0</v>
      </c>
      <c r="H354">
        <v>0</v>
      </c>
      <c r="I354">
        <v>0</v>
      </c>
      <c r="J354">
        <v>0</v>
      </c>
      <c r="K354">
        <v>0</v>
      </c>
      <c r="L354">
        <v>0</v>
      </c>
      <c r="M354">
        <v>0</v>
      </c>
      <c r="N354">
        <v>0</v>
      </c>
      <c r="O354">
        <v>0</v>
      </c>
    </row>
    <row r="355" spans="1:15">
      <c r="A355" t="s">
        <v>87</v>
      </c>
      <c r="B355" s="38">
        <v>44173</v>
      </c>
      <c r="C355">
        <v>0</v>
      </c>
      <c r="D355">
        <v>0</v>
      </c>
      <c r="E355">
        <v>48</v>
      </c>
      <c r="F355">
        <v>0</v>
      </c>
      <c r="G355">
        <v>0</v>
      </c>
      <c r="H355">
        <v>0</v>
      </c>
      <c r="I355">
        <v>0</v>
      </c>
      <c r="J355">
        <v>0</v>
      </c>
      <c r="K355">
        <v>0</v>
      </c>
      <c r="L355">
        <v>0</v>
      </c>
      <c r="M355">
        <v>0</v>
      </c>
      <c r="N355">
        <v>0</v>
      </c>
      <c r="O355">
        <v>0</v>
      </c>
    </row>
    <row r="356" spans="1:15">
      <c r="A356" t="s">
        <v>81</v>
      </c>
      <c r="B356" s="38">
        <v>44174</v>
      </c>
      <c r="C356">
        <v>0</v>
      </c>
      <c r="D356">
        <v>0</v>
      </c>
      <c r="E356">
        <v>48</v>
      </c>
      <c r="F356">
        <v>0</v>
      </c>
      <c r="G356">
        <v>0</v>
      </c>
      <c r="H356">
        <v>0</v>
      </c>
      <c r="I356">
        <v>0</v>
      </c>
      <c r="J356">
        <v>0</v>
      </c>
      <c r="K356">
        <v>0</v>
      </c>
      <c r="L356">
        <v>0</v>
      </c>
      <c r="M356">
        <v>0</v>
      </c>
      <c r="N356">
        <v>0</v>
      </c>
      <c r="O356">
        <v>0</v>
      </c>
    </row>
    <row r="357" spans="1:15">
      <c r="A357" t="s">
        <v>82</v>
      </c>
      <c r="B357" s="38">
        <v>44175</v>
      </c>
      <c r="C357">
        <v>0</v>
      </c>
      <c r="D357">
        <v>0</v>
      </c>
      <c r="E357">
        <v>48</v>
      </c>
      <c r="F357">
        <v>0</v>
      </c>
      <c r="G357">
        <v>0</v>
      </c>
      <c r="H357">
        <v>0</v>
      </c>
      <c r="I357">
        <v>0</v>
      </c>
      <c r="J357">
        <v>0</v>
      </c>
      <c r="K357">
        <v>0</v>
      </c>
      <c r="L357">
        <v>0</v>
      </c>
      <c r="M357">
        <v>0</v>
      </c>
      <c r="N357">
        <v>0</v>
      </c>
      <c r="O357">
        <v>0</v>
      </c>
    </row>
    <row r="358" spans="1:15">
      <c r="A358" t="s">
        <v>83</v>
      </c>
      <c r="B358" s="38">
        <v>44176</v>
      </c>
      <c r="C358">
        <v>0</v>
      </c>
      <c r="D358">
        <v>0</v>
      </c>
      <c r="E358">
        <v>48</v>
      </c>
      <c r="F358">
        <v>0</v>
      </c>
      <c r="G358">
        <v>0</v>
      </c>
      <c r="H358">
        <v>0</v>
      </c>
      <c r="I358">
        <v>0</v>
      </c>
      <c r="J358">
        <v>0</v>
      </c>
      <c r="K358">
        <v>0</v>
      </c>
      <c r="L358">
        <v>0</v>
      </c>
      <c r="M358">
        <v>0</v>
      </c>
      <c r="N358">
        <v>0</v>
      </c>
      <c r="O358">
        <v>0</v>
      </c>
    </row>
    <row r="359" spans="1:15">
      <c r="A359" t="s">
        <v>84</v>
      </c>
      <c r="B359" s="38">
        <v>44177</v>
      </c>
      <c r="C359">
        <v>0</v>
      </c>
      <c r="D359">
        <v>0</v>
      </c>
      <c r="E359">
        <v>48</v>
      </c>
      <c r="F359">
        <v>0</v>
      </c>
      <c r="G359">
        <v>0</v>
      </c>
      <c r="H359">
        <v>0</v>
      </c>
      <c r="I359">
        <v>0</v>
      </c>
      <c r="J359">
        <v>0</v>
      </c>
      <c r="K359">
        <v>0</v>
      </c>
      <c r="L359">
        <v>0</v>
      </c>
      <c r="M359">
        <v>0</v>
      </c>
      <c r="N359">
        <v>0</v>
      </c>
      <c r="O359">
        <v>0</v>
      </c>
    </row>
    <row r="360" spans="1:15">
      <c r="A360" t="s">
        <v>85</v>
      </c>
      <c r="B360" s="38">
        <v>44178</v>
      </c>
      <c r="C360">
        <v>0</v>
      </c>
      <c r="D360">
        <v>0</v>
      </c>
      <c r="E360">
        <v>48</v>
      </c>
      <c r="F360">
        <v>0</v>
      </c>
      <c r="G360">
        <v>0</v>
      </c>
      <c r="H360">
        <v>0</v>
      </c>
      <c r="I360">
        <v>0</v>
      </c>
      <c r="J360">
        <v>0</v>
      </c>
      <c r="K360">
        <v>0</v>
      </c>
      <c r="L360">
        <v>0</v>
      </c>
      <c r="M360">
        <v>0</v>
      </c>
      <c r="N360">
        <v>0</v>
      </c>
      <c r="O360">
        <v>0</v>
      </c>
    </row>
    <row r="362" spans="1:15">
      <c r="A362" t="s">
        <v>86</v>
      </c>
      <c r="B362" s="38">
        <v>44179</v>
      </c>
      <c r="C362">
        <v>0</v>
      </c>
      <c r="D362">
        <v>0</v>
      </c>
      <c r="E362">
        <v>48</v>
      </c>
      <c r="F362">
        <v>0</v>
      </c>
      <c r="G362">
        <v>0</v>
      </c>
      <c r="H362">
        <v>0</v>
      </c>
      <c r="I362">
        <v>0</v>
      </c>
      <c r="J362">
        <v>0</v>
      </c>
      <c r="K362">
        <v>0</v>
      </c>
      <c r="L362">
        <v>0</v>
      </c>
      <c r="M362">
        <v>0</v>
      </c>
      <c r="N362">
        <v>0</v>
      </c>
      <c r="O362">
        <v>0</v>
      </c>
    </row>
    <row r="363" spans="1:15">
      <c r="A363" t="s">
        <v>87</v>
      </c>
      <c r="B363" s="38">
        <v>44180</v>
      </c>
      <c r="C363">
        <v>0</v>
      </c>
      <c r="D363">
        <v>0</v>
      </c>
      <c r="E363">
        <v>48</v>
      </c>
      <c r="F363">
        <v>0</v>
      </c>
      <c r="G363">
        <v>0</v>
      </c>
      <c r="H363">
        <v>0</v>
      </c>
      <c r="I363">
        <v>0</v>
      </c>
      <c r="J363">
        <v>0</v>
      </c>
      <c r="K363">
        <v>0</v>
      </c>
      <c r="L363">
        <v>0</v>
      </c>
      <c r="M363">
        <v>0</v>
      </c>
      <c r="N363">
        <v>0</v>
      </c>
      <c r="O363">
        <v>0</v>
      </c>
    </row>
    <row r="364" spans="1:15">
      <c r="A364" t="s">
        <v>81</v>
      </c>
      <c r="B364" s="38">
        <v>44181</v>
      </c>
      <c r="C364">
        <v>0</v>
      </c>
      <c r="D364">
        <v>0</v>
      </c>
      <c r="E364">
        <v>48</v>
      </c>
      <c r="F364">
        <v>0</v>
      </c>
      <c r="G364">
        <v>0</v>
      </c>
      <c r="H364">
        <v>0</v>
      </c>
      <c r="I364">
        <v>0</v>
      </c>
      <c r="J364">
        <v>0</v>
      </c>
      <c r="K364">
        <v>0</v>
      </c>
      <c r="L364">
        <v>0</v>
      </c>
      <c r="M364">
        <v>0</v>
      </c>
      <c r="N364">
        <v>0</v>
      </c>
      <c r="O364">
        <v>0</v>
      </c>
    </row>
    <row r="365" spans="1:15">
      <c r="A365" t="s">
        <v>82</v>
      </c>
      <c r="B365" s="38">
        <v>44182</v>
      </c>
      <c r="C365">
        <v>0</v>
      </c>
      <c r="D365">
        <v>0</v>
      </c>
      <c r="E365">
        <v>48</v>
      </c>
      <c r="F365">
        <v>0</v>
      </c>
      <c r="G365">
        <v>0</v>
      </c>
      <c r="H365">
        <v>0</v>
      </c>
      <c r="I365">
        <v>0</v>
      </c>
      <c r="J365">
        <v>0</v>
      </c>
      <c r="K365">
        <v>0</v>
      </c>
      <c r="L365">
        <v>0</v>
      </c>
      <c r="M365">
        <v>0</v>
      </c>
      <c r="N365">
        <v>0</v>
      </c>
      <c r="O365">
        <v>0</v>
      </c>
    </row>
    <row r="366" spans="1:15">
      <c r="A366" t="s">
        <v>83</v>
      </c>
      <c r="B366" s="38">
        <v>44183</v>
      </c>
      <c r="C366">
        <v>0</v>
      </c>
      <c r="D366">
        <v>0</v>
      </c>
      <c r="E366">
        <v>48</v>
      </c>
      <c r="F366">
        <v>0</v>
      </c>
      <c r="G366">
        <v>0</v>
      </c>
      <c r="H366">
        <v>0</v>
      </c>
      <c r="I366">
        <v>0</v>
      </c>
      <c r="J366">
        <v>0</v>
      </c>
      <c r="K366">
        <v>0</v>
      </c>
      <c r="L366">
        <v>0</v>
      </c>
      <c r="M366">
        <v>0</v>
      </c>
      <c r="N366">
        <v>0</v>
      </c>
      <c r="O366">
        <v>0</v>
      </c>
    </row>
    <row r="367" spans="1:15">
      <c r="A367" t="s">
        <v>84</v>
      </c>
      <c r="B367" s="38">
        <v>44184</v>
      </c>
      <c r="C367">
        <v>0</v>
      </c>
      <c r="D367">
        <v>0</v>
      </c>
      <c r="E367">
        <v>48</v>
      </c>
      <c r="F367">
        <v>1</v>
      </c>
      <c r="G367">
        <v>2.0799999999999999E-2</v>
      </c>
      <c r="H367">
        <v>2</v>
      </c>
      <c r="I367">
        <v>2</v>
      </c>
      <c r="J367">
        <v>0</v>
      </c>
      <c r="K367">
        <v>0</v>
      </c>
      <c r="L367">
        <v>0</v>
      </c>
      <c r="M367">
        <v>0</v>
      </c>
      <c r="N367">
        <v>0</v>
      </c>
      <c r="O367">
        <v>0</v>
      </c>
    </row>
    <row r="368" spans="1:15">
      <c r="A368" t="s">
        <v>85</v>
      </c>
      <c r="B368" s="38">
        <v>44185</v>
      </c>
      <c r="C368">
        <v>0</v>
      </c>
      <c r="D368">
        <v>0</v>
      </c>
      <c r="E368">
        <v>48</v>
      </c>
      <c r="F368">
        <v>0</v>
      </c>
      <c r="G368">
        <v>0</v>
      </c>
      <c r="H368">
        <v>0</v>
      </c>
      <c r="I368">
        <v>0</v>
      </c>
      <c r="J368">
        <v>0</v>
      </c>
      <c r="K368">
        <v>0</v>
      </c>
      <c r="L368">
        <v>0</v>
      </c>
      <c r="M368">
        <v>0</v>
      </c>
      <c r="N368">
        <v>0</v>
      </c>
      <c r="O368">
        <v>0</v>
      </c>
    </row>
    <row r="369" spans="1:15">
      <c r="A369" t="s">
        <v>86</v>
      </c>
      <c r="B369" s="38">
        <v>44186</v>
      </c>
      <c r="C369">
        <v>0</v>
      </c>
      <c r="D369">
        <v>0</v>
      </c>
      <c r="E369">
        <v>48</v>
      </c>
      <c r="F369">
        <v>0</v>
      </c>
      <c r="G369">
        <v>0</v>
      </c>
      <c r="H369">
        <v>0</v>
      </c>
      <c r="I369">
        <v>0</v>
      </c>
      <c r="J369">
        <v>0</v>
      </c>
      <c r="K369">
        <v>0</v>
      </c>
      <c r="L369">
        <v>0</v>
      </c>
      <c r="M369">
        <v>0</v>
      </c>
      <c r="N369">
        <v>0</v>
      </c>
      <c r="O369">
        <v>0</v>
      </c>
    </row>
    <row r="370" spans="1:15">
      <c r="A370" t="s">
        <v>87</v>
      </c>
      <c r="B370" s="38">
        <v>44187</v>
      </c>
      <c r="C370">
        <v>0</v>
      </c>
      <c r="D370">
        <v>0</v>
      </c>
      <c r="E370">
        <v>48</v>
      </c>
      <c r="F370">
        <v>0</v>
      </c>
      <c r="G370">
        <v>0</v>
      </c>
      <c r="H370">
        <v>0</v>
      </c>
      <c r="I370">
        <v>0</v>
      </c>
      <c r="J370">
        <v>0</v>
      </c>
      <c r="K370">
        <v>0</v>
      </c>
      <c r="L370">
        <v>0</v>
      </c>
      <c r="M370">
        <v>0</v>
      </c>
      <c r="N370">
        <v>0</v>
      </c>
      <c r="O370">
        <v>0</v>
      </c>
    </row>
    <row r="371" spans="1:15">
      <c r="A371" t="s">
        <v>81</v>
      </c>
      <c r="B371" s="38">
        <v>44188</v>
      </c>
      <c r="C371">
        <v>0</v>
      </c>
      <c r="D371">
        <v>0</v>
      </c>
      <c r="E371">
        <v>48</v>
      </c>
      <c r="F371">
        <v>0</v>
      </c>
      <c r="G371">
        <v>0</v>
      </c>
      <c r="H371">
        <v>0</v>
      </c>
      <c r="I371">
        <v>0</v>
      </c>
      <c r="J371">
        <v>0</v>
      </c>
      <c r="K371">
        <v>0</v>
      </c>
      <c r="L371">
        <v>0</v>
      </c>
      <c r="M371">
        <v>0</v>
      </c>
      <c r="N371">
        <v>0</v>
      </c>
      <c r="O371">
        <v>0</v>
      </c>
    </row>
    <row r="372" spans="1:15">
      <c r="A372" t="s">
        <v>82</v>
      </c>
      <c r="B372" s="38">
        <v>44189</v>
      </c>
      <c r="C372">
        <v>0</v>
      </c>
      <c r="D372">
        <v>0</v>
      </c>
      <c r="E372">
        <v>48</v>
      </c>
      <c r="F372">
        <v>0</v>
      </c>
      <c r="G372">
        <v>0</v>
      </c>
      <c r="H372">
        <v>0</v>
      </c>
      <c r="I372">
        <v>0</v>
      </c>
      <c r="J372">
        <v>0</v>
      </c>
      <c r="K372">
        <v>0</v>
      </c>
      <c r="L372">
        <v>0</v>
      </c>
      <c r="M372">
        <v>0</v>
      </c>
      <c r="N372">
        <v>0</v>
      </c>
      <c r="O372">
        <v>0</v>
      </c>
    </row>
    <row r="373" spans="1:15">
      <c r="A373" t="s">
        <v>83</v>
      </c>
      <c r="B373" s="38">
        <v>44190</v>
      </c>
      <c r="C373">
        <v>0</v>
      </c>
      <c r="D373">
        <v>0</v>
      </c>
      <c r="E373">
        <v>48</v>
      </c>
      <c r="F373">
        <v>0</v>
      </c>
      <c r="G373">
        <v>0</v>
      </c>
      <c r="H373">
        <v>0</v>
      </c>
      <c r="I373">
        <v>0</v>
      </c>
      <c r="J373">
        <v>0</v>
      </c>
      <c r="K373">
        <v>0</v>
      </c>
      <c r="L373">
        <v>0</v>
      </c>
      <c r="M373">
        <v>0</v>
      </c>
      <c r="N373">
        <v>0</v>
      </c>
      <c r="O373">
        <v>0</v>
      </c>
    </row>
    <row r="374" spans="1:15">
      <c r="A374" t="s">
        <v>84</v>
      </c>
      <c r="B374" s="38">
        <v>44191</v>
      </c>
      <c r="C374">
        <v>0</v>
      </c>
      <c r="D374">
        <v>0</v>
      </c>
      <c r="E374">
        <v>48</v>
      </c>
      <c r="F374">
        <v>1</v>
      </c>
      <c r="G374">
        <v>2.0799999999999999E-2</v>
      </c>
      <c r="H374">
        <v>1</v>
      </c>
      <c r="I374">
        <v>1</v>
      </c>
      <c r="J374">
        <v>0</v>
      </c>
      <c r="K374">
        <v>0</v>
      </c>
      <c r="L374">
        <v>0</v>
      </c>
      <c r="M374">
        <v>0</v>
      </c>
      <c r="N374">
        <v>0</v>
      </c>
      <c r="O374">
        <v>0</v>
      </c>
    </row>
    <row r="375" spans="1:15">
      <c r="A375" t="s">
        <v>85</v>
      </c>
      <c r="B375" s="38">
        <v>44192</v>
      </c>
      <c r="C375">
        <v>0</v>
      </c>
      <c r="D375">
        <v>0</v>
      </c>
      <c r="E375">
        <v>48</v>
      </c>
      <c r="F375">
        <v>0</v>
      </c>
      <c r="G375">
        <v>0</v>
      </c>
      <c r="H375">
        <v>0</v>
      </c>
      <c r="I375">
        <v>0</v>
      </c>
      <c r="J375">
        <v>0</v>
      </c>
      <c r="K375">
        <v>0</v>
      </c>
      <c r="L375">
        <v>0</v>
      </c>
      <c r="M375">
        <v>0</v>
      </c>
      <c r="N375">
        <v>0</v>
      </c>
      <c r="O375">
        <v>0</v>
      </c>
    </row>
    <row r="376" spans="1:15">
      <c r="A376" t="s">
        <v>86</v>
      </c>
      <c r="B376" s="38">
        <v>44193</v>
      </c>
      <c r="C376">
        <v>0</v>
      </c>
      <c r="D376">
        <v>0</v>
      </c>
      <c r="E376">
        <v>48</v>
      </c>
      <c r="F376">
        <v>0</v>
      </c>
      <c r="G376">
        <v>0</v>
      </c>
      <c r="H376">
        <v>0</v>
      </c>
      <c r="I376">
        <v>0</v>
      </c>
      <c r="J376">
        <v>0</v>
      </c>
      <c r="K376">
        <v>0</v>
      </c>
      <c r="L376">
        <v>0</v>
      </c>
      <c r="M376">
        <v>0</v>
      </c>
      <c r="N376">
        <v>0</v>
      </c>
      <c r="O376">
        <v>0</v>
      </c>
    </row>
    <row r="377" spans="1:15">
      <c r="A377" t="s">
        <v>87</v>
      </c>
      <c r="B377" s="38">
        <v>44194</v>
      </c>
      <c r="C377">
        <v>0</v>
      </c>
      <c r="D377">
        <v>0</v>
      </c>
      <c r="E377">
        <v>48</v>
      </c>
      <c r="F377">
        <v>0</v>
      </c>
      <c r="G377">
        <v>0</v>
      </c>
      <c r="H377">
        <v>0</v>
      </c>
      <c r="I377">
        <v>0</v>
      </c>
      <c r="J377">
        <v>0</v>
      </c>
      <c r="K377">
        <v>0</v>
      </c>
      <c r="L377">
        <v>0</v>
      </c>
      <c r="M377">
        <v>0</v>
      </c>
      <c r="N377">
        <v>0</v>
      </c>
      <c r="O377">
        <v>0</v>
      </c>
    </row>
    <row r="378" spans="1:15">
      <c r="A378" t="s">
        <v>81</v>
      </c>
      <c r="B378" s="38">
        <v>44195</v>
      </c>
      <c r="C378">
        <v>0</v>
      </c>
      <c r="D378">
        <v>0</v>
      </c>
      <c r="E378">
        <v>48</v>
      </c>
      <c r="F378">
        <v>0</v>
      </c>
      <c r="G378">
        <v>0</v>
      </c>
      <c r="H378">
        <v>0</v>
      </c>
      <c r="I378">
        <v>0</v>
      </c>
      <c r="J378">
        <v>0</v>
      </c>
      <c r="K378">
        <v>0</v>
      </c>
      <c r="L378">
        <v>0</v>
      </c>
      <c r="M378">
        <v>0</v>
      </c>
      <c r="N378">
        <v>0</v>
      </c>
      <c r="O378">
        <v>0</v>
      </c>
    </row>
    <row r="379" spans="1:15">
      <c r="A379" t="s">
        <v>82</v>
      </c>
      <c r="B379" s="38">
        <v>44196</v>
      </c>
      <c r="C379">
        <v>0</v>
      </c>
      <c r="D379">
        <v>0</v>
      </c>
      <c r="E379">
        <v>48</v>
      </c>
      <c r="F379">
        <v>0</v>
      </c>
      <c r="G379">
        <v>0</v>
      </c>
      <c r="H379">
        <v>0</v>
      </c>
      <c r="I379">
        <v>0</v>
      </c>
      <c r="J379">
        <v>0</v>
      </c>
      <c r="K379">
        <v>0</v>
      </c>
      <c r="L379">
        <v>0</v>
      </c>
      <c r="M379">
        <v>0</v>
      </c>
      <c r="N379">
        <v>0</v>
      </c>
      <c r="O379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25</vt:i4>
      </vt:variant>
    </vt:vector>
  </HeadingPairs>
  <TitlesOfParts>
    <vt:vector size="25" baseType="lpstr">
      <vt:lpstr>TOTAL</vt:lpstr>
      <vt:lpstr>I CALUIRE</vt:lpstr>
      <vt:lpstr>IB CALUIRE</vt:lpstr>
      <vt:lpstr>I MELUN</vt:lpstr>
      <vt:lpstr>I SAINT EMILION</vt:lpstr>
      <vt:lpstr>IS BORDEAUX</vt:lpstr>
      <vt:lpstr>IB LE MANS</vt:lpstr>
      <vt:lpstr>IB TOURS</vt:lpstr>
      <vt:lpstr>IS BELFORT</vt:lpstr>
      <vt:lpstr>C CHARTRES</vt:lpstr>
      <vt:lpstr>K AIX</vt:lpstr>
      <vt:lpstr>K LIMOGES</vt:lpstr>
      <vt:lpstr>PC MACON</vt:lpstr>
      <vt:lpstr>I CALUIRE extraction</vt:lpstr>
      <vt:lpstr>IB CALUIRE extraction</vt:lpstr>
      <vt:lpstr>I MELUN extraction</vt:lpstr>
      <vt:lpstr>I SAINT EMILION extraction</vt:lpstr>
      <vt:lpstr>IS BORDEAUX extraction</vt:lpstr>
      <vt:lpstr>IB LE MANS extraction</vt:lpstr>
      <vt:lpstr>IB TOURS extraction</vt:lpstr>
      <vt:lpstr>IS BELFORT extraction</vt:lpstr>
      <vt:lpstr>C CHARTRES extraction</vt:lpstr>
      <vt:lpstr>K AIX extraction</vt:lpstr>
      <vt:lpstr>K LIMOGES extraction</vt:lpstr>
      <vt:lpstr>PC MACON extraction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fpass</dc:creator>
  <cp:lastModifiedBy>fpass</cp:lastModifiedBy>
  <dcterms:created xsi:type="dcterms:W3CDTF">2020-04-17T18:52:56Z</dcterms:created>
  <dcterms:modified xsi:type="dcterms:W3CDTF">2020-04-18T09:19:15Z</dcterms:modified>
</cp:coreProperties>
</file>