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2B687B07-48E7-4EF1-8550-03175DCC2EF8}" xr6:coauthVersionLast="47" xr6:coauthVersionMax="47" xr10:uidLastSave="{00000000-0000-0000-0000-000000000000}"/>
  <bookViews>
    <workbookView xWindow="20370" yWindow="-120" windowWidth="29040" windowHeight="15840" tabRatio="804" activeTab="7" xr2:uid="{00000000-000D-0000-FFFF-FFFF00000000}"/>
  </bookViews>
  <sheets>
    <sheet name="Fact Jean" sheetId="24" r:id="rId1"/>
    <sheet name="Fact Louis" sheetId="26" r:id="rId2"/>
    <sheet name="Fact Paul" sheetId="27" r:id="rId3"/>
    <sheet name="Fact Luc" sheetId="28" r:id="rId4"/>
    <sheet name="Fact Karl" sheetId="29" r:id="rId5"/>
    <sheet name="Liste aliments" sheetId="30" r:id="rId6"/>
    <sheet name="Temps" sheetId="31" r:id="rId7"/>
    <sheet name="Commun" sheetId="32" r:id="rId8"/>
    <sheet name="Facture6" sheetId="33" r:id="rId9"/>
    <sheet name="Facture7" sheetId="34" r:id="rId10"/>
  </sheets>
  <definedNames>
    <definedName name="_xlnm.Print_Titles" localSheetId="0">'Fact Jean'!$1:$1</definedName>
    <definedName name="_xlnm.Print_Titles" localSheetId="4">'Fact Karl'!$1:$1</definedName>
    <definedName name="_xlnm.Print_Titles" localSheetId="1">'Fact Louis'!$1:$1</definedName>
    <definedName name="_xlnm.Print_Titles" localSheetId="3">'Fact Luc'!$1:$1</definedName>
    <definedName name="_xlnm.Print_Titles" localSheetId="2">'Fact Paul'!$1:$1</definedName>
    <definedName name="_xlnm.Print_Titles" localSheetId="5">'Liste aliments'!$2:$2</definedName>
    <definedName name="_xlnm.Print_Titles" localSheetId="6">Temps!$1:$1</definedName>
    <definedName name="Nb_Fact">Commun!$D$2</definedName>
    <definedName name="Nfac1">Commun!$C$2</definedName>
    <definedName name="Nfac2">Commun!$C$3</definedName>
    <definedName name="Nfac3">Commun!$C$4</definedName>
    <definedName name="Nfac4">Commun!$C$5</definedName>
    <definedName name="Nfac5">Commun!$C$6</definedName>
    <definedName name="Nfac6">Commun!$C$7</definedName>
    <definedName name="Nfac7">Commun!$C$8</definedName>
    <definedName name="Nfac8">Commun!$C$9</definedName>
    <definedName name="_xlnm.Print_Area" localSheetId="0">'Fact Jean'!$A$1:$G$29</definedName>
    <definedName name="_xlnm.Print_Area" localSheetId="4">'Fact Karl'!$A$1:$G$77</definedName>
    <definedName name="_xlnm.Print_Area" localSheetId="1">'Fact Louis'!$A$1:$G$127</definedName>
    <definedName name="_xlnm.Print_Area" localSheetId="3">'Fact Luc'!$A$1:$G$27</definedName>
    <definedName name="_xlnm.Print_Area" localSheetId="2">'Fact Paul'!$A$1:$G$26</definedName>
    <definedName name="_xlnm.Print_Area" localSheetId="5">'Liste aliments'!$B$4:$XFD$28</definedName>
    <definedName name="_xlnm.Print_Area" localSheetId="6">Temps!$B$1:$XFD$17</definedName>
  </definedNames>
  <calcPr calcId="191029"/>
</workbook>
</file>

<file path=xl/calcChain.xml><?xml version="1.0" encoding="utf-8"?>
<calcChain xmlns="http://schemas.openxmlformats.org/spreadsheetml/2006/main">
  <c r="D2" i="32" l="1"/>
  <c r="H118" i="26" l="1"/>
  <c r="H117" i="26"/>
  <c r="H116" i="26"/>
  <c r="H115" i="26"/>
  <c r="H114" i="26"/>
  <c r="H113" i="26"/>
  <c r="H112" i="26"/>
  <c r="H119" i="26" s="1"/>
  <c r="H86" i="26"/>
  <c r="H85" i="26"/>
  <c r="H84" i="26"/>
  <c r="H83" i="26"/>
  <c r="H82" i="26"/>
  <c r="H81" i="26"/>
  <c r="H80" i="26"/>
  <c r="H87" i="26" s="1"/>
  <c r="H54" i="26"/>
  <c r="H53" i="26"/>
  <c r="H52" i="26"/>
  <c r="H51" i="26"/>
  <c r="H50" i="26"/>
  <c r="H49" i="26"/>
  <c r="H48" i="26"/>
  <c r="H55" i="26" s="1"/>
  <c r="H68" i="29"/>
  <c r="H67" i="29"/>
  <c r="H66" i="29"/>
  <c r="H65" i="29"/>
  <c r="H64" i="29"/>
  <c r="H63" i="29"/>
  <c r="H62" i="29"/>
  <c r="H61" i="29"/>
  <c r="H60" i="29"/>
  <c r="H59" i="29"/>
  <c r="H58" i="29"/>
  <c r="H57" i="29"/>
  <c r="H56" i="29"/>
  <c r="H55" i="29"/>
  <c r="H69" i="29" s="1"/>
  <c r="H121" i="26" l="1"/>
  <c r="H122" i="26" s="1"/>
  <c r="H89" i="26"/>
  <c r="H90" i="26" s="1"/>
  <c r="H57" i="26"/>
  <c r="H58" i="26" s="1"/>
  <c r="H71" i="29"/>
  <c r="H72" i="29" s="1"/>
  <c r="H21" i="29"/>
  <c r="H20" i="29"/>
  <c r="H19" i="29"/>
  <c r="H18" i="29"/>
  <c r="H20" i="26"/>
  <c r="H19" i="26"/>
  <c r="H29" i="29"/>
  <c r="H28" i="29"/>
  <c r="H27" i="29"/>
  <c r="H26" i="29"/>
  <c r="H25" i="29"/>
  <c r="H24" i="29"/>
  <c r="H23" i="29"/>
  <c r="H22" i="29"/>
  <c r="H17" i="29"/>
  <c r="H16" i="29"/>
  <c r="H18" i="28"/>
  <c r="H17" i="28"/>
  <c r="H16" i="28"/>
  <c r="H19" i="28" s="1"/>
  <c r="H17" i="27"/>
  <c r="H16" i="27"/>
  <c r="H18" i="27" s="1"/>
  <c r="H22" i="26"/>
  <c r="H21" i="26"/>
  <c r="H18" i="26"/>
  <c r="H17" i="26"/>
  <c r="H16" i="26"/>
  <c r="H30" i="29" l="1"/>
  <c r="H32" i="29" s="1"/>
  <c r="H33" i="29" s="1"/>
  <c r="H23" i="26"/>
  <c r="H25" i="26" s="1"/>
  <c r="H26" i="26" s="1"/>
  <c r="H21" i="28"/>
  <c r="H22" i="28" s="1"/>
  <c r="H20" i="27"/>
  <c r="H21" i="27" s="1"/>
  <c r="H20" i="24" l="1"/>
  <c r="H19" i="24"/>
  <c r="H18" i="24"/>
  <c r="H17" i="24"/>
  <c r="H16" i="24"/>
  <c r="H21" i="24" l="1"/>
  <c r="H23" i="24" s="1"/>
  <c r="H24" i="24" s="1"/>
</calcChain>
</file>

<file path=xl/sharedStrings.xml><?xml version="1.0" encoding="utf-8"?>
<sst xmlns="http://schemas.openxmlformats.org/spreadsheetml/2006/main" count="391" uniqueCount="119">
  <si>
    <t>Téléphone : 06 12 34 56 78</t>
  </si>
  <si>
    <t>FACTURER À</t>
  </si>
  <si>
    <t>DESCRIPTION</t>
  </si>
  <si>
    <t>Frais de service</t>
  </si>
  <si>
    <t>Main-d’œuvre : 5 heures à 75 €/h</t>
  </si>
  <si>
    <t>Remise nouveau client</t>
  </si>
  <si>
    <t>Nous vous remercions de votre confiance.</t>
  </si>
  <si>
    <t>Pour toute question concernant cette facture, veuillez contacter</t>
  </si>
  <si>
    <t>[Nom, téléphone, email@adresse.com]</t>
  </si>
  <si>
    <t>N° FACTURE</t>
  </si>
  <si>
    <t>RÉF CLIENT</t>
  </si>
  <si>
    <t>QTÉ</t>
  </si>
  <si>
    <t>SOUS-TOTAL</t>
  </si>
  <si>
    <t>TAUX TVA</t>
  </si>
  <si>
    <t>TAXE</t>
  </si>
  <si>
    <t>TOTAL</t>
  </si>
  <si>
    <t>FACTURE</t>
  </si>
  <si>
    <t>PRIX UNITAIRE</t>
  </si>
  <si>
    <t>DATE</t>
  </si>
  <si>
    <t>CONDITIONS</t>
  </si>
  <si>
    <t>Paiement dû à la réception</t>
  </si>
  <si>
    <t>MONTANT</t>
  </si>
  <si>
    <t>Description</t>
  </si>
  <si>
    <t>Type</t>
  </si>
  <si>
    <t>Produit</t>
  </si>
  <si>
    <t>Caractéristiques</t>
  </si>
  <si>
    <t>Fournisseur</t>
  </si>
  <si>
    <t>Prix</t>
  </si>
  <si>
    <t>Perte</t>
  </si>
  <si>
    <t>Unité de mesure</t>
  </si>
  <si>
    <t>Date achat</t>
  </si>
  <si>
    <t>Fruits</t>
  </si>
  <si>
    <t>Abricot Dubuc</t>
  </si>
  <si>
    <t>Abricot</t>
  </si>
  <si>
    <t>Compote</t>
  </si>
  <si>
    <t>Dubuc</t>
  </si>
  <si>
    <t>un</t>
  </si>
  <si>
    <t>Fraise Champlain</t>
  </si>
  <si>
    <t>Fraise</t>
  </si>
  <si>
    <t>Frais</t>
  </si>
  <si>
    <t>Champlain</t>
  </si>
  <si>
    <t>casseau</t>
  </si>
  <si>
    <t>Framboise Champlain</t>
  </si>
  <si>
    <t>Framboise</t>
  </si>
  <si>
    <t>Orange Dubuc</t>
  </si>
  <si>
    <t>Orange</t>
  </si>
  <si>
    <t>Gelée</t>
  </si>
  <si>
    <t>Poire Dubuc</t>
  </si>
  <si>
    <t>Poire</t>
  </si>
  <si>
    <t>Pomme Champlain</t>
  </si>
  <si>
    <t>Pomme</t>
  </si>
  <si>
    <t>Raisin Champlain</t>
  </si>
  <si>
    <t>Raisin</t>
  </si>
  <si>
    <t>sac</t>
  </si>
  <si>
    <t>Légumes</t>
  </si>
  <si>
    <t>Chou Champlain</t>
  </si>
  <si>
    <t>Chou</t>
  </si>
  <si>
    <t>Courge Champlain</t>
  </si>
  <si>
    <t>Courge</t>
  </si>
  <si>
    <t>Cuit</t>
  </si>
  <si>
    <t>Kale Dubuc</t>
  </si>
  <si>
    <t>Kale</t>
  </si>
  <si>
    <t>Piment Dubuc</t>
  </si>
  <si>
    <t>Piment</t>
  </si>
  <si>
    <t>Radis Dubuc</t>
  </si>
  <si>
    <t>Radis</t>
  </si>
  <si>
    <t>Céréales</t>
  </si>
  <si>
    <t>Avoine Champlain</t>
  </si>
  <si>
    <t>Avoine</t>
  </si>
  <si>
    <t>Blé Dubuc</t>
  </si>
  <si>
    <t>Blé</t>
  </si>
  <si>
    <t>Rond</t>
  </si>
  <si>
    <t>Mais Dubuc</t>
  </si>
  <si>
    <t>Mais</t>
  </si>
  <si>
    <t>en grains</t>
  </si>
  <si>
    <t>Sarrasin Dubuc</t>
  </si>
  <si>
    <t>Sarrasin</t>
  </si>
  <si>
    <t>Grains</t>
  </si>
  <si>
    <t xml:space="preserve">Seigle </t>
  </si>
  <si>
    <t>Seigle</t>
  </si>
  <si>
    <t>Légumineuses</t>
  </si>
  <si>
    <t>Haricot rouge Dubuc</t>
  </si>
  <si>
    <t>Haricot rouge</t>
  </si>
  <si>
    <t>Lentille Champlain</t>
  </si>
  <si>
    <t>Lentille</t>
  </si>
  <si>
    <t>Feuille de temps</t>
  </si>
  <si>
    <t>Nom de l’employé | E-mail | Téléphone</t>
  </si>
  <si>
    <t>Responsable | Nom du responsable</t>
  </si>
  <si>
    <t>Date de début du terme  - Date de fin</t>
  </si>
  <si>
    <t>Nombre total des heures de travail hebdomadaires</t>
  </si>
  <si>
    <t>Total des heures de travail</t>
  </si>
  <si>
    <t>Heures normales</t>
  </si>
  <si>
    <t>Heures supplémentaires</t>
  </si>
  <si>
    <t>Date(s)</t>
  </si>
  <si>
    <t>Heure d’arrivée</t>
  </si>
  <si>
    <t>Début du déjeuner</t>
  </si>
  <si>
    <t>Fin du déjeuner</t>
  </si>
  <si>
    <t>Heure de départ</t>
  </si>
  <si>
    <t>Heures de travail</t>
  </si>
  <si>
    <t>Frais de service auto</t>
  </si>
  <si>
    <t>Main-d’œuvre : 5 heures à 95 €/h</t>
  </si>
  <si>
    <t>Frais de service 2</t>
  </si>
  <si>
    <t>Frais de service 3</t>
  </si>
  <si>
    <t>Frais de service 4</t>
  </si>
  <si>
    <t>Frais de service 5</t>
  </si>
  <si>
    <t>Fact Jean</t>
  </si>
  <si>
    <t>Fact Louis</t>
  </si>
  <si>
    <t>Fact Paul</t>
  </si>
  <si>
    <t>Fact Luc</t>
  </si>
  <si>
    <t>Fact Karl</t>
  </si>
  <si>
    <t>Jean</t>
  </si>
  <si>
    <t>Louis</t>
  </si>
  <si>
    <t>Paul</t>
  </si>
  <si>
    <t>Luc</t>
  </si>
  <si>
    <t>Karl</t>
  </si>
  <si>
    <t>Formation Abc</t>
  </si>
  <si>
    <t>rue de la Tourelle</t>
  </si>
  <si>
    <t>Québec</t>
  </si>
  <si>
    <t>Nombre de facture à 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</si>
</sst>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0.000%"/>
  </numFmts>
  <fonts count="39" x14ac:knownFonts="1"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Calibri"/>
      <family val="2"/>
      <scheme val="minor"/>
    </font>
    <font>
      <sz val="16"/>
      <name val="Calibri"/>
      <family val="2"/>
      <scheme val="maj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theme="11"/>
      <name val="Arial"/>
      <family val="2"/>
    </font>
    <font>
      <sz val="11"/>
      <name val="Calibri"/>
      <family val="2"/>
      <scheme val="maj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4" tint="-0.249977111117893"/>
      <name val="Calibri"/>
      <family val="2"/>
      <scheme val="maj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20"/>
      <color theme="4" tint="-0.499984740745262"/>
      <name val="Calibri"/>
      <family val="2"/>
      <scheme val="major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4" tint="-0.24994659260841701"/>
      </bottom>
      <diagonal/>
    </border>
    <border>
      <left style="hair">
        <color auto="1"/>
      </left>
      <right/>
      <top style="hair">
        <color auto="1"/>
      </top>
      <bottom style="thin">
        <color theme="4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theme="4" tint="-0.24994659260841701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1" applyNumberFormat="0" applyAlignment="0" applyProtection="0"/>
    <xf numFmtId="0" fontId="6" fillId="18" borderId="2" applyNumberFormat="0" applyAlignment="0" applyProtection="0"/>
    <xf numFmtId="0" fontId="7" fillId="0" borderId="0" applyNumberFormat="0" applyFill="0" applyBorder="0" applyAlignment="0" applyProtection="0"/>
    <xf numFmtId="0" fontId="8" fillId="1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11" borderId="1" applyNumberFormat="0" applyAlignment="0" applyProtection="0"/>
    <xf numFmtId="0" fontId="14" fillId="0" borderId="6" applyNumberFormat="0" applyFill="0" applyAlignment="0" applyProtection="0"/>
    <xf numFmtId="0" fontId="15" fillId="5" borderId="0" applyNumberFormat="0" applyBorder="0" applyAlignment="0" applyProtection="0"/>
    <xf numFmtId="0" fontId="16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6" fillId="0" borderId="0"/>
    <xf numFmtId="169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21" fillId="0" borderId="0" xfId="0" applyFont="1" applyAlignment="1">
      <alignment vertical="center"/>
    </xf>
    <xf numFmtId="0" fontId="22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/>
    <xf numFmtId="0" fontId="21" fillId="0" borderId="0" xfId="0" applyFont="1" applyAlignment="1" applyProtection="1">
      <alignment vertical="top"/>
      <protection locked="0"/>
    </xf>
    <xf numFmtId="0" fontId="28" fillId="0" borderId="0" xfId="0" applyFont="1"/>
    <xf numFmtId="0" fontId="28" fillId="0" borderId="0" xfId="0" applyFont="1" applyAlignment="1">
      <alignment vertical="center"/>
    </xf>
    <xf numFmtId="0" fontId="26" fillId="0" borderId="0" xfId="0" applyFont="1"/>
    <xf numFmtId="0" fontId="30" fillId="0" borderId="0" xfId="0" applyFont="1" applyAlignment="1" applyProtection="1">
      <alignment vertical="center"/>
      <protection locked="0"/>
    </xf>
    <xf numFmtId="0" fontId="31" fillId="0" borderId="0" xfId="0" applyFont="1"/>
    <xf numFmtId="0" fontId="32" fillId="22" borderId="0" xfId="0" applyFont="1" applyFill="1" applyAlignment="1">
      <alignment horizontal="center" vertical="center"/>
    </xf>
    <xf numFmtId="0" fontId="32" fillId="22" borderId="0" xfId="0" applyFont="1" applyFill="1" applyAlignment="1">
      <alignment horizontal="left" vertical="center" indent="1"/>
    </xf>
    <xf numFmtId="0" fontId="32" fillId="22" borderId="0" xfId="0" applyFont="1" applyFill="1" applyAlignment="1">
      <alignment vertical="center"/>
    </xf>
    <xf numFmtId="0" fontId="35" fillId="0" borderId="0" xfId="0" applyFont="1" applyAlignment="1" applyProtection="1">
      <alignment vertical="center"/>
      <protection locked="0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 indent="1"/>
    </xf>
    <xf numFmtId="0" fontId="31" fillId="21" borderId="0" xfId="0" applyFont="1" applyFill="1" applyAlignment="1">
      <alignment horizontal="left" vertical="center" indent="1"/>
    </xf>
    <xf numFmtId="14" fontId="30" fillId="0" borderId="0" xfId="0" applyNumberFormat="1" applyFont="1" applyAlignment="1">
      <alignment horizontal="center" vertical="center"/>
    </xf>
    <xf numFmtId="0" fontId="21" fillId="23" borderId="10" xfId="0" applyFont="1" applyFill="1" applyBorder="1" applyAlignment="1" applyProtection="1">
      <alignment vertical="center"/>
      <protection locked="0"/>
    </xf>
    <xf numFmtId="0" fontId="21" fillId="23" borderId="11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vertical="center"/>
      <protection locked="0"/>
    </xf>
    <xf numFmtId="0" fontId="21" fillId="0" borderId="17" xfId="0" applyFont="1" applyBorder="1" applyAlignment="1" applyProtection="1">
      <alignment horizontal="center" vertical="center"/>
      <protection locked="0"/>
    </xf>
    <xf numFmtId="0" fontId="21" fillId="23" borderId="19" xfId="0" applyFont="1" applyFill="1" applyBorder="1" applyAlignment="1" applyProtection="1">
      <alignment vertical="center"/>
      <protection locked="0"/>
    </xf>
    <xf numFmtId="0" fontId="21" fillId="0" borderId="20" xfId="0" applyFont="1" applyBorder="1" applyAlignment="1" applyProtection="1">
      <alignment vertical="center"/>
      <protection locked="0"/>
    </xf>
    <xf numFmtId="0" fontId="21" fillId="0" borderId="21" xfId="0" applyFont="1" applyBorder="1" applyAlignment="1" applyProtection="1">
      <alignment vertical="center"/>
      <protection locked="0"/>
    </xf>
    <xf numFmtId="165" fontId="21" fillId="23" borderId="11" xfId="0" applyNumberFormat="1" applyFont="1" applyFill="1" applyBorder="1" applyAlignment="1" applyProtection="1">
      <alignment vertical="center"/>
      <protection locked="0"/>
    </xf>
    <xf numFmtId="165" fontId="21" fillId="23" borderId="12" xfId="0" applyNumberFormat="1" applyFont="1" applyFill="1" applyBorder="1" applyAlignment="1">
      <alignment vertical="center"/>
    </xf>
    <xf numFmtId="165" fontId="21" fillId="0" borderId="14" xfId="0" applyNumberFormat="1" applyFont="1" applyBorder="1" applyAlignment="1" applyProtection="1">
      <alignment vertical="center"/>
      <protection locked="0"/>
    </xf>
    <xf numFmtId="165" fontId="21" fillId="0" borderId="15" xfId="0" applyNumberFormat="1" applyFont="1" applyBorder="1" applyAlignment="1">
      <alignment vertical="center"/>
    </xf>
    <xf numFmtId="165" fontId="21" fillId="0" borderId="17" xfId="0" applyNumberFormat="1" applyFont="1" applyBorder="1" applyAlignment="1" applyProtection="1">
      <alignment vertical="center"/>
      <protection locked="0"/>
    </xf>
    <xf numFmtId="165" fontId="21" fillId="0" borderId="18" xfId="0" applyNumberFormat="1" applyFont="1" applyBorder="1" applyAlignment="1">
      <alignment vertical="center"/>
    </xf>
    <xf numFmtId="165" fontId="31" fillId="20" borderId="0" xfId="0" applyNumberFormat="1" applyFont="1" applyFill="1" applyAlignment="1">
      <alignment vertical="center"/>
    </xf>
    <xf numFmtId="164" fontId="23" fillId="20" borderId="0" xfId="0" applyNumberFormat="1" applyFont="1" applyFill="1" applyAlignment="1">
      <alignment vertical="center"/>
    </xf>
    <xf numFmtId="170" fontId="31" fillId="20" borderId="0" xfId="0" applyNumberFormat="1" applyFont="1" applyFill="1" applyAlignment="1">
      <alignment horizontal="right" vertical="center" indent="1"/>
    </xf>
    <xf numFmtId="0" fontId="24" fillId="0" borderId="0" xfId="0" applyFont="1" applyAlignment="1">
      <alignment horizontal="right" vertical="center"/>
    </xf>
    <xf numFmtId="0" fontId="1" fillId="0" borderId="0" xfId="50"/>
    <xf numFmtId="0" fontId="37" fillId="0" borderId="0" xfId="50" applyFont="1"/>
    <xf numFmtId="0" fontId="38" fillId="0" borderId="0" xfId="50" applyFont="1"/>
    <xf numFmtId="2" fontId="1" fillId="0" borderId="0" xfId="50" applyNumberFormat="1"/>
    <xf numFmtId="9" fontId="1" fillId="0" borderId="0" xfId="50" applyNumberFormat="1"/>
    <xf numFmtId="14" fontId="1" fillId="0" borderId="0" xfId="50" applyNumberFormat="1"/>
    <xf numFmtId="14" fontId="0" fillId="0" borderId="0" xfId="0" applyNumberFormat="1"/>
    <xf numFmtId="20" fontId="0" fillId="0" borderId="0" xfId="0" applyNumberFormat="1"/>
    <xf numFmtId="0" fontId="29" fillId="0" borderId="0" xfId="0" applyFont="1" applyAlignment="1">
      <alignment horizontal="right" vertical="center"/>
    </xf>
    <xf numFmtId="0" fontId="27" fillId="0" borderId="0" xfId="0" applyFont="1" applyAlignment="1">
      <alignment horizontal="center"/>
    </xf>
    <xf numFmtId="0" fontId="32" fillId="22" borderId="0" xfId="0" applyFont="1" applyFill="1" applyAlignment="1">
      <alignment horizontal="center" vertical="center"/>
    </xf>
    <xf numFmtId="0" fontId="30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32" fillId="22" borderId="0" xfId="0" applyFont="1" applyFill="1" applyAlignment="1">
      <alignment horizontal="left" vertical="center" indent="1"/>
    </xf>
    <xf numFmtId="0" fontId="33" fillId="20" borderId="0" xfId="0" applyFont="1" applyFill="1" applyAlignment="1">
      <alignment horizontal="center" vertical="center"/>
    </xf>
    <xf numFmtId="0" fontId="31" fillId="21" borderId="0" xfId="0" applyFont="1" applyFill="1" applyAlignment="1">
      <alignment horizontal="left" vertical="center" indent="1"/>
    </xf>
    <xf numFmtId="0" fontId="34" fillId="21" borderId="0" xfId="0" applyFont="1" applyFill="1" applyAlignment="1">
      <alignment horizontal="left" vertical="center" indent="1"/>
    </xf>
    <xf numFmtId="0" fontId="21" fillId="0" borderId="0" xfId="0" applyFont="1" applyAlignment="1">
      <alignment horizontal="center"/>
    </xf>
    <xf numFmtId="1" fontId="3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5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2" builtinId="11" customBuiltin="1"/>
    <cellStyle name="Calcul" xfId="26" builtinId="22" customBuiltin="1"/>
    <cellStyle name="Cellule liée" xfId="36" builtinId="24" customBuiltin="1"/>
    <cellStyle name="Entrée" xfId="35" builtinId="20" customBuiltin="1"/>
    <cellStyle name="Insatisfaisant" xfId="25" builtinId="27" customBuiltin="1"/>
    <cellStyle name="Lien hypertexte" xfId="34" builtinId="8" customBuiltin="1"/>
    <cellStyle name="Lien hypertexte visité" xfId="43" builtinId="9" customBuiltin="1"/>
    <cellStyle name="Milliers" xfId="45" builtinId="3" customBuiltin="1"/>
    <cellStyle name="Milliers [0]" xfId="46" builtinId="6" customBuiltin="1"/>
    <cellStyle name="Monétaire" xfId="47" builtinId="4" customBuiltin="1"/>
    <cellStyle name="Monétaire [0]" xfId="48" builtinId="7" customBuiltin="1"/>
    <cellStyle name="Neutre" xfId="37" builtinId="28" customBuiltin="1"/>
    <cellStyle name="Normal" xfId="0" builtinId="0" customBuiltin="1"/>
    <cellStyle name="Normal 2" xfId="50" xr:uid="{2071BE58-F849-45A3-834D-5E132F978A61}"/>
    <cellStyle name="Normal 2" xfId="44" xr:uid="{00000000-0005-0000-0000-00002B000000}"/>
    <cellStyle name="Note" xfId="38" builtinId="10" customBuiltin="1"/>
    <cellStyle name="Pourcentage" xfId="49" builtinId="5" customBuiltin="1"/>
    <cellStyle name="Satisfaisant" xfId="29" builtinId="26" customBuiltin="1"/>
    <cellStyle name="Sortie" xfId="39" builtinId="21" customBuiltin="1"/>
    <cellStyle name="Texte explicatif" xfId="28" builtinId="53" customBuiltin="1"/>
    <cellStyle name="Titre" xfId="40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1" builtinId="25" customBuiltin="1"/>
    <cellStyle name="Vérification" xfId="27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1</xdr:row>
      <xdr:rowOff>28576</xdr:rowOff>
    </xdr:from>
    <xdr:to>
      <xdr:col>6</xdr:col>
      <xdr:colOff>466725</xdr:colOff>
      <xdr:row>3</xdr:row>
      <xdr:rowOff>47626</xdr:rowOff>
    </xdr:to>
    <xdr:sp macro="[0]!Imprimer_Onglets_PD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B0270C-EC66-BF46-1EB5-95E402FB7F7C}"/>
            </a:ext>
          </a:extLst>
        </xdr:cNvPr>
        <xdr:cNvSpPr/>
      </xdr:nvSpPr>
      <xdr:spPr>
        <a:xfrm>
          <a:off x="3895725" y="209551"/>
          <a:ext cx="16002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400"/>
            <a:t>Imprimer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0.59999389629810485"/>
  </sheetPr>
  <dimension ref="A1:H28"/>
  <sheetViews>
    <sheetView showGridLines="0" topLeftCell="A4" zoomScaleNormal="100" workbookViewId="0">
      <selection activeCell="A28" sqref="A28:H28"/>
    </sheetView>
  </sheetViews>
  <sheetFormatPr baseColWidth="10" defaultColWidth="9" defaultRowHeight="15" x14ac:dyDescent="0.25"/>
  <cols>
    <col min="1" max="1" width="6.625" style="6" customWidth="1"/>
    <col min="2" max="2" width="12.625" style="6" customWidth="1"/>
    <col min="3" max="3" width="17.625" style="6" customWidth="1"/>
    <col min="4" max="6" width="6.625" style="6" customWidth="1"/>
    <col min="7" max="7" width="12.625" style="6" customWidth="1"/>
    <col min="8" max="8" width="21.875" style="6" customWidth="1"/>
    <col min="9" max="9" width="11.625" style="6" customWidth="1"/>
    <col min="10" max="16384" width="9" style="6"/>
  </cols>
  <sheetData>
    <row r="1" spans="1:8" ht="46.5" customHeight="1" x14ac:dyDescent="0.2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25">
      <c r="A2" s="9" t="s">
        <v>116</v>
      </c>
      <c r="B2" s="5"/>
      <c r="C2" s="5"/>
      <c r="D2" s="1"/>
      <c r="E2" s="3"/>
    </row>
    <row r="3" spans="1:8" ht="19.5" customHeight="1" x14ac:dyDescent="0.25">
      <c r="A3" s="9" t="s">
        <v>117</v>
      </c>
      <c r="B3" s="1"/>
      <c r="C3" s="1"/>
      <c r="D3" s="1"/>
      <c r="E3" s="3"/>
    </row>
    <row r="4" spans="1:8" ht="19.5" customHeight="1" x14ac:dyDescent="0.2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25">
      <c r="A5" s="1"/>
      <c r="B5" s="1"/>
      <c r="C5" s="1"/>
      <c r="D5" s="1"/>
      <c r="E5" s="3"/>
      <c r="F5" s="49">
        <v>2034</v>
      </c>
      <c r="G5" s="49"/>
      <c r="H5" s="18">
        <v>43152</v>
      </c>
    </row>
    <row r="6" spans="1:8" x14ac:dyDescent="0.25">
      <c r="A6" s="3"/>
      <c r="B6" s="3"/>
      <c r="C6" s="3"/>
      <c r="D6" s="3"/>
      <c r="E6" s="1"/>
      <c r="F6" s="1"/>
      <c r="G6" s="1"/>
      <c r="H6" s="1"/>
    </row>
    <row r="7" spans="1:8" ht="20.100000000000001" customHeight="1" x14ac:dyDescent="0.2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25">
      <c r="A8" s="3" t="s">
        <v>110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2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2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2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2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3"/>
      <c r="B14" s="3"/>
      <c r="C14" s="3"/>
      <c r="D14" s="3"/>
      <c r="E14" s="1"/>
      <c r="F14" s="1"/>
      <c r="G14" s="1"/>
      <c r="H14" s="1"/>
    </row>
    <row r="15" spans="1:8" ht="20.100000000000001" customHeight="1" x14ac:dyDescent="0.2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2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2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20" si="0">IF(F17="",ROUND(1*G17,2),ROUND(F17*G17,2))</f>
        <v>375</v>
      </c>
    </row>
    <row r="18" spans="1:8" ht="20.25" customHeight="1" x14ac:dyDescent="0.25">
      <c r="A18" s="26" t="s">
        <v>5</v>
      </c>
      <c r="B18" s="26"/>
      <c r="C18" s="26"/>
      <c r="D18" s="26"/>
      <c r="E18" s="21"/>
      <c r="F18" s="22"/>
      <c r="G18" s="30">
        <v>-50</v>
      </c>
      <c r="H18" s="31">
        <f t="shared" si="0"/>
        <v>-50</v>
      </c>
    </row>
    <row r="19" spans="1:8" ht="20.25" customHeight="1" x14ac:dyDescent="0.25">
      <c r="A19" s="26"/>
      <c r="B19" s="26"/>
      <c r="C19" s="26"/>
      <c r="D19" s="26"/>
      <c r="E19" s="21"/>
      <c r="F19" s="22"/>
      <c r="G19" s="30"/>
      <c r="H19" s="31">
        <f t="shared" si="0"/>
        <v>0</v>
      </c>
    </row>
    <row r="20" spans="1:8" ht="20.25" customHeight="1" x14ac:dyDescent="0.25">
      <c r="A20" s="27"/>
      <c r="B20" s="27"/>
      <c r="C20" s="27"/>
      <c r="D20" s="27"/>
      <c r="E20" s="23"/>
      <c r="F20" s="24"/>
      <c r="G20" s="32"/>
      <c r="H20" s="33">
        <f t="shared" si="0"/>
        <v>0</v>
      </c>
    </row>
    <row r="21" spans="1:8" s="7" customFormat="1" ht="20.25" customHeight="1" x14ac:dyDescent="0.2">
      <c r="A21" s="52" t="s">
        <v>6</v>
      </c>
      <c r="B21" s="52"/>
      <c r="C21" s="52"/>
      <c r="D21" s="52"/>
      <c r="E21" s="52"/>
      <c r="F21" s="53" t="s">
        <v>12</v>
      </c>
      <c r="G21" s="53"/>
      <c r="H21" s="34">
        <f>SUM(H16:H20)</f>
        <v>525</v>
      </c>
    </row>
    <row r="22" spans="1:8" ht="20.25" customHeight="1" x14ac:dyDescent="0.25">
      <c r="A22" s="16"/>
      <c r="B22" s="10"/>
      <c r="C22" s="10"/>
      <c r="D22" s="10"/>
      <c r="E22" s="10"/>
      <c r="F22" s="53" t="s">
        <v>13</v>
      </c>
      <c r="G22" s="53"/>
      <c r="H22" s="36">
        <v>4.2500000000000003E-2</v>
      </c>
    </row>
    <row r="23" spans="1:8" ht="20.25" customHeight="1" x14ac:dyDescent="0.25">
      <c r="A23" s="16"/>
      <c r="B23" s="10"/>
      <c r="C23" s="10"/>
      <c r="D23" s="10"/>
      <c r="E23" s="10"/>
      <c r="F23" s="17" t="s">
        <v>14</v>
      </c>
      <c r="G23" s="17"/>
      <c r="H23" s="34">
        <f>H21*H22</f>
        <v>22.3125</v>
      </c>
    </row>
    <row r="24" spans="1:8" ht="20.25" customHeight="1" x14ac:dyDescent="0.25">
      <c r="A24" s="16"/>
      <c r="B24" s="10"/>
      <c r="C24" s="10"/>
      <c r="D24" s="10"/>
      <c r="E24" s="10"/>
      <c r="F24" s="54" t="s">
        <v>15</v>
      </c>
      <c r="G24" s="54"/>
      <c r="H24" s="35">
        <f>H21+H23</f>
        <v>547.3125</v>
      </c>
    </row>
    <row r="25" spans="1:8" ht="15.75" x14ac:dyDescent="0.25">
      <c r="A25" s="1"/>
      <c r="B25" s="4"/>
      <c r="C25" s="4"/>
      <c r="D25" s="4"/>
      <c r="E25" s="4"/>
      <c r="F25" s="37"/>
      <c r="G25" s="37"/>
      <c r="H25" s="37"/>
    </row>
    <row r="26" spans="1:8" ht="13.5" customHeight="1" x14ac:dyDescent="0.25">
      <c r="A26" s="4"/>
      <c r="B26" s="4"/>
      <c r="C26" s="4"/>
      <c r="D26" s="4"/>
      <c r="E26" s="4"/>
      <c r="F26" s="4"/>
      <c r="G26" s="4"/>
      <c r="H26" s="4"/>
    </row>
    <row r="27" spans="1:8" ht="13.5" customHeight="1" x14ac:dyDescent="0.25">
      <c r="A27" s="55" t="s">
        <v>7</v>
      </c>
      <c r="B27" s="55"/>
      <c r="C27" s="55"/>
      <c r="D27" s="55"/>
      <c r="E27" s="55"/>
      <c r="F27" s="55"/>
      <c r="G27" s="55"/>
      <c r="H27" s="55"/>
    </row>
    <row r="28" spans="1:8" ht="13.5" customHeight="1" x14ac:dyDescent="0.25">
      <c r="A28" s="47" t="s">
        <v>8</v>
      </c>
      <c r="B28" s="47"/>
      <c r="C28" s="47"/>
      <c r="D28" s="47"/>
      <c r="E28" s="47"/>
      <c r="F28" s="47"/>
      <c r="G28" s="47"/>
      <c r="H28" s="47"/>
    </row>
  </sheetData>
  <mergeCells count="12">
    <mergeCell ref="G1:H1"/>
    <mergeCell ref="A28:H28"/>
    <mergeCell ref="F4:G4"/>
    <mergeCell ref="F5:G5"/>
    <mergeCell ref="F7:G7"/>
    <mergeCell ref="F8:G8"/>
    <mergeCell ref="A7:C7"/>
    <mergeCell ref="A21:E21"/>
    <mergeCell ref="F21:G21"/>
    <mergeCell ref="F22:G22"/>
    <mergeCell ref="F24:G24"/>
    <mergeCell ref="A27:H27"/>
  </mergeCells>
  <dataValidations disablePrompts="1" count="1">
    <dataValidation type="list" allowBlank="1" showInputMessage="1" showErrorMessage="1" sqref="G1" xr:uid="{00000000-0002-0000-0000-000000000000}">
      <formula1>"FACTURE,REÇU"</formula1>
    </dataValidation>
  </dataValidations>
  <printOptions horizontalCentered="1"/>
  <pageMargins left="0.11811023622047198" right="0.11811023622047198" top="0.55118110236220497" bottom="0.55118110236220497" header="0.31496062992126" footer="0.31496062992126"/>
  <pageSetup scale="70" fitToHeight="0" orientation="landscape" cellComments="atEnd" r:id="rId1"/>
  <headerFooter>
    <oddFooter>&amp;C&amp;A&amp;L&amp;D&amp;RPage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85737-F123-4B1A-A993-9F8DF81F71E9}">
  <sheetPr codeName="Feuil2"/>
  <dimension ref="A1:H126"/>
  <sheetViews>
    <sheetView topLeftCell="A70" workbookViewId="0"/>
  </sheetViews>
  <sheetFormatPr baseColWidth="10" defaultColWidth="9" defaultRowHeight="15" x14ac:dyDescent="0.25"/>
  <cols>
    <col min="1" max="1" width="6.625" style="6" customWidth="1"/>
    <col min="2" max="2" width="12.625" style="6" customWidth="1"/>
    <col min="3" max="3" width="17.625" style="6" customWidth="1"/>
    <col min="4" max="6" width="6.625" style="6" customWidth="1"/>
    <col min="7" max="7" width="12.625" style="6" customWidth="1"/>
    <col min="8" max="8" width="21.875" style="6" customWidth="1"/>
    <col min="9" max="9" width="11.625" style="6" customWidth="1"/>
    <col min="10" max="16384" width="9" style="6"/>
  </cols>
  <sheetData>
    <row r="1" spans="1:8" ht="46.5" customHeight="1" x14ac:dyDescent="0.2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25">
      <c r="A2" s="9" t="s">
        <v>116</v>
      </c>
      <c r="B2" s="5"/>
      <c r="C2" s="5"/>
      <c r="D2" s="1"/>
      <c r="E2" s="3"/>
    </row>
    <row r="3" spans="1:8" ht="19.5" customHeight="1" x14ac:dyDescent="0.25">
      <c r="A3" s="9" t="s">
        <v>117</v>
      </c>
      <c r="B3" s="1"/>
      <c r="C3" s="1"/>
      <c r="D3" s="1"/>
      <c r="E3" s="3"/>
    </row>
    <row r="4" spans="1:8" ht="19.5" customHeight="1" x14ac:dyDescent="0.2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25">
      <c r="A5" s="1"/>
      <c r="B5" s="1"/>
      <c r="C5" s="1"/>
      <c r="D5" s="1"/>
      <c r="E5" s="3"/>
      <c r="F5" s="49">
        <v>2035</v>
      </c>
      <c r="G5" s="49"/>
      <c r="H5" s="18">
        <v>43152</v>
      </c>
    </row>
    <row r="6" spans="1:8" x14ac:dyDescent="0.25">
      <c r="A6" s="3"/>
      <c r="B6" s="3"/>
      <c r="C6" s="3"/>
      <c r="D6" s="3"/>
      <c r="E6" s="1"/>
      <c r="F6" s="1"/>
      <c r="G6" s="1"/>
      <c r="H6" s="1"/>
    </row>
    <row r="7" spans="1:8" ht="20.100000000000001" customHeight="1" x14ac:dyDescent="0.2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25">
      <c r="A8" s="3" t="s">
        <v>111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2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2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2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2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3"/>
      <c r="B14" s="3"/>
      <c r="C14" s="3"/>
      <c r="D14" s="3"/>
      <c r="E14" s="1"/>
      <c r="F14" s="1"/>
      <c r="G14" s="1"/>
      <c r="H14" s="1"/>
    </row>
    <row r="15" spans="1:8" ht="20.100000000000001" customHeight="1" x14ac:dyDescent="0.2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2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2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22" si="0">IF(F17="",ROUND(1*G17,2),ROUND(F17*G17,2))</f>
        <v>375</v>
      </c>
    </row>
    <row r="18" spans="1:8" ht="20.25" customHeight="1" x14ac:dyDescent="0.25">
      <c r="A18" s="26" t="s">
        <v>5</v>
      </c>
      <c r="B18" s="26"/>
      <c r="C18" s="26"/>
      <c r="D18" s="26"/>
      <c r="E18" s="21"/>
      <c r="F18" s="22"/>
      <c r="G18" s="30">
        <v>-50</v>
      </c>
      <c r="H18" s="31">
        <f t="shared" si="0"/>
        <v>-50</v>
      </c>
    </row>
    <row r="19" spans="1:8" ht="20.25" customHeight="1" x14ac:dyDescent="0.25">
      <c r="A19" s="25" t="s">
        <v>99</v>
      </c>
      <c r="B19" s="25"/>
      <c r="C19" s="25"/>
      <c r="D19" s="25"/>
      <c r="E19" s="19"/>
      <c r="F19" s="20">
        <v>1</v>
      </c>
      <c r="G19" s="28">
        <v>300</v>
      </c>
      <c r="H19" s="29">
        <f>IF(F19="",ROUND(1*G19,2),ROUND(F19*G19,2))</f>
        <v>300</v>
      </c>
    </row>
    <row r="20" spans="1:8" ht="20.25" customHeight="1" x14ac:dyDescent="0.25">
      <c r="A20" s="26" t="s">
        <v>100</v>
      </c>
      <c r="B20" s="26"/>
      <c r="C20" s="26"/>
      <c r="D20" s="26"/>
      <c r="E20" s="21"/>
      <c r="F20" s="22">
        <v>5</v>
      </c>
      <c r="G20" s="30">
        <v>55</v>
      </c>
      <c r="H20" s="31">
        <f t="shared" ref="H20" si="1">IF(F20="",ROUND(1*G20,2),ROUND(F20*G20,2))</f>
        <v>275</v>
      </c>
    </row>
    <row r="21" spans="1:8" ht="20.25" customHeight="1" x14ac:dyDescent="0.25">
      <c r="A21" s="26"/>
      <c r="B21" s="26"/>
      <c r="C21" s="26"/>
      <c r="D21" s="26"/>
      <c r="E21" s="21"/>
      <c r="F21" s="22"/>
      <c r="G21" s="30"/>
      <c r="H21" s="31">
        <f t="shared" si="0"/>
        <v>0</v>
      </c>
    </row>
    <row r="22" spans="1:8" ht="20.25" customHeight="1" x14ac:dyDescent="0.25">
      <c r="A22" s="26"/>
      <c r="B22" s="26"/>
      <c r="C22" s="26"/>
      <c r="D22" s="26"/>
      <c r="E22" s="21"/>
      <c r="F22" s="22"/>
      <c r="G22" s="30"/>
      <c r="H22" s="31">
        <f t="shared" si="0"/>
        <v>0</v>
      </c>
    </row>
    <row r="23" spans="1:8" s="7" customFormat="1" ht="20.25" customHeight="1" x14ac:dyDescent="0.2">
      <c r="A23" s="52" t="s">
        <v>6</v>
      </c>
      <c r="B23" s="52"/>
      <c r="C23" s="52"/>
      <c r="D23" s="52"/>
      <c r="E23" s="52"/>
      <c r="F23" s="53" t="s">
        <v>12</v>
      </c>
      <c r="G23" s="53"/>
      <c r="H23" s="34">
        <f>SUM(H16:H22)</f>
        <v>1100</v>
      </c>
    </row>
    <row r="24" spans="1:8" ht="20.25" customHeight="1" x14ac:dyDescent="0.25">
      <c r="A24" s="16"/>
      <c r="B24" s="10"/>
      <c r="C24" s="10"/>
      <c r="D24" s="10"/>
      <c r="E24" s="10"/>
      <c r="F24" s="53" t="s">
        <v>13</v>
      </c>
      <c r="G24" s="53"/>
      <c r="H24" s="36">
        <v>4.2500000000000003E-2</v>
      </c>
    </row>
    <row r="25" spans="1:8" ht="20.25" customHeight="1" x14ac:dyDescent="0.25">
      <c r="A25" s="16"/>
      <c r="B25" s="10"/>
      <c r="C25" s="10"/>
      <c r="D25" s="10"/>
      <c r="E25" s="10"/>
      <c r="F25" s="17" t="s">
        <v>14</v>
      </c>
      <c r="G25" s="17"/>
      <c r="H25" s="34">
        <f>H23*H24</f>
        <v>46.75</v>
      </c>
    </row>
    <row r="26" spans="1:8" ht="20.25" customHeight="1" x14ac:dyDescent="0.25">
      <c r="A26" s="16"/>
      <c r="B26" s="10"/>
      <c r="C26" s="10"/>
      <c r="D26" s="10"/>
      <c r="E26" s="10"/>
      <c r="F26" s="54" t="s">
        <v>15</v>
      </c>
      <c r="G26" s="54"/>
      <c r="H26" s="35">
        <f>H23+H25</f>
        <v>1146.75</v>
      </c>
    </row>
    <row r="27" spans="1:8" ht="15.75" x14ac:dyDescent="0.25">
      <c r="A27" s="1"/>
      <c r="B27" s="4"/>
      <c r="C27" s="4"/>
      <c r="D27" s="4"/>
      <c r="E27" s="4"/>
      <c r="F27" s="37"/>
      <c r="G27" s="37"/>
      <c r="H27" s="37"/>
    </row>
    <row r="28" spans="1:8" ht="13.5" customHeight="1" x14ac:dyDescent="0.25">
      <c r="A28" s="4"/>
      <c r="B28" s="4"/>
      <c r="C28" s="4"/>
      <c r="D28" s="4"/>
      <c r="E28" s="4"/>
      <c r="F28" s="4"/>
      <c r="G28" s="4"/>
      <c r="H28" s="4"/>
    </row>
    <row r="29" spans="1:8" ht="13.5" customHeight="1" x14ac:dyDescent="0.25">
      <c r="A29" s="55" t="s">
        <v>7</v>
      </c>
      <c r="B29" s="55"/>
      <c r="C29" s="55"/>
      <c r="D29" s="55"/>
      <c r="E29" s="55"/>
      <c r="F29" s="55"/>
      <c r="G29" s="55"/>
      <c r="H29" s="55"/>
    </row>
    <row r="30" spans="1:8" ht="13.5" customHeight="1" x14ac:dyDescent="0.25">
      <c r="A30" s="47" t="s">
        <v>8</v>
      </c>
      <c r="B30" s="47"/>
      <c r="C30" s="47"/>
      <c r="D30" s="47"/>
      <c r="E30" s="47"/>
      <c r="F30" s="47"/>
      <c r="G30" s="47"/>
      <c r="H30" s="47"/>
    </row>
    <row r="33" spans="1:8" ht="46.5" x14ac:dyDescent="0.25">
      <c r="A33" s="14" t="s">
        <v>115</v>
      </c>
      <c r="B33" s="2"/>
      <c r="C33" s="2"/>
      <c r="D33" s="2"/>
      <c r="E33" s="2"/>
      <c r="F33" s="8"/>
      <c r="G33" s="46" t="s">
        <v>16</v>
      </c>
      <c r="H33" s="46"/>
    </row>
    <row r="34" spans="1:8" x14ac:dyDescent="0.25">
      <c r="A34" s="9" t="s">
        <v>116</v>
      </c>
      <c r="B34" s="5"/>
      <c r="C34" s="5"/>
      <c r="D34" s="1"/>
      <c r="E34" s="3"/>
    </row>
    <row r="35" spans="1:8" x14ac:dyDescent="0.25">
      <c r="A35" s="9" t="s">
        <v>117</v>
      </c>
      <c r="B35" s="1"/>
      <c r="C35" s="1"/>
      <c r="D35" s="1"/>
      <c r="E35" s="3"/>
    </row>
    <row r="36" spans="1:8" x14ac:dyDescent="0.25">
      <c r="A36" s="9" t="s">
        <v>0</v>
      </c>
      <c r="B36" s="3"/>
      <c r="C36" s="3"/>
      <c r="D36" s="1"/>
      <c r="E36" s="3"/>
      <c r="F36" s="48" t="s">
        <v>9</v>
      </c>
      <c r="G36" s="48"/>
      <c r="H36" s="11" t="s">
        <v>18</v>
      </c>
    </row>
    <row r="37" spans="1:8" x14ac:dyDescent="0.25">
      <c r="A37" s="1"/>
      <c r="B37" s="1"/>
      <c r="C37" s="1"/>
      <c r="D37" s="1"/>
      <c r="E37" s="3"/>
      <c r="F37" s="49">
        <v>2040</v>
      </c>
      <c r="G37" s="49"/>
      <c r="H37" s="18">
        <v>43152</v>
      </c>
    </row>
    <row r="38" spans="1:8" x14ac:dyDescent="0.25">
      <c r="A38" s="3"/>
      <c r="B38" s="3"/>
      <c r="C38" s="3"/>
      <c r="D38" s="3"/>
      <c r="E38" s="1"/>
      <c r="F38" s="1"/>
      <c r="G38" s="1"/>
      <c r="H38" s="1"/>
    </row>
    <row r="39" spans="1:8" x14ac:dyDescent="0.25">
      <c r="A39" s="51" t="s">
        <v>1</v>
      </c>
      <c r="B39" s="51"/>
      <c r="C39" s="51"/>
      <c r="D39" s="3"/>
      <c r="E39" s="4"/>
      <c r="F39" s="48" t="s">
        <v>10</v>
      </c>
      <c r="G39" s="48"/>
      <c r="H39" s="11" t="s">
        <v>19</v>
      </c>
    </row>
    <row r="40" spans="1:8" x14ac:dyDescent="0.25">
      <c r="A40" s="3" t="s">
        <v>111</v>
      </c>
      <c r="B40" s="3"/>
      <c r="C40" s="3"/>
      <c r="D40" s="3"/>
      <c r="E40" s="4"/>
      <c r="F40" s="50">
        <v>564</v>
      </c>
      <c r="G40" s="50"/>
      <c r="H40" s="15" t="s">
        <v>20</v>
      </c>
    </row>
    <row r="41" spans="1:8" x14ac:dyDescent="0.25">
      <c r="A41" s="3"/>
      <c r="B41" s="3"/>
      <c r="C41" s="3"/>
      <c r="D41" s="3"/>
      <c r="E41" s="4"/>
      <c r="F41" s="1"/>
      <c r="G41" s="1"/>
      <c r="H41" s="1"/>
    </row>
    <row r="42" spans="1:8" x14ac:dyDescent="0.25">
      <c r="A42" s="3"/>
      <c r="B42" s="3"/>
      <c r="C42" s="3"/>
      <c r="D42" s="3"/>
      <c r="E42" s="4"/>
      <c r="F42" s="1"/>
      <c r="G42" s="1"/>
      <c r="H42" s="1"/>
    </row>
    <row r="43" spans="1:8" x14ac:dyDescent="0.25">
      <c r="A43" s="3"/>
      <c r="B43" s="3"/>
      <c r="C43" s="3"/>
      <c r="D43" s="3"/>
      <c r="E43" s="4"/>
      <c r="F43" s="1"/>
      <c r="G43" s="1"/>
      <c r="H43" s="1"/>
    </row>
    <row r="44" spans="1:8" x14ac:dyDescent="0.25">
      <c r="A44" s="3"/>
      <c r="B44" s="3"/>
      <c r="C44" s="3"/>
      <c r="D44" s="3"/>
      <c r="E44" s="4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3"/>
      <c r="B46" s="3"/>
      <c r="C46" s="3"/>
      <c r="D46" s="3"/>
      <c r="E46" s="1"/>
      <c r="F46" s="1"/>
      <c r="G46" s="1"/>
      <c r="H46" s="1"/>
    </row>
    <row r="47" spans="1:8" x14ac:dyDescent="0.25">
      <c r="A47" s="12" t="s">
        <v>2</v>
      </c>
      <c r="B47" s="12"/>
      <c r="C47" s="12"/>
      <c r="D47" s="13"/>
      <c r="E47" s="13"/>
      <c r="F47" s="11" t="s">
        <v>11</v>
      </c>
      <c r="G47" s="11" t="s">
        <v>17</v>
      </c>
      <c r="H47" s="11" t="s">
        <v>21</v>
      </c>
    </row>
    <row r="48" spans="1:8" x14ac:dyDescent="0.25">
      <c r="A48" s="25" t="s">
        <v>3</v>
      </c>
      <c r="B48" s="25"/>
      <c r="C48" s="25"/>
      <c r="D48" s="25"/>
      <c r="E48" s="19"/>
      <c r="F48" s="20">
        <v>1</v>
      </c>
      <c r="G48" s="28">
        <v>200</v>
      </c>
      <c r="H48" s="29">
        <f>IF(F48="",ROUND(1*G48,2),ROUND(F48*G48,2))</f>
        <v>200</v>
      </c>
    </row>
    <row r="49" spans="1:8" x14ac:dyDescent="0.25">
      <c r="A49" s="26" t="s">
        <v>4</v>
      </c>
      <c r="B49" s="26"/>
      <c r="C49" s="26"/>
      <c r="D49" s="26"/>
      <c r="E49" s="21"/>
      <c r="F49" s="22">
        <v>5</v>
      </c>
      <c r="G49" s="30">
        <v>75</v>
      </c>
      <c r="H49" s="31">
        <f t="shared" ref="H49:H50" si="2">IF(F49="",ROUND(1*G49,2),ROUND(F49*G49,2))</f>
        <v>375</v>
      </c>
    </row>
    <row r="50" spans="1:8" x14ac:dyDescent="0.25">
      <c r="A50" s="26" t="s">
        <v>5</v>
      </c>
      <c r="B50" s="26"/>
      <c r="C50" s="26"/>
      <c r="D50" s="26"/>
      <c r="E50" s="21"/>
      <c r="F50" s="22"/>
      <c r="G50" s="30">
        <v>-50</v>
      </c>
      <c r="H50" s="31">
        <f t="shared" si="2"/>
        <v>-50</v>
      </c>
    </row>
    <row r="51" spans="1:8" x14ac:dyDescent="0.25">
      <c r="A51" s="25" t="s">
        <v>99</v>
      </c>
      <c r="B51" s="25"/>
      <c r="C51" s="25"/>
      <c r="D51" s="25"/>
      <c r="E51" s="19"/>
      <c r="F51" s="20">
        <v>1</v>
      </c>
      <c r="G51" s="28">
        <v>300</v>
      </c>
      <c r="H51" s="29">
        <f>IF(F51="",ROUND(1*G51,2),ROUND(F51*G51,2))</f>
        <v>300</v>
      </c>
    </row>
    <row r="52" spans="1:8" x14ac:dyDescent="0.25">
      <c r="A52" s="26" t="s">
        <v>100</v>
      </c>
      <c r="B52" s="26"/>
      <c r="C52" s="26"/>
      <c r="D52" s="26"/>
      <c r="E52" s="21"/>
      <c r="F52" s="22">
        <v>5</v>
      </c>
      <c r="G52" s="30">
        <v>55</v>
      </c>
      <c r="H52" s="31">
        <f t="shared" ref="H52:H54" si="3">IF(F52="",ROUND(1*G52,2),ROUND(F52*G52,2))</f>
        <v>275</v>
      </c>
    </row>
    <row r="53" spans="1:8" x14ac:dyDescent="0.25">
      <c r="A53" s="26"/>
      <c r="B53" s="26"/>
      <c r="C53" s="26"/>
      <c r="D53" s="26"/>
      <c r="E53" s="21"/>
      <c r="F53" s="22"/>
      <c r="G53" s="30"/>
      <c r="H53" s="31">
        <f t="shared" si="3"/>
        <v>0</v>
      </c>
    </row>
    <row r="54" spans="1:8" x14ac:dyDescent="0.25">
      <c r="A54" s="26"/>
      <c r="B54" s="26"/>
      <c r="C54" s="26"/>
      <c r="D54" s="26"/>
      <c r="E54" s="21"/>
      <c r="F54" s="22"/>
      <c r="G54" s="30"/>
      <c r="H54" s="31">
        <f t="shared" si="3"/>
        <v>0</v>
      </c>
    </row>
    <row r="55" spans="1:8" ht="15.75" x14ac:dyDescent="0.25">
      <c r="A55" s="52" t="s">
        <v>6</v>
      </c>
      <c r="B55" s="52"/>
      <c r="C55" s="52"/>
      <c r="D55" s="52"/>
      <c r="E55" s="52"/>
      <c r="F55" s="53" t="s">
        <v>12</v>
      </c>
      <c r="G55" s="53"/>
      <c r="H55" s="34">
        <f>SUM(H48:H54)</f>
        <v>1100</v>
      </c>
    </row>
    <row r="56" spans="1:8" ht="15.75" x14ac:dyDescent="0.25">
      <c r="A56" s="16"/>
      <c r="B56" s="10"/>
      <c r="C56" s="10"/>
      <c r="D56" s="10"/>
      <c r="E56" s="10"/>
      <c r="F56" s="53" t="s">
        <v>13</v>
      </c>
      <c r="G56" s="53"/>
      <c r="H56" s="36">
        <v>4.2500000000000003E-2</v>
      </c>
    </row>
    <row r="57" spans="1:8" ht="15.75" x14ac:dyDescent="0.25">
      <c r="A57" s="16"/>
      <c r="B57" s="10"/>
      <c r="C57" s="10"/>
      <c r="D57" s="10"/>
      <c r="E57" s="10"/>
      <c r="F57" s="17" t="s">
        <v>14</v>
      </c>
      <c r="G57" s="17"/>
      <c r="H57" s="34">
        <f>H55*H56</f>
        <v>46.75</v>
      </c>
    </row>
    <row r="58" spans="1:8" ht="18.75" x14ac:dyDescent="0.25">
      <c r="A58" s="16"/>
      <c r="B58" s="10"/>
      <c r="C58" s="10"/>
      <c r="D58" s="10"/>
      <c r="E58" s="10"/>
      <c r="F58" s="54" t="s">
        <v>15</v>
      </c>
      <c r="G58" s="54"/>
      <c r="H58" s="35">
        <f>H55+H57</f>
        <v>1146.75</v>
      </c>
    </row>
    <row r="59" spans="1:8" ht="15.75" x14ac:dyDescent="0.25">
      <c r="A59" s="1"/>
      <c r="B59" s="4"/>
      <c r="C59" s="4"/>
      <c r="D59" s="4"/>
      <c r="E59" s="4"/>
      <c r="F59" s="37"/>
      <c r="G59" s="37"/>
      <c r="H59" s="37"/>
    </row>
    <row r="60" spans="1:8" x14ac:dyDescent="0.25">
      <c r="A60" s="4"/>
      <c r="B60" s="4"/>
      <c r="C60" s="4"/>
      <c r="D60" s="4"/>
      <c r="E60" s="4"/>
      <c r="F60" s="4"/>
      <c r="G60" s="4"/>
      <c r="H60" s="4"/>
    </row>
    <row r="61" spans="1:8" x14ac:dyDescent="0.25">
      <c r="A61" s="55" t="s">
        <v>7</v>
      </c>
      <c r="B61" s="55"/>
      <c r="C61" s="55"/>
      <c r="D61" s="55"/>
      <c r="E61" s="55"/>
      <c r="F61" s="55"/>
      <c r="G61" s="55"/>
      <c r="H61" s="55"/>
    </row>
    <row r="62" spans="1:8" x14ac:dyDescent="0.25">
      <c r="A62" s="47" t="s">
        <v>8</v>
      </c>
      <c r="B62" s="47"/>
      <c r="C62" s="47"/>
      <c r="D62" s="47"/>
      <c r="E62" s="47"/>
      <c r="F62" s="47"/>
      <c r="G62" s="47"/>
      <c r="H62" s="47"/>
    </row>
    <row r="65" spans="1:8" ht="46.5" x14ac:dyDescent="0.25">
      <c r="A65" s="14" t="s">
        <v>115</v>
      </c>
      <c r="B65" s="2"/>
      <c r="C65" s="2"/>
      <c r="D65" s="2"/>
      <c r="E65" s="2"/>
      <c r="F65" s="8"/>
      <c r="G65" s="46" t="s">
        <v>16</v>
      </c>
      <c r="H65" s="46"/>
    </row>
    <row r="66" spans="1:8" x14ac:dyDescent="0.25">
      <c r="A66" s="9" t="s">
        <v>116</v>
      </c>
      <c r="B66" s="5"/>
      <c r="C66" s="5"/>
      <c r="D66" s="1"/>
      <c r="E66" s="3"/>
    </row>
    <row r="67" spans="1:8" x14ac:dyDescent="0.25">
      <c r="A67" s="9" t="s">
        <v>117</v>
      </c>
      <c r="B67" s="1"/>
      <c r="C67" s="1"/>
      <c r="D67" s="1"/>
      <c r="E67" s="3"/>
    </row>
    <row r="68" spans="1:8" x14ac:dyDescent="0.25">
      <c r="A68" s="9" t="s">
        <v>0</v>
      </c>
      <c r="B68" s="3"/>
      <c r="C68" s="3"/>
      <c r="D68" s="1"/>
      <c r="E68" s="3"/>
      <c r="F68" s="48" t="s">
        <v>9</v>
      </c>
      <c r="G68" s="48"/>
      <c r="H68" s="11" t="s">
        <v>18</v>
      </c>
    </row>
    <row r="69" spans="1:8" x14ac:dyDescent="0.25">
      <c r="A69" s="1"/>
      <c r="B69" s="1"/>
      <c r="C69" s="1"/>
      <c r="D69" s="1"/>
      <c r="E69" s="3"/>
      <c r="F69" s="49">
        <v>2041</v>
      </c>
      <c r="G69" s="49"/>
      <c r="H69" s="18">
        <v>43152</v>
      </c>
    </row>
    <row r="70" spans="1:8" x14ac:dyDescent="0.25">
      <c r="A70" s="3"/>
      <c r="B70" s="3"/>
      <c r="C70" s="3"/>
      <c r="D70" s="3"/>
      <c r="E70" s="1"/>
      <c r="F70" s="1"/>
      <c r="G70" s="1"/>
      <c r="H70" s="1"/>
    </row>
    <row r="71" spans="1:8" x14ac:dyDescent="0.25">
      <c r="A71" s="51" t="s">
        <v>1</v>
      </c>
      <c r="B71" s="51"/>
      <c r="C71" s="51"/>
      <c r="D71" s="3"/>
      <c r="E71" s="4"/>
      <c r="F71" s="48" t="s">
        <v>10</v>
      </c>
      <c r="G71" s="48"/>
      <c r="H71" s="11" t="s">
        <v>19</v>
      </c>
    </row>
    <row r="72" spans="1:8" x14ac:dyDescent="0.25">
      <c r="A72" s="3" t="s">
        <v>111</v>
      </c>
      <c r="B72" s="3"/>
      <c r="C72" s="3"/>
      <c r="D72" s="3"/>
      <c r="E72" s="4"/>
      <c r="F72" s="50">
        <v>564</v>
      </c>
      <c r="G72" s="50"/>
      <c r="H72" s="15" t="s">
        <v>20</v>
      </c>
    </row>
    <row r="73" spans="1:8" x14ac:dyDescent="0.25">
      <c r="A73" s="3"/>
      <c r="B73" s="3"/>
      <c r="C73" s="3"/>
      <c r="D73" s="3"/>
      <c r="E73" s="4"/>
      <c r="F73" s="1"/>
      <c r="G73" s="1"/>
      <c r="H73" s="1"/>
    </row>
    <row r="74" spans="1:8" x14ac:dyDescent="0.25">
      <c r="A74" s="3"/>
      <c r="B74" s="3"/>
      <c r="C74" s="3"/>
      <c r="D74" s="3"/>
      <c r="E74" s="4"/>
      <c r="F74" s="1"/>
      <c r="G74" s="1"/>
      <c r="H74" s="1"/>
    </row>
    <row r="75" spans="1:8" x14ac:dyDescent="0.25">
      <c r="A75" s="3"/>
      <c r="B75" s="3"/>
      <c r="C75" s="3"/>
      <c r="D75" s="3"/>
      <c r="E75" s="4"/>
      <c r="F75" s="1"/>
      <c r="G75" s="1"/>
      <c r="H75" s="1"/>
    </row>
    <row r="76" spans="1:8" x14ac:dyDescent="0.25">
      <c r="A76" s="3"/>
      <c r="B76" s="3"/>
      <c r="C76" s="3"/>
      <c r="D76" s="3"/>
      <c r="E76" s="4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3"/>
      <c r="B78" s="3"/>
      <c r="C78" s="3"/>
      <c r="D78" s="3"/>
      <c r="E78" s="1"/>
      <c r="F78" s="1"/>
      <c r="G78" s="1"/>
      <c r="H78" s="1"/>
    </row>
    <row r="79" spans="1:8" x14ac:dyDescent="0.25">
      <c r="A79" s="12" t="s">
        <v>2</v>
      </c>
      <c r="B79" s="12"/>
      <c r="C79" s="12"/>
      <c r="D79" s="13"/>
      <c r="E79" s="13"/>
      <c r="F79" s="11" t="s">
        <v>11</v>
      </c>
      <c r="G79" s="11" t="s">
        <v>17</v>
      </c>
      <c r="H79" s="11" t="s">
        <v>21</v>
      </c>
    </row>
    <row r="80" spans="1:8" x14ac:dyDescent="0.25">
      <c r="A80" s="25" t="s">
        <v>3</v>
      </c>
      <c r="B80" s="25"/>
      <c r="C80" s="25"/>
      <c r="D80" s="25"/>
      <c r="E80" s="19"/>
      <c r="F80" s="20">
        <v>1</v>
      </c>
      <c r="G80" s="28">
        <v>200</v>
      </c>
      <c r="H80" s="29">
        <f>IF(F80="",ROUND(1*G80,2),ROUND(F80*G80,2))</f>
        <v>200</v>
      </c>
    </row>
    <row r="81" spans="1:8" x14ac:dyDescent="0.25">
      <c r="A81" s="26" t="s">
        <v>4</v>
      </c>
      <c r="B81" s="26"/>
      <c r="C81" s="26"/>
      <c r="D81" s="26"/>
      <c r="E81" s="21"/>
      <c r="F81" s="22">
        <v>5</v>
      </c>
      <c r="G81" s="30">
        <v>75</v>
      </c>
      <c r="H81" s="31">
        <f t="shared" ref="H81:H82" si="4">IF(F81="",ROUND(1*G81,2),ROUND(F81*G81,2))</f>
        <v>375</v>
      </c>
    </row>
    <row r="82" spans="1:8" x14ac:dyDescent="0.25">
      <c r="A82" s="26" t="s">
        <v>5</v>
      </c>
      <c r="B82" s="26"/>
      <c r="C82" s="26"/>
      <c r="D82" s="26"/>
      <c r="E82" s="21"/>
      <c r="F82" s="22"/>
      <c r="G82" s="30">
        <v>-50</v>
      </c>
      <c r="H82" s="31">
        <f t="shared" si="4"/>
        <v>-50</v>
      </c>
    </row>
    <row r="83" spans="1:8" x14ac:dyDescent="0.25">
      <c r="A83" s="25" t="s">
        <v>99</v>
      </c>
      <c r="B83" s="25"/>
      <c r="C83" s="25"/>
      <c r="D83" s="25"/>
      <c r="E83" s="19"/>
      <c r="F83" s="20">
        <v>1</v>
      </c>
      <c r="G83" s="28">
        <v>300</v>
      </c>
      <c r="H83" s="29">
        <f>IF(F83="",ROUND(1*G83,2),ROUND(F83*G83,2))</f>
        <v>300</v>
      </c>
    </row>
    <row r="84" spans="1:8" x14ac:dyDescent="0.25">
      <c r="A84" s="26" t="s">
        <v>100</v>
      </c>
      <c r="B84" s="26"/>
      <c r="C84" s="26"/>
      <c r="D84" s="26"/>
      <c r="E84" s="21"/>
      <c r="F84" s="22">
        <v>5</v>
      </c>
      <c r="G84" s="30">
        <v>55</v>
      </c>
      <c r="H84" s="31">
        <f t="shared" ref="H84:H86" si="5">IF(F84="",ROUND(1*G84,2),ROUND(F84*G84,2))</f>
        <v>275</v>
      </c>
    </row>
    <row r="85" spans="1:8" x14ac:dyDescent="0.25">
      <c r="A85" s="26"/>
      <c r="B85" s="26"/>
      <c r="C85" s="26"/>
      <c r="D85" s="26"/>
      <c r="E85" s="21"/>
      <c r="F85" s="22"/>
      <c r="G85" s="30"/>
      <c r="H85" s="31">
        <f t="shared" si="5"/>
        <v>0</v>
      </c>
    </row>
    <row r="86" spans="1:8" x14ac:dyDescent="0.25">
      <c r="A86" s="26"/>
      <c r="B86" s="26"/>
      <c r="C86" s="26"/>
      <c r="D86" s="26"/>
      <c r="E86" s="21"/>
      <c r="F86" s="22"/>
      <c r="G86" s="30"/>
      <c r="H86" s="31">
        <f t="shared" si="5"/>
        <v>0</v>
      </c>
    </row>
    <row r="87" spans="1:8" ht="15.75" x14ac:dyDescent="0.25">
      <c r="A87" s="52" t="s">
        <v>6</v>
      </c>
      <c r="B87" s="52"/>
      <c r="C87" s="52"/>
      <c r="D87" s="52"/>
      <c r="E87" s="52"/>
      <c r="F87" s="53" t="s">
        <v>12</v>
      </c>
      <c r="G87" s="53"/>
      <c r="H87" s="34">
        <f>SUM(H80:H86)</f>
        <v>1100</v>
      </c>
    </row>
    <row r="88" spans="1:8" ht="15.75" x14ac:dyDescent="0.25">
      <c r="A88" s="16"/>
      <c r="B88" s="10"/>
      <c r="C88" s="10"/>
      <c r="D88" s="10"/>
      <c r="E88" s="10"/>
      <c r="F88" s="53" t="s">
        <v>13</v>
      </c>
      <c r="G88" s="53"/>
      <c r="H88" s="36">
        <v>4.2500000000000003E-2</v>
      </c>
    </row>
    <row r="89" spans="1:8" ht="15.75" x14ac:dyDescent="0.25">
      <c r="A89" s="16"/>
      <c r="B89" s="10"/>
      <c r="C89" s="10"/>
      <c r="D89" s="10"/>
      <c r="E89" s="10"/>
      <c r="F89" s="17" t="s">
        <v>14</v>
      </c>
      <c r="G89" s="17"/>
      <c r="H89" s="34">
        <f>H87*H88</f>
        <v>46.75</v>
      </c>
    </row>
    <row r="90" spans="1:8" ht="18.75" x14ac:dyDescent="0.25">
      <c r="A90" s="16"/>
      <c r="B90" s="10"/>
      <c r="C90" s="10"/>
      <c r="D90" s="10"/>
      <c r="E90" s="10"/>
      <c r="F90" s="54" t="s">
        <v>15</v>
      </c>
      <c r="G90" s="54"/>
      <c r="H90" s="35">
        <f>H87+H89</f>
        <v>1146.75</v>
      </c>
    </row>
    <row r="91" spans="1:8" ht="15.75" x14ac:dyDescent="0.25">
      <c r="A91" s="1"/>
      <c r="B91" s="4"/>
      <c r="C91" s="4"/>
      <c r="D91" s="4"/>
      <c r="E91" s="4"/>
      <c r="F91" s="37"/>
      <c r="G91" s="37"/>
      <c r="H91" s="37"/>
    </row>
    <row r="92" spans="1:8" x14ac:dyDescent="0.25">
      <c r="A92" s="4"/>
      <c r="B92" s="4"/>
      <c r="C92" s="4"/>
      <c r="D92" s="4"/>
      <c r="E92" s="4"/>
      <c r="F92" s="4"/>
      <c r="G92" s="4"/>
      <c r="H92" s="4"/>
    </row>
    <row r="93" spans="1:8" x14ac:dyDescent="0.25">
      <c r="A93" s="55" t="s">
        <v>7</v>
      </c>
      <c r="B93" s="55"/>
      <c r="C93" s="55"/>
      <c r="D93" s="55"/>
      <c r="E93" s="55"/>
      <c r="F93" s="55"/>
      <c r="G93" s="55"/>
      <c r="H93" s="55"/>
    </row>
    <row r="94" spans="1:8" x14ac:dyDescent="0.25">
      <c r="A94" s="47" t="s">
        <v>8</v>
      </c>
      <c r="B94" s="47"/>
      <c r="C94" s="47"/>
      <c r="D94" s="47"/>
      <c r="E94" s="47"/>
      <c r="F94" s="47"/>
      <c r="G94" s="47"/>
      <c r="H94" s="47"/>
    </row>
    <row r="97" spans="1:8" ht="46.5" x14ac:dyDescent="0.25">
      <c r="A97" s="14" t="s">
        <v>115</v>
      </c>
      <c r="B97" s="2"/>
      <c r="C97" s="2"/>
      <c r="D97" s="2"/>
      <c r="E97" s="2"/>
      <c r="F97" s="8"/>
      <c r="G97" s="46" t="s">
        <v>16</v>
      </c>
      <c r="H97" s="46"/>
    </row>
    <row r="98" spans="1:8" x14ac:dyDescent="0.25">
      <c r="A98" s="9" t="s">
        <v>116</v>
      </c>
      <c r="B98" s="5"/>
      <c r="C98" s="5"/>
      <c r="D98" s="1"/>
      <c r="E98" s="3"/>
    </row>
    <row r="99" spans="1:8" x14ac:dyDescent="0.25">
      <c r="A99" s="9" t="s">
        <v>117</v>
      </c>
      <c r="B99" s="1"/>
      <c r="C99" s="1"/>
      <c r="D99" s="1"/>
      <c r="E99" s="3"/>
    </row>
    <row r="100" spans="1:8" x14ac:dyDescent="0.25">
      <c r="A100" s="9" t="s">
        <v>0</v>
      </c>
      <c r="B100" s="3"/>
      <c r="C100" s="3"/>
      <c r="D100" s="1"/>
      <c r="E100" s="3"/>
      <c r="F100" s="48" t="s">
        <v>9</v>
      </c>
      <c r="G100" s="48"/>
      <c r="H100" s="11" t="s">
        <v>18</v>
      </c>
    </row>
    <row r="101" spans="1:8" x14ac:dyDescent="0.25">
      <c r="A101" s="1"/>
      <c r="B101" s="1"/>
      <c r="C101" s="1"/>
      <c r="D101" s="1"/>
      <c r="E101" s="3"/>
      <c r="F101" s="49">
        <v>2042</v>
      </c>
      <c r="G101" s="49"/>
      <c r="H101" s="18">
        <v>43152</v>
      </c>
    </row>
    <row r="102" spans="1:8" x14ac:dyDescent="0.25">
      <c r="A102" s="3"/>
      <c r="B102" s="3"/>
      <c r="C102" s="3"/>
      <c r="D102" s="3"/>
      <c r="E102" s="1"/>
      <c r="F102" s="1"/>
      <c r="G102" s="1"/>
      <c r="H102" s="1"/>
    </row>
    <row r="103" spans="1:8" x14ac:dyDescent="0.25">
      <c r="A103" s="51" t="s">
        <v>1</v>
      </c>
      <c r="B103" s="51"/>
      <c r="C103" s="51"/>
      <c r="D103" s="3"/>
      <c r="E103" s="4"/>
      <c r="F103" s="48" t="s">
        <v>10</v>
      </c>
      <c r="G103" s="48"/>
      <c r="H103" s="11" t="s">
        <v>19</v>
      </c>
    </row>
    <row r="104" spans="1:8" x14ac:dyDescent="0.25">
      <c r="A104" s="3" t="s">
        <v>111</v>
      </c>
      <c r="B104" s="3"/>
      <c r="C104" s="3"/>
      <c r="D104" s="3"/>
      <c r="E104" s="4"/>
      <c r="F104" s="50">
        <v>564</v>
      </c>
      <c r="G104" s="50"/>
      <c r="H104" s="15" t="s">
        <v>20</v>
      </c>
    </row>
    <row r="105" spans="1:8" x14ac:dyDescent="0.25">
      <c r="A105" s="3"/>
      <c r="B105" s="3"/>
      <c r="C105" s="3"/>
      <c r="D105" s="3"/>
      <c r="E105" s="4"/>
      <c r="F105" s="1"/>
      <c r="G105" s="1"/>
      <c r="H105" s="1"/>
    </row>
    <row r="106" spans="1:8" x14ac:dyDescent="0.25">
      <c r="A106" s="3"/>
      <c r="B106" s="3"/>
      <c r="C106" s="3"/>
      <c r="D106" s="3"/>
      <c r="E106" s="4"/>
      <c r="F106" s="1"/>
      <c r="G106" s="1"/>
      <c r="H106" s="1"/>
    </row>
    <row r="107" spans="1:8" x14ac:dyDescent="0.25">
      <c r="A107" s="3"/>
      <c r="B107" s="3"/>
      <c r="C107" s="3"/>
      <c r="D107" s="3"/>
      <c r="E107" s="4"/>
      <c r="F107" s="1"/>
      <c r="G107" s="1"/>
      <c r="H107" s="1"/>
    </row>
    <row r="108" spans="1:8" x14ac:dyDescent="0.25">
      <c r="A108" s="3"/>
      <c r="B108" s="3"/>
      <c r="C108" s="3"/>
      <c r="D108" s="3"/>
      <c r="E108" s="4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3"/>
      <c r="B110" s="3"/>
      <c r="C110" s="3"/>
      <c r="D110" s="3"/>
      <c r="E110" s="1"/>
      <c r="F110" s="1"/>
      <c r="G110" s="1"/>
      <c r="H110" s="1"/>
    </row>
    <row r="111" spans="1:8" x14ac:dyDescent="0.25">
      <c r="A111" s="12" t="s">
        <v>2</v>
      </c>
      <c r="B111" s="12"/>
      <c r="C111" s="12"/>
      <c r="D111" s="13"/>
      <c r="E111" s="13"/>
      <c r="F111" s="11" t="s">
        <v>11</v>
      </c>
      <c r="G111" s="11" t="s">
        <v>17</v>
      </c>
      <c r="H111" s="11" t="s">
        <v>21</v>
      </c>
    </row>
    <row r="112" spans="1:8" x14ac:dyDescent="0.25">
      <c r="A112" s="25" t="s">
        <v>3</v>
      </c>
      <c r="B112" s="25"/>
      <c r="C112" s="25"/>
      <c r="D112" s="25"/>
      <c r="E112" s="19"/>
      <c r="F112" s="20">
        <v>1</v>
      </c>
      <c r="G112" s="28">
        <v>200</v>
      </c>
      <c r="H112" s="29">
        <f>IF(F112="",ROUND(1*G112,2),ROUND(F112*G112,2))</f>
        <v>200</v>
      </c>
    </row>
    <row r="113" spans="1:8" x14ac:dyDescent="0.25">
      <c r="A113" s="26" t="s">
        <v>4</v>
      </c>
      <c r="B113" s="26"/>
      <c r="C113" s="26"/>
      <c r="D113" s="26"/>
      <c r="E113" s="21"/>
      <c r="F113" s="22">
        <v>5</v>
      </c>
      <c r="G113" s="30">
        <v>75</v>
      </c>
      <c r="H113" s="31">
        <f t="shared" ref="H113:H114" si="6">IF(F113="",ROUND(1*G113,2),ROUND(F113*G113,2))</f>
        <v>375</v>
      </c>
    </row>
    <row r="114" spans="1:8" x14ac:dyDescent="0.25">
      <c r="A114" s="26" t="s">
        <v>5</v>
      </c>
      <c r="B114" s="26"/>
      <c r="C114" s="26"/>
      <c r="D114" s="26"/>
      <c r="E114" s="21"/>
      <c r="F114" s="22"/>
      <c r="G114" s="30">
        <v>-50</v>
      </c>
      <c r="H114" s="31">
        <f t="shared" si="6"/>
        <v>-50</v>
      </c>
    </row>
    <row r="115" spans="1:8" x14ac:dyDescent="0.25">
      <c r="A115" s="25" t="s">
        <v>99</v>
      </c>
      <c r="B115" s="25"/>
      <c r="C115" s="25"/>
      <c r="D115" s="25"/>
      <c r="E115" s="19"/>
      <c r="F115" s="20">
        <v>1</v>
      </c>
      <c r="G115" s="28">
        <v>300</v>
      </c>
      <c r="H115" s="29">
        <f>IF(F115="",ROUND(1*G115,2),ROUND(F115*G115,2))</f>
        <v>300</v>
      </c>
    </row>
    <row r="116" spans="1:8" x14ac:dyDescent="0.25">
      <c r="A116" s="26" t="s">
        <v>100</v>
      </c>
      <c r="B116" s="26"/>
      <c r="C116" s="26"/>
      <c r="D116" s="26"/>
      <c r="E116" s="21"/>
      <c r="F116" s="22">
        <v>5</v>
      </c>
      <c r="G116" s="30">
        <v>55</v>
      </c>
      <c r="H116" s="31">
        <f t="shared" ref="H116:H118" si="7">IF(F116="",ROUND(1*G116,2),ROUND(F116*G116,2))</f>
        <v>275</v>
      </c>
    </row>
    <row r="117" spans="1:8" x14ac:dyDescent="0.25">
      <c r="A117" s="26"/>
      <c r="B117" s="26"/>
      <c r="C117" s="26"/>
      <c r="D117" s="26"/>
      <c r="E117" s="21"/>
      <c r="F117" s="22"/>
      <c r="G117" s="30"/>
      <c r="H117" s="31">
        <f t="shared" si="7"/>
        <v>0</v>
      </c>
    </row>
    <row r="118" spans="1:8" x14ac:dyDescent="0.25">
      <c r="A118" s="26"/>
      <c r="B118" s="26"/>
      <c r="C118" s="26"/>
      <c r="D118" s="26"/>
      <c r="E118" s="21"/>
      <c r="F118" s="22"/>
      <c r="G118" s="30"/>
      <c r="H118" s="31">
        <f t="shared" si="7"/>
        <v>0</v>
      </c>
    </row>
    <row r="119" spans="1:8" ht="15.75" x14ac:dyDescent="0.25">
      <c r="A119" s="52" t="s">
        <v>6</v>
      </c>
      <c r="B119" s="52"/>
      <c r="C119" s="52"/>
      <c r="D119" s="52"/>
      <c r="E119" s="52"/>
      <c r="F119" s="53" t="s">
        <v>12</v>
      </c>
      <c r="G119" s="53"/>
      <c r="H119" s="34">
        <f>SUM(H112:H118)</f>
        <v>1100</v>
      </c>
    </row>
    <row r="120" spans="1:8" ht="15.75" x14ac:dyDescent="0.25">
      <c r="A120" s="16"/>
      <c r="B120" s="10"/>
      <c r="C120" s="10"/>
      <c r="D120" s="10"/>
      <c r="E120" s="10"/>
      <c r="F120" s="53" t="s">
        <v>13</v>
      </c>
      <c r="G120" s="53"/>
      <c r="H120" s="36">
        <v>4.2500000000000003E-2</v>
      </c>
    </row>
    <row r="121" spans="1:8" ht="15.75" x14ac:dyDescent="0.25">
      <c r="A121" s="16"/>
      <c r="B121" s="10"/>
      <c r="C121" s="10"/>
      <c r="D121" s="10"/>
      <c r="E121" s="10"/>
      <c r="F121" s="17" t="s">
        <v>14</v>
      </c>
      <c r="G121" s="17"/>
      <c r="H121" s="34">
        <f>H119*H120</f>
        <v>46.75</v>
      </c>
    </row>
    <row r="122" spans="1:8" ht="18.75" x14ac:dyDescent="0.25">
      <c r="A122" s="16"/>
      <c r="B122" s="10"/>
      <c r="C122" s="10"/>
      <c r="D122" s="10"/>
      <c r="E122" s="10"/>
      <c r="F122" s="54" t="s">
        <v>15</v>
      </c>
      <c r="G122" s="54"/>
      <c r="H122" s="35">
        <f>H119+H121</f>
        <v>1146.75</v>
      </c>
    </row>
    <row r="123" spans="1:8" ht="15.75" x14ac:dyDescent="0.25">
      <c r="A123" s="1"/>
      <c r="B123" s="4"/>
      <c r="C123" s="4"/>
      <c r="D123" s="4"/>
      <c r="E123" s="4"/>
      <c r="F123" s="37"/>
      <c r="G123" s="37"/>
      <c r="H123" s="37"/>
    </row>
    <row r="124" spans="1:8" x14ac:dyDescent="0.25">
      <c r="A124" s="4"/>
      <c r="B124" s="4"/>
      <c r="C124" s="4"/>
      <c r="D124" s="4"/>
      <c r="E124" s="4"/>
      <c r="F124" s="4"/>
      <c r="G124" s="4"/>
      <c r="H124" s="4"/>
    </row>
    <row r="125" spans="1:8" x14ac:dyDescent="0.25">
      <c r="A125" s="55" t="s">
        <v>7</v>
      </c>
      <c r="B125" s="55"/>
      <c r="C125" s="55"/>
      <c r="D125" s="55"/>
      <c r="E125" s="55"/>
      <c r="F125" s="55"/>
      <c r="G125" s="55"/>
      <c r="H125" s="55"/>
    </row>
    <row r="126" spans="1:8" x14ac:dyDescent="0.25">
      <c r="A126" s="47" t="s">
        <v>8</v>
      </c>
      <c r="B126" s="47"/>
      <c r="C126" s="47"/>
      <c r="D126" s="47"/>
      <c r="E126" s="47"/>
      <c r="F126" s="47"/>
      <c r="G126" s="47"/>
      <c r="H126" s="47"/>
    </row>
  </sheetData>
  <mergeCells count="48">
    <mergeCell ref="A126:H126"/>
    <mergeCell ref="A119:E119"/>
    <mergeCell ref="F119:G119"/>
    <mergeCell ref="F120:G120"/>
    <mergeCell ref="F122:G122"/>
    <mergeCell ref="A125:H125"/>
    <mergeCell ref="F100:G100"/>
    <mergeCell ref="F101:G101"/>
    <mergeCell ref="A103:C103"/>
    <mergeCell ref="F103:G103"/>
    <mergeCell ref="F104:G104"/>
    <mergeCell ref="F88:G88"/>
    <mergeCell ref="F90:G90"/>
    <mergeCell ref="A93:H93"/>
    <mergeCell ref="A94:H94"/>
    <mergeCell ref="G97:H97"/>
    <mergeCell ref="A71:C71"/>
    <mergeCell ref="F71:G71"/>
    <mergeCell ref="F72:G72"/>
    <mergeCell ref="A87:E87"/>
    <mergeCell ref="F87:G87"/>
    <mergeCell ref="A61:H61"/>
    <mergeCell ref="A62:H62"/>
    <mergeCell ref="G65:H65"/>
    <mergeCell ref="F68:G68"/>
    <mergeCell ref="F69:G69"/>
    <mergeCell ref="F40:G40"/>
    <mergeCell ref="A55:E55"/>
    <mergeCell ref="F55:G55"/>
    <mergeCell ref="F56:G56"/>
    <mergeCell ref="F58:G58"/>
    <mergeCell ref="G33:H33"/>
    <mergeCell ref="F36:G36"/>
    <mergeCell ref="F37:G37"/>
    <mergeCell ref="A39:C39"/>
    <mergeCell ref="F39:G39"/>
    <mergeCell ref="A30:H30"/>
    <mergeCell ref="G1:H1"/>
    <mergeCell ref="F4:G4"/>
    <mergeCell ref="F5:G5"/>
    <mergeCell ref="A7:C7"/>
    <mergeCell ref="F7:G7"/>
    <mergeCell ref="F8:G8"/>
    <mergeCell ref="A23:E23"/>
    <mergeCell ref="F23:G23"/>
    <mergeCell ref="F24:G24"/>
    <mergeCell ref="F26:G26"/>
    <mergeCell ref="A29:H29"/>
  </mergeCells>
  <dataValidations count="1">
    <dataValidation type="list" allowBlank="1" showInputMessage="1" showErrorMessage="1" sqref="G1 G33 G65 G97" xr:uid="{70433F4B-1962-4C20-BC86-69CFE6388A20}">
      <formula1>"FACTURE,REÇU"</formula1>
    </dataValidation>
  </dataValidations>
  <printOptions horizontalCentered="1"/>
  <pageMargins left="0.11811023622047198" right="0.11811023622047198" top="0.55118110236220497" bottom="0.55118110236220497" header="0.31496062992126" footer="0.31496062992126"/>
  <pageSetup scale="70" orientation="landscape" cellComments="atEnd" r:id="rId1"/>
  <headerFooter>
    <oddFooter>&amp;C&amp;A&amp;L&amp;D&amp;RPage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4D856-CC36-4D15-8778-E67C21570E2F}">
  <sheetPr codeName="Feuil3"/>
  <dimension ref="A1:H25"/>
  <sheetViews>
    <sheetView workbookViewId="0"/>
  </sheetViews>
  <sheetFormatPr baseColWidth="10" defaultColWidth="9" defaultRowHeight="15" x14ac:dyDescent="0.25"/>
  <cols>
    <col min="1" max="1" width="6.625" style="6" customWidth="1"/>
    <col min="2" max="2" width="12.625" style="6" customWidth="1"/>
    <col min="3" max="3" width="17.625" style="6" customWidth="1"/>
    <col min="4" max="6" width="6.625" style="6" customWidth="1"/>
    <col min="7" max="7" width="12.625" style="6" customWidth="1"/>
    <col min="8" max="8" width="21.875" style="6" customWidth="1"/>
    <col min="9" max="9" width="11.625" style="6" customWidth="1"/>
    <col min="10" max="16384" width="9" style="6"/>
  </cols>
  <sheetData>
    <row r="1" spans="1:8" ht="46.5" customHeight="1" x14ac:dyDescent="0.2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25">
      <c r="A2" s="9" t="s">
        <v>116</v>
      </c>
      <c r="B2" s="5"/>
      <c r="C2" s="5"/>
      <c r="D2" s="1"/>
      <c r="E2" s="3"/>
    </row>
    <row r="3" spans="1:8" ht="19.5" customHeight="1" x14ac:dyDescent="0.25">
      <c r="A3" s="9" t="s">
        <v>117</v>
      </c>
      <c r="B3" s="1"/>
      <c r="C3" s="1"/>
      <c r="D3" s="1"/>
      <c r="E3" s="3"/>
    </row>
    <row r="4" spans="1:8" ht="19.5" customHeight="1" x14ac:dyDescent="0.2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25">
      <c r="A5" s="1"/>
      <c r="B5" s="1"/>
      <c r="C5" s="1"/>
      <c r="D5" s="1"/>
      <c r="E5" s="3"/>
      <c r="F5" s="49">
        <v>2036</v>
      </c>
      <c r="G5" s="49"/>
      <c r="H5" s="18">
        <v>43152</v>
      </c>
    </row>
    <row r="6" spans="1:8" x14ac:dyDescent="0.25">
      <c r="A6" s="3"/>
      <c r="B6" s="3"/>
      <c r="C6" s="3"/>
      <c r="D6" s="3"/>
      <c r="E6" s="1"/>
      <c r="F6" s="1"/>
      <c r="G6" s="1"/>
      <c r="H6" s="1"/>
    </row>
    <row r="7" spans="1:8" ht="20.100000000000001" customHeight="1" x14ac:dyDescent="0.2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25">
      <c r="A8" s="3" t="s">
        <v>112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2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2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2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2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3"/>
      <c r="B14" s="3"/>
      <c r="C14" s="3"/>
      <c r="D14" s="3"/>
      <c r="E14" s="1"/>
      <c r="F14" s="1"/>
      <c r="G14" s="1"/>
      <c r="H14" s="1"/>
    </row>
    <row r="15" spans="1:8" ht="20.100000000000001" customHeight="1" x14ac:dyDescent="0.2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2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25">
      <c r="A17" s="27"/>
      <c r="B17" s="27"/>
      <c r="C17" s="27"/>
      <c r="D17" s="27"/>
      <c r="E17" s="23"/>
      <c r="F17" s="24"/>
      <c r="G17" s="32"/>
      <c r="H17" s="33">
        <f t="shared" ref="H17" si="0">IF(F17="",ROUND(1*G17,2),ROUND(F17*G17,2))</f>
        <v>0</v>
      </c>
    </row>
    <row r="18" spans="1:8" s="7" customFormat="1" ht="20.25" customHeight="1" x14ac:dyDescent="0.2">
      <c r="A18" s="52" t="s">
        <v>6</v>
      </c>
      <c r="B18" s="52"/>
      <c r="C18" s="52"/>
      <c r="D18" s="52"/>
      <c r="E18" s="52"/>
      <c r="F18" s="53" t="s">
        <v>12</v>
      </c>
      <c r="G18" s="53"/>
      <c r="H18" s="34">
        <f>SUM(H16:H17)</f>
        <v>200</v>
      </c>
    </row>
    <row r="19" spans="1:8" ht="20.25" customHeight="1" x14ac:dyDescent="0.25">
      <c r="A19" s="16"/>
      <c r="B19" s="10"/>
      <c r="C19" s="10"/>
      <c r="D19" s="10"/>
      <c r="E19" s="10"/>
      <c r="F19" s="53" t="s">
        <v>13</v>
      </c>
      <c r="G19" s="53"/>
      <c r="H19" s="36">
        <v>4.2500000000000003E-2</v>
      </c>
    </row>
    <row r="20" spans="1:8" ht="20.25" customHeight="1" x14ac:dyDescent="0.25">
      <c r="A20" s="16"/>
      <c r="B20" s="10"/>
      <c r="C20" s="10"/>
      <c r="D20" s="10"/>
      <c r="E20" s="10"/>
      <c r="F20" s="17" t="s">
        <v>14</v>
      </c>
      <c r="G20" s="17"/>
      <c r="H20" s="34">
        <f>H18*H19</f>
        <v>8.5</v>
      </c>
    </row>
    <row r="21" spans="1:8" ht="20.25" customHeight="1" x14ac:dyDescent="0.25">
      <c r="A21" s="16"/>
      <c r="B21" s="10"/>
      <c r="C21" s="10"/>
      <c r="D21" s="10"/>
      <c r="E21" s="10"/>
      <c r="F21" s="54" t="s">
        <v>15</v>
      </c>
      <c r="G21" s="54"/>
      <c r="H21" s="35">
        <f>H18+H20</f>
        <v>208.5</v>
      </c>
    </row>
    <row r="22" spans="1:8" ht="15.75" x14ac:dyDescent="0.25">
      <c r="A22" s="1"/>
      <c r="B22" s="4"/>
      <c r="C22" s="4"/>
      <c r="D22" s="4"/>
      <c r="E22" s="4"/>
      <c r="F22" s="37"/>
      <c r="G22" s="37"/>
      <c r="H22" s="37"/>
    </row>
    <row r="23" spans="1:8" ht="13.5" customHeight="1" x14ac:dyDescent="0.25">
      <c r="A23" s="4"/>
      <c r="B23" s="4"/>
      <c r="C23" s="4"/>
      <c r="D23" s="4"/>
      <c r="E23" s="4"/>
      <c r="F23" s="4"/>
      <c r="G23" s="4"/>
      <c r="H23" s="4"/>
    </row>
    <row r="24" spans="1:8" ht="13.5" customHeight="1" x14ac:dyDescent="0.25">
      <c r="A24" s="55" t="s">
        <v>7</v>
      </c>
      <c r="B24" s="55"/>
      <c r="C24" s="55"/>
      <c r="D24" s="55"/>
      <c r="E24" s="55"/>
      <c r="F24" s="55"/>
      <c r="G24" s="55"/>
      <c r="H24" s="55"/>
    </row>
    <row r="25" spans="1:8" ht="13.5" customHeight="1" x14ac:dyDescent="0.25">
      <c r="A25" s="47" t="s">
        <v>8</v>
      </c>
      <c r="B25" s="47"/>
      <c r="C25" s="47"/>
      <c r="D25" s="47"/>
      <c r="E25" s="47"/>
      <c r="F25" s="47"/>
      <c r="G25" s="47"/>
      <c r="H25" s="47"/>
    </row>
  </sheetData>
  <mergeCells count="12">
    <mergeCell ref="A25:H25"/>
    <mergeCell ref="G1:H1"/>
    <mergeCell ref="F4:G4"/>
    <mergeCell ref="F5:G5"/>
    <mergeCell ref="A7:C7"/>
    <mergeCell ref="F7:G7"/>
    <mergeCell ref="F8:G8"/>
    <mergeCell ref="A18:E18"/>
    <mergeCell ref="F18:G18"/>
    <mergeCell ref="F19:G19"/>
    <mergeCell ref="F21:G21"/>
    <mergeCell ref="A24:H24"/>
  </mergeCells>
  <dataValidations count="1">
    <dataValidation type="list" allowBlank="1" showInputMessage="1" showErrorMessage="1" sqref="G1" xr:uid="{FCFB1224-900C-4A44-A815-55F108A6400A}">
      <formula1>"FACTURE,REÇU"</formula1>
    </dataValidation>
  </dataValidations>
  <printOptions horizontalCentered="1"/>
  <pageMargins left="0.11811023622047198" right="0.11811023622047198" top="0.55118110236220497" bottom="0.55118110236220497" header="0.31496062992126" footer="0.31496062992126"/>
  <pageSetup scale="70" orientation="landscape" cellComments="atEnd" r:id="rId1"/>
  <headerFooter>
    <oddFooter>&amp;C&amp;A&amp;L&amp;D&amp;RPage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734A1-0FC6-49FD-9684-45F66406CBDE}">
  <sheetPr codeName="Feuil4"/>
  <dimension ref="A1:H26"/>
  <sheetViews>
    <sheetView workbookViewId="0"/>
  </sheetViews>
  <sheetFormatPr baseColWidth="10" defaultColWidth="9" defaultRowHeight="15" x14ac:dyDescent="0.25"/>
  <cols>
    <col min="1" max="1" width="6.625" style="6" customWidth="1"/>
    <col min="2" max="2" width="12.625" style="6" customWidth="1"/>
    <col min="3" max="3" width="17.625" style="6" customWidth="1"/>
    <col min="4" max="6" width="6.625" style="6" customWidth="1"/>
    <col min="7" max="7" width="12.625" style="6" customWidth="1"/>
    <col min="8" max="8" width="21.875" style="6" customWidth="1"/>
    <col min="9" max="9" width="11.625" style="6" customWidth="1"/>
    <col min="10" max="16384" width="9" style="6"/>
  </cols>
  <sheetData>
    <row r="1" spans="1:8" ht="46.5" customHeight="1" x14ac:dyDescent="0.2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25">
      <c r="A2" s="9" t="s">
        <v>116</v>
      </c>
      <c r="B2" s="5"/>
      <c r="C2" s="5"/>
      <c r="D2" s="1"/>
      <c r="E2" s="3"/>
    </row>
    <row r="3" spans="1:8" ht="19.5" customHeight="1" x14ac:dyDescent="0.25">
      <c r="A3" s="9" t="s">
        <v>117</v>
      </c>
      <c r="B3" s="1"/>
      <c r="C3" s="1"/>
      <c r="D3" s="1"/>
      <c r="E3" s="3"/>
    </row>
    <row r="4" spans="1:8" ht="19.5" customHeight="1" x14ac:dyDescent="0.2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25">
      <c r="A5" s="1"/>
      <c r="B5" s="1"/>
      <c r="C5" s="1"/>
      <c r="D5" s="1"/>
      <c r="E5" s="3"/>
      <c r="F5" s="49">
        <v>2037</v>
      </c>
      <c r="G5" s="49"/>
      <c r="H5" s="18">
        <v>43152</v>
      </c>
    </row>
    <row r="6" spans="1:8" x14ac:dyDescent="0.25">
      <c r="A6" s="3"/>
      <c r="B6" s="3"/>
      <c r="C6" s="3"/>
      <c r="D6" s="3"/>
      <c r="E6" s="1"/>
      <c r="F6" s="1"/>
      <c r="G6" s="1"/>
      <c r="H6" s="1"/>
    </row>
    <row r="7" spans="1:8" ht="20.100000000000001" customHeight="1" x14ac:dyDescent="0.2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25">
      <c r="A8" s="3" t="s">
        <v>113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2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2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2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2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3"/>
      <c r="B14" s="3"/>
      <c r="C14" s="3"/>
      <c r="D14" s="3"/>
      <c r="E14" s="1"/>
      <c r="F14" s="1"/>
      <c r="G14" s="1"/>
      <c r="H14" s="1"/>
    </row>
    <row r="15" spans="1:8" ht="20.100000000000001" customHeight="1" x14ac:dyDescent="0.2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2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2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18" si="0">IF(F17="",ROUND(1*G17,2),ROUND(F17*G17,2))</f>
        <v>375</v>
      </c>
    </row>
    <row r="18" spans="1:8" ht="20.25" customHeight="1" x14ac:dyDescent="0.25">
      <c r="A18" s="27"/>
      <c r="B18" s="27"/>
      <c r="C18" s="27"/>
      <c r="D18" s="27"/>
      <c r="E18" s="23"/>
      <c r="F18" s="24"/>
      <c r="G18" s="32"/>
      <c r="H18" s="33">
        <f t="shared" si="0"/>
        <v>0</v>
      </c>
    </row>
    <row r="19" spans="1:8" s="7" customFormat="1" ht="20.25" customHeight="1" x14ac:dyDescent="0.2">
      <c r="A19" s="52" t="s">
        <v>6</v>
      </c>
      <c r="B19" s="52"/>
      <c r="C19" s="52"/>
      <c r="D19" s="52"/>
      <c r="E19" s="52"/>
      <c r="F19" s="53" t="s">
        <v>12</v>
      </c>
      <c r="G19" s="53"/>
      <c r="H19" s="34">
        <f>SUM(H16:H18)</f>
        <v>575</v>
      </c>
    </row>
    <row r="20" spans="1:8" ht="20.25" customHeight="1" x14ac:dyDescent="0.25">
      <c r="A20" s="16"/>
      <c r="B20" s="10"/>
      <c r="C20" s="10"/>
      <c r="D20" s="10"/>
      <c r="E20" s="10"/>
      <c r="F20" s="53" t="s">
        <v>13</v>
      </c>
      <c r="G20" s="53"/>
      <c r="H20" s="36">
        <v>4.2500000000000003E-2</v>
      </c>
    </row>
    <row r="21" spans="1:8" ht="20.25" customHeight="1" x14ac:dyDescent="0.25">
      <c r="A21" s="16"/>
      <c r="B21" s="10"/>
      <c r="C21" s="10"/>
      <c r="D21" s="10"/>
      <c r="E21" s="10"/>
      <c r="F21" s="17" t="s">
        <v>14</v>
      </c>
      <c r="G21" s="17"/>
      <c r="H21" s="34">
        <f>H19*H20</f>
        <v>24.4375</v>
      </c>
    </row>
    <row r="22" spans="1:8" ht="20.25" customHeight="1" x14ac:dyDescent="0.25">
      <c r="A22" s="16"/>
      <c r="B22" s="10"/>
      <c r="C22" s="10"/>
      <c r="D22" s="10"/>
      <c r="E22" s="10"/>
      <c r="F22" s="54" t="s">
        <v>15</v>
      </c>
      <c r="G22" s="54"/>
      <c r="H22" s="35">
        <f>H19+H21</f>
        <v>599.4375</v>
      </c>
    </row>
    <row r="23" spans="1:8" ht="15.75" x14ac:dyDescent="0.25">
      <c r="A23" s="1"/>
      <c r="B23" s="4"/>
      <c r="C23" s="4"/>
      <c r="D23" s="4"/>
      <c r="E23" s="4"/>
      <c r="F23" s="37"/>
      <c r="G23" s="37"/>
      <c r="H23" s="37"/>
    </row>
    <row r="24" spans="1:8" ht="13.5" customHeight="1" x14ac:dyDescent="0.25">
      <c r="A24" s="4"/>
      <c r="B24" s="4"/>
      <c r="C24" s="4"/>
      <c r="D24" s="4"/>
      <c r="E24" s="4"/>
      <c r="F24" s="4"/>
      <c r="G24" s="4"/>
      <c r="H24" s="4"/>
    </row>
    <row r="25" spans="1:8" ht="13.5" customHeight="1" x14ac:dyDescent="0.25">
      <c r="A25" s="55" t="s">
        <v>7</v>
      </c>
      <c r="B25" s="55"/>
      <c r="C25" s="55"/>
      <c r="D25" s="55"/>
      <c r="E25" s="55"/>
      <c r="F25" s="55"/>
      <c r="G25" s="55"/>
      <c r="H25" s="55"/>
    </row>
    <row r="26" spans="1:8" ht="13.5" customHeight="1" x14ac:dyDescent="0.25">
      <c r="A26" s="47" t="s">
        <v>8</v>
      </c>
      <c r="B26" s="47"/>
      <c r="C26" s="47"/>
      <c r="D26" s="47"/>
      <c r="E26" s="47"/>
      <c r="F26" s="47"/>
      <c r="G26" s="47"/>
      <c r="H26" s="47"/>
    </row>
  </sheetData>
  <mergeCells count="12">
    <mergeCell ref="A26:H26"/>
    <mergeCell ref="G1:H1"/>
    <mergeCell ref="F4:G4"/>
    <mergeCell ref="F5:G5"/>
    <mergeCell ref="A7:C7"/>
    <mergeCell ref="F7:G7"/>
    <mergeCell ref="F8:G8"/>
    <mergeCell ref="A19:E19"/>
    <mergeCell ref="F19:G19"/>
    <mergeCell ref="F20:G20"/>
    <mergeCell ref="F22:G22"/>
    <mergeCell ref="A25:H25"/>
  </mergeCells>
  <dataValidations count="1">
    <dataValidation type="list" allowBlank="1" showInputMessage="1" showErrorMessage="1" sqref="G1" xr:uid="{F1231232-67EC-48F7-8FAB-C0C6F08A7CF0}">
      <formula1>"FACTURE,REÇU"</formula1>
    </dataValidation>
  </dataValidations>
  <printOptions horizontalCentered="1"/>
  <pageMargins left="0.11811023622047198" right="0.11811023622047198" top="0.55118110236220497" bottom="0.55118110236220497" header="0.31496062992126" footer="0.31496062992126"/>
  <pageSetup scale="70" orientation="landscape" cellComments="atEnd" r:id="rId1"/>
  <headerFooter>
    <oddFooter>&amp;C&amp;A&amp;L&amp;D&amp;RPage 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D0CF2-7CF4-469D-9290-D560582B03B1}">
  <sheetPr codeName="Feuil5"/>
  <dimension ref="A1:H76"/>
  <sheetViews>
    <sheetView workbookViewId="0"/>
  </sheetViews>
  <sheetFormatPr baseColWidth="10" defaultColWidth="9" defaultRowHeight="15" x14ac:dyDescent="0.25"/>
  <cols>
    <col min="1" max="1" width="6.625" style="6" customWidth="1"/>
    <col min="2" max="2" width="12.625" style="6" customWidth="1"/>
    <col min="3" max="3" width="17.625" style="6" customWidth="1"/>
    <col min="4" max="6" width="6.625" style="6" customWidth="1"/>
    <col min="7" max="7" width="12.625" style="6" customWidth="1"/>
    <col min="8" max="8" width="21.875" style="6" customWidth="1"/>
    <col min="9" max="9" width="11.625" style="6" customWidth="1"/>
    <col min="10" max="16384" width="9" style="6"/>
  </cols>
  <sheetData>
    <row r="1" spans="1:8" ht="46.5" customHeight="1" x14ac:dyDescent="0.25">
      <c r="A1" s="14" t="s">
        <v>115</v>
      </c>
      <c r="B1" s="2"/>
      <c r="C1" s="2"/>
      <c r="D1" s="2"/>
      <c r="E1" s="2"/>
      <c r="F1" s="8"/>
      <c r="G1" s="46" t="s">
        <v>16</v>
      </c>
      <c r="H1" s="46"/>
    </row>
    <row r="2" spans="1:8" ht="19.5" customHeight="1" x14ac:dyDescent="0.25">
      <c r="A2" s="9" t="s">
        <v>116</v>
      </c>
      <c r="B2" s="5"/>
      <c r="C2" s="5"/>
      <c r="D2" s="1"/>
      <c r="E2" s="3"/>
    </row>
    <row r="3" spans="1:8" ht="19.5" customHeight="1" x14ac:dyDescent="0.25">
      <c r="A3" s="9" t="s">
        <v>117</v>
      </c>
      <c r="B3" s="1"/>
      <c r="C3" s="1"/>
      <c r="D3" s="1"/>
      <c r="E3" s="3"/>
    </row>
    <row r="4" spans="1:8" ht="19.5" customHeight="1" x14ac:dyDescent="0.25">
      <c r="A4" s="9" t="s">
        <v>0</v>
      </c>
      <c r="B4" s="3"/>
      <c r="C4" s="3"/>
      <c r="D4" s="1"/>
      <c r="E4" s="3"/>
      <c r="F4" s="48" t="s">
        <v>9</v>
      </c>
      <c r="G4" s="48"/>
      <c r="H4" s="11" t="s">
        <v>18</v>
      </c>
    </row>
    <row r="5" spans="1:8" ht="19.5" customHeight="1" x14ac:dyDescent="0.25">
      <c r="A5" s="1"/>
      <c r="B5" s="1"/>
      <c r="C5" s="1"/>
      <c r="D5" s="1"/>
      <c r="E5" s="3"/>
      <c r="F5" s="49">
        <v>2037</v>
      </c>
      <c r="G5" s="49"/>
      <c r="H5" s="18">
        <v>43152</v>
      </c>
    </row>
    <row r="6" spans="1:8" x14ac:dyDescent="0.25">
      <c r="A6" s="3"/>
      <c r="B6" s="3"/>
      <c r="C6" s="3"/>
      <c r="D6" s="3"/>
      <c r="E6" s="1"/>
      <c r="F6" s="1"/>
      <c r="G6" s="1"/>
      <c r="H6" s="1"/>
    </row>
    <row r="7" spans="1:8" ht="20.100000000000001" customHeight="1" x14ac:dyDescent="0.25">
      <c r="A7" s="51" t="s">
        <v>1</v>
      </c>
      <c r="B7" s="51"/>
      <c r="C7" s="51"/>
      <c r="D7" s="3"/>
      <c r="E7" s="4"/>
      <c r="F7" s="48" t="s">
        <v>10</v>
      </c>
      <c r="G7" s="48"/>
      <c r="H7" s="11" t="s">
        <v>19</v>
      </c>
    </row>
    <row r="8" spans="1:8" ht="15.75" customHeight="1" x14ac:dyDescent="0.25">
      <c r="A8" s="3" t="s">
        <v>114</v>
      </c>
      <c r="B8" s="3"/>
      <c r="C8" s="3"/>
      <c r="D8" s="3"/>
      <c r="E8" s="4"/>
      <c r="F8" s="50">
        <v>564</v>
      </c>
      <c r="G8" s="50"/>
      <c r="H8" s="15" t="s">
        <v>20</v>
      </c>
    </row>
    <row r="9" spans="1:8" ht="15.75" customHeight="1" x14ac:dyDescent="0.25">
      <c r="A9" s="3"/>
      <c r="B9" s="3"/>
      <c r="C9" s="3"/>
      <c r="D9" s="3"/>
      <c r="E9" s="4"/>
      <c r="F9" s="1"/>
      <c r="G9" s="1"/>
      <c r="H9" s="1"/>
    </row>
    <row r="10" spans="1:8" ht="15.75" customHeight="1" x14ac:dyDescent="0.25">
      <c r="A10" s="3"/>
      <c r="B10" s="3"/>
      <c r="C10" s="3"/>
      <c r="D10" s="3"/>
      <c r="E10" s="4"/>
      <c r="F10" s="1"/>
      <c r="G10" s="1"/>
      <c r="H10" s="1"/>
    </row>
    <row r="11" spans="1:8" ht="15.75" customHeight="1" x14ac:dyDescent="0.25">
      <c r="A11" s="3"/>
      <c r="B11" s="3"/>
      <c r="C11" s="3"/>
      <c r="D11" s="3"/>
      <c r="E11" s="4"/>
      <c r="F11" s="1"/>
      <c r="G11" s="1"/>
      <c r="H11" s="1"/>
    </row>
    <row r="12" spans="1:8" ht="15.75" customHeight="1" x14ac:dyDescent="0.25">
      <c r="A12" s="3"/>
      <c r="B12" s="3"/>
      <c r="C12" s="3"/>
      <c r="D12" s="3"/>
      <c r="E12" s="4"/>
      <c r="F12" s="1"/>
      <c r="G12" s="1"/>
      <c r="H12" s="1"/>
    </row>
    <row r="13" spans="1:8" ht="15.75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3"/>
      <c r="B14" s="3"/>
      <c r="C14" s="3"/>
      <c r="D14" s="3"/>
      <c r="E14" s="1"/>
      <c r="F14" s="1"/>
      <c r="G14" s="1"/>
      <c r="H14" s="1"/>
    </row>
    <row r="15" spans="1:8" ht="20.100000000000001" customHeight="1" x14ac:dyDescent="0.25">
      <c r="A15" s="12" t="s">
        <v>2</v>
      </c>
      <c r="B15" s="12"/>
      <c r="C15" s="12"/>
      <c r="D15" s="13"/>
      <c r="E15" s="13"/>
      <c r="F15" s="11" t="s">
        <v>11</v>
      </c>
      <c r="G15" s="11" t="s">
        <v>17</v>
      </c>
      <c r="H15" s="11" t="s">
        <v>21</v>
      </c>
    </row>
    <row r="16" spans="1:8" ht="20.25" customHeight="1" x14ac:dyDescent="0.25">
      <c r="A16" s="25" t="s">
        <v>3</v>
      </c>
      <c r="B16" s="25"/>
      <c r="C16" s="25"/>
      <c r="D16" s="25"/>
      <c r="E16" s="19"/>
      <c r="F16" s="20">
        <v>1</v>
      </c>
      <c r="G16" s="28">
        <v>200</v>
      </c>
      <c r="H16" s="29">
        <f>IF(F16="",ROUND(1*G16,2),ROUND(F16*G16,2))</f>
        <v>200</v>
      </c>
    </row>
    <row r="17" spans="1:8" ht="20.25" customHeight="1" x14ac:dyDescent="0.25">
      <c r="A17" s="26" t="s">
        <v>4</v>
      </c>
      <c r="B17" s="26"/>
      <c r="C17" s="26"/>
      <c r="D17" s="26"/>
      <c r="E17" s="21"/>
      <c r="F17" s="22">
        <v>5</v>
      </c>
      <c r="G17" s="30">
        <v>75</v>
      </c>
      <c r="H17" s="31">
        <f t="shared" ref="H17:H29" si="0">IF(F17="",ROUND(1*G17,2),ROUND(F17*G17,2))</f>
        <v>375</v>
      </c>
    </row>
    <row r="18" spans="1:8" ht="20.25" customHeight="1" x14ac:dyDescent="0.25">
      <c r="A18" s="25" t="s">
        <v>101</v>
      </c>
      <c r="B18" s="25"/>
      <c r="C18" s="25"/>
      <c r="D18" s="25"/>
      <c r="E18" s="19"/>
      <c r="F18" s="20">
        <v>1</v>
      </c>
      <c r="G18" s="28">
        <v>125</v>
      </c>
      <c r="H18" s="29">
        <f>IF(F18="",ROUND(1*G18,2),ROUND(F18*G18,2))</f>
        <v>125</v>
      </c>
    </row>
    <row r="19" spans="1:8" ht="20.25" customHeight="1" x14ac:dyDescent="0.25">
      <c r="A19" s="25" t="s">
        <v>102</v>
      </c>
      <c r="B19" s="25"/>
      <c r="C19" s="25"/>
      <c r="D19" s="25"/>
      <c r="E19" s="19"/>
      <c r="F19" s="20">
        <v>1</v>
      </c>
      <c r="G19" s="28">
        <v>110</v>
      </c>
      <c r="H19" s="29">
        <f>IF(F19="",ROUND(1*G19,2),ROUND(F19*G19,2))</f>
        <v>110</v>
      </c>
    </row>
    <row r="20" spans="1:8" ht="20.25" customHeight="1" x14ac:dyDescent="0.25">
      <c r="A20" s="25" t="s">
        <v>103</v>
      </c>
      <c r="B20" s="25"/>
      <c r="C20" s="25"/>
      <c r="D20" s="25"/>
      <c r="E20" s="19"/>
      <c r="F20" s="20">
        <v>1</v>
      </c>
      <c r="G20" s="28">
        <v>75</v>
      </c>
      <c r="H20" s="29">
        <f>IF(F20="",ROUND(1*G20,2),ROUND(F20*G20,2))</f>
        <v>75</v>
      </c>
    </row>
    <row r="21" spans="1:8" ht="20.25" customHeight="1" x14ac:dyDescent="0.25">
      <c r="A21" s="25" t="s">
        <v>104</v>
      </c>
      <c r="B21" s="25"/>
      <c r="C21" s="25"/>
      <c r="D21" s="25"/>
      <c r="E21" s="19"/>
      <c r="F21" s="20">
        <v>1</v>
      </c>
      <c r="G21" s="28">
        <v>90</v>
      </c>
      <c r="H21" s="29">
        <f>IF(F21="",ROUND(1*G21,2),ROUND(F21*G21,2))</f>
        <v>90</v>
      </c>
    </row>
    <row r="22" spans="1:8" ht="20.25" customHeight="1" x14ac:dyDescent="0.25">
      <c r="A22" s="26"/>
      <c r="B22" s="26"/>
      <c r="C22" s="26"/>
      <c r="D22" s="26"/>
      <c r="E22" s="21"/>
      <c r="F22" s="22"/>
      <c r="G22" s="30"/>
      <c r="H22" s="31">
        <f t="shared" si="0"/>
        <v>0</v>
      </c>
    </row>
    <row r="23" spans="1:8" ht="20.25" customHeight="1" x14ac:dyDescent="0.25">
      <c r="A23" s="26"/>
      <c r="B23" s="26"/>
      <c r="C23" s="26"/>
      <c r="D23" s="26"/>
      <c r="E23" s="21"/>
      <c r="F23" s="22"/>
      <c r="G23" s="30"/>
      <c r="H23" s="31">
        <f t="shared" si="0"/>
        <v>0</v>
      </c>
    </row>
    <row r="24" spans="1:8" ht="20.25" customHeight="1" x14ac:dyDescent="0.25">
      <c r="A24" s="26"/>
      <c r="B24" s="26"/>
      <c r="C24" s="26"/>
      <c r="D24" s="26"/>
      <c r="E24" s="21"/>
      <c r="F24" s="22"/>
      <c r="G24" s="30"/>
      <c r="H24" s="31">
        <f t="shared" si="0"/>
        <v>0</v>
      </c>
    </row>
    <row r="25" spans="1:8" ht="20.25" customHeight="1" x14ac:dyDescent="0.25">
      <c r="A25" s="26"/>
      <c r="B25" s="26"/>
      <c r="C25" s="26"/>
      <c r="D25" s="26"/>
      <c r="E25" s="21"/>
      <c r="F25" s="22"/>
      <c r="G25" s="30"/>
      <c r="H25" s="31">
        <f t="shared" si="0"/>
        <v>0</v>
      </c>
    </row>
    <row r="26" spans="1:8" ht="20.25" customHeight="1" x14ac:dyDescent="0.25">
      <c r="A26" s="26"/>
      <c r="B26" s="26"/>
      <c r="C26" s="26"/>
      <c r="D26" s="26"/>
      <c r="E26" s="21"/>
      <c r="F26" s="22"/>
      <c r="G26" s="30"/>
      <c r="H26" s="31">
        <f t="shared" si="0"/>
        <v>0</v>
      </c>
    </row>
    <row r="27" spans="1:8" ht="20.25" customHeight="1" x14ac:dyDescent="0.25">
      <c r="A27" s="26"/>
      <c r="B27" s="26"/>
      <c r="C27" s="26"/>
      <c r="D27" s="26"/>
      <c r="E27" s="21"/>
      <c r="F27" s="22"/>
      <c r="G27" s="30"/>
      <c r="H27" s="31">
        <f t="shared" si="0"/>
        <v>0</v>
      </c>
    </row>
    <row r="28" spans="1:8" ht="20.25" customHeight="1" x14ac:dyDescent="0.25">
      <c r="A28" s="26"/>
      <c r="B28" s="26"/>
      <c r="C28" s="26"/>
      <c r="D28" s="26"/>
      <c r="E28" s="21"/>
      <c r="F28" s="22"/>
      <c r="G28" s="30"/>
      <c r="H28" s="31">
        <f t="shared" si="0"/>
        <v>0</v>
      </c>
    </row>
    <row r="29" spans="1:8" ht="20.25" customHeight="1" x14ac:dyDescent="0.25">
      <c r="A29" s="27"/>
      <c r="B29" s="27"/>
      <c r="C29" s="27"/>
      <c r="D29" s="27"/>
      <c r="E29" s="23"/>
      <c r="F29" s="24"/>
      <c r="G29" s="32"/>
      <c r="H29" s="33">
        <f t="shared" si="0"/>
        <v>0</v>
      </c>
    </row>
    <row r="30" spans="1:8" s="7" customFormat="1" ht="20.25" customHeight="1" x14ac:dyDescent="0.2">
      <c r="A30" s="52" t="s">
        <v>6</v>
      </c>
      <c r="B30" s="52"/>
      <c r="C30" s="52"/>
      <c r="D30" s="52"/>
      <c r="E30" s="52"/>
      <c r="F30" s="53" t="s">
        <v>12</v>
      </c>
      <c r="G30" s="53"/>
      <c r="H30" s="34">
        <f>SUM(H16:H29)</f>
        <v>975</v>
      </c>
    </row>
    <row r="31" spans="1:8" ht="20.25" customHeight="1" x14ac:dyDescent="0.25">
      <c r="A31" s="16"/>
      <c r="B31" s="10"/>
      <c r="C31" s="10"/>
      <c r="D31" s="10"/>
      <c r="E31" s="10"/>
      <c r="F31" s="53" t="s">
        <v>13</v>
      </c>
      <c r="G31" s="53"/>
      <c r="H31" s="36">
        <v>4.2500000000000003E-2</v>
      </c>
    </row>
    <row r="32" spans="1:8" ht="20.25" customHeight="1" x14ac:dyDescent="0.25">
      <c r="A32" s="16"/>
      <c r="B32" s="10"/>
      <c r="C32" s="10"/>
      <c r="D32" s="10"/>
      <c r="E32" s="10"/>
      <c r="F32" s="17" t="s">
        <v>14</v>
      </c>
      <c r="G32" s="17"/>
      <c r="H32" s="34">
        <f>H30*H31</f>
        <v>41.4375</v>
      </c>
    </row>
    <row r="33" spans="1:8" ht="20.25" customHeight="1" x14ac:dyDescent="0.25">
      <c r="A33" s="16"/>
      <c r="B33" s="10"/>
      <c r="C33" s="10"/>
      <c r="D33" s="10"/>
      <c r="E33" s="10"/>
      <c r="F33" s="54" t="s">
        <v>15</v>
      </c>
      <c r="G33" s="54"/>
      <c r="H33" s="35">
        <f>H30+H32</f>
        <v>1016.4375</v>
      </c>
    </row>
    <row r="34" spans="1:8" ht="15.75" x14ac:dyDescent="0.25">
      <c r="A34" s="1"/>
      <c r="B34" s="4"/>
      <c r="C34" s="4"/>
      <c r="D34" s="4"/>
      <c r="E34" s="4"/>
      <c r="F34" s="37"/>
      <c r="G34" s="37"/>
      <c r="H34" s="37"/>
    </row>
    <row r="35" spans="1:8" ht="13.5" customHeight="1" x14ac:dyDescent="0.25">
      <c r="A35" s="4"/>
      <c r="B35" s="4"/>
      <c r="C35" s="4"/>
      <c r="D35" s="4"/>
      <c r="E35" s="4"/>
      <c r="F35" s="4"/>
      <c r="G35" s="4"/>
      <c r="H35" s="4"/>
    </row>
    <row r="36" spans="1:8" ht="13.5" customHeight="1" x14ac:dyDescent="0.25">
      <c r="A36" s="55" t="s">
        <v>7</v>
      </c>
      <c r="B36" s="55"/>
      <c r="C36" s="55"/>
      <c r="D36" s="55"/>
      <c r="E36" s="55"/>
      <c r="F36" s="55"/>
      <c r="G36" s="55"/>
      <c r="H36" s="55"/>
    </row>
    <row r="37" spans="1:8" ht="13.5" customHeight="1" x14ac:dyDescent="0.25">
      <c r="A37" s="47" t="s">
        <v>8</v>
      </c>
      <c r="B37" s="47"/>
      <c r="C37" s="47"/>
      <c r="D37" s="47"/>
      <c r="E37" s="47"/>
      <c r="F37" s="47"/>
      <c r="G37" s="47"/>
      <c r="H37" s="47"/>
    </row>
    <row r="40" spans="1:8" ht="46.5" x14ac:dyDescent="0.25">
      <c r="A40" s="14" t="s">
        <v>115</v>
      </c>
      <c r="B40" s="2"/>
      <c r="C40" s="2"/>
      <c r="D40" s="2"/>
      <c r="E40" s="2"/>
      <c r="F40" s="8"/>
      <c r="G40" s="46" t="s">
        <v>16</v>
      </c>
      <c r="H40" s="46"/>
    </row>
    <row r="41" spans="1:8" x14ac:dyDescent="0.25">
      <c r="A41" s="9" t="s">
        <v>116</v>
      </c>
      <c r="B41" s="5"/>
      <c r="C41" s="5"/>
      <c r="D41" s="1"/>
      <c r="E41" s="3"/>
    </row>
    <row r="42" spans="1:8" x14ac:dyDescent="0.25">
      <c r="A42" s="9" t="s">
        <v>117</v>
      </c>
      <c r="B42" s="1"/>
      <c r="C42" s="1"/>
      <c r="D42" s="1"/>
      <c r="E42" s="3"/>
    </row>
    <row r="43" spans="1:8" x14ac:dyDescent="0.25">
      <c r="A43" s="9" t="s">
        <v>0</v>
      </c>
      <c r="B43" s="3"/>
      <c r="C43" s="3"/>
      <c r="D43" s="1"/>
      <c r="E43" s="3"/>
      <c r="F43" s="48" t="s">
        <v>9</v>
      </c>
      <c r="G43" s="48"/>
      <c r="H43" s="11" t="s">
        <v>18</v>
      </c>
    </row>
    <row r="44" spans="1:8" x14ac:dyDescent="0.25">
      <c r="A44" s="1"/>
      <c r="B44" s="1"/>
      <c r="C44" s="1"/>
      <c r="D44" s="1"/>
      <c r="E44" s="3"/>
      <c r="F44" s="56">
        <v>2038</v>
      </c>
      <c r="G44" s="56"/>
      <c r="H44" s="18">
        <v>43152</v>
      </c>
    </row>
    <row r="45" spans="1:8" x14ac:dyDescent="0.25">
      <c r="A45" s="3"/>
      <c r="B45" s="3"/>
      <c r="C45" s="3"/>
      <c r="D45" s="3"/>
      <c r="E45" s="1"/>
      <c r="F45" s="1"/>
      <c r="G45" s="1"/>
      <c r="H45" s="1"/>
    </row>
    <row r="46" spans="1:8" x14ac:dyDescent="0.25">
      <c r="A46" s="51" t="s">
        <v>1</v>
      </c>
      <c r="B46" s="51"/>
      <c r="C46" s="51"/>
      <c r="D46" s="3"/>
      <c r="E46" s="4"/>
      <c r="F46" s="48" t="s">
        <v>10</v>
      </c>
      <c r="G46" s="48"/>
      <c r="H46" s="11" t="s">
        <v>19</v>
      </c>
    </row>
    <row r="47" spans="1:8" x14ac:dyDescent="0.25">
      <c r="A47" s="3" t="s">
        <v>114</v>
      </c>
      <c r="B47" s="3"/>
      <c r="C47" s="3"/>
      <c r="D47" s="3"/>
      <c r="E47" s="4"/>
      <c r="F47" s="50">
        <v>564</v>
      </c>
      <c r="G47" s="50"/>
      <c r="H47" s="15" t="s">
        <v>20</v>
      </c>
    </row>
    <row r="48" spans="1:8" x14ac:dyDescent="0.25">
      <c r="A48" s="3"/>
      <c r="B48" s="3"/>
      <c r="C48" s="3"/>
      <c r="D48" s="3"/>
      <c r="E48" s="4"/>
      <c r="F48" s="1"/>
      <c r="G48" s="1"/>
      <c r="H48" s="1"/>
    </row>
    <row r="49" spans="1:8" x14ac:dyDescent="0.25">
      <c r="A49" s="3"/>
      <c r="B49" s="3"/>
      <c r="C49" s="3"/>
      <c r="D49" s="3"/>
      <c r="E49" s="4"/>
      <c r="F49" s="1"/>
      <c r="G49" s="1"/>
      <c r="H49" s="1"/>
    </row>
    <row r="50" spans="1:8" x14ac:dyDescent="0.25">
      <c r="A50" s="3"/>
      <c r="B50" s="3"/>
      <c r="C50" s="3"/>
      <c r="D50" s="3"/>
      <c r="E50" s="4"/>
      <c r="F50" s="1"/>
      <c r="G50" s="1"/>
      <c r="H50" s="1"/>
    </row>
    <row r="51" spans="1:8" x14ac:dyDescent="0.25">
      <c r="A51" s="3"/>
      <c r="B51" s="3"/>
      <c r="C51" s="3"/>
      <c r="D51" s="3"/>
      <c r="E51" s="4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3"/>
      <c r="B53" s="3"/>
      <c r="C53" s="3"/>
      <c r="D53" s="3"/>
      <c r="E53" s="1"/>
      <c r="F53" s="1"/>
      <c r="G53" s="1"/>
      <c r="H53" s="1"/>
    </row>
    <row r="54" spans="1:8" x14ac:dyDescent="0.25">
      <c r="A54" s="12" t="s">
        <v>2</v>
      </c>
      <c r="B54" s="12"/>
      <c r="C54" s="12"/>
      <c r="D54" s="13"/>
      <c r="E54" s="13"/>
      <c r="F54" s="11" t="s">
        <v>11</v>
      </c>
      <c r="G54" s="11" t="s">
        <v>17</v>
      </c>
      <c r="H54" s="11" t="s">
        <v>21</v>
      </c>
    </row>
    <row r="55" spans="1:8" x14ac:dyDescent="0.25">
      <c r="A55" s="25" t="s">
        <v>3</v>
      </c>
      <c r="B55" s="25"/>
      <c r="C55" s="25"/>
      <c r="D55" s="25"/>
      <c r="E55" s="19"/>
      <c r="F55" s="20">
        <v>1</v>
      </c>
      <c r="G55" s="28">
        <v>200</v>
      </c>
      <c r="H55" s="29">
        <f>IF(F55="",ROUND(1*G55,2),ROUND(F55*G55,2))</f>
        <v>200</v>
      </c>
    </row>
    <row r="56" spans="1:8" x14ac:dyDescent="0.25">
      <c r="A56" s="26" t="s">
        <v>4</v>
      </c>
      <c r="B56" s="26"/>
      <c r="C56" s="26"/>
      <c r="D56" s="26"/>
      <c r="E56" s="21"/>
      <c r="F56" s="22">
        <v>5</v>
      </c>
      <c r="G56" s="30">
        <v>75</v>
      </c>
      <c r="H56" s="31">
        <f t="shared" ref="H56" si="1">IF(F56="",ROUND(1*G56,2),ROUND(F56*G56,2))</f>
        <v>375</v>
      </c>
    </row>
    <row r="57" spans="1:8" x14ac:dyDescent="0.25">
      <c r="A57" s="25" t="s">
        <v>101</v>
      </c>
      <c r="B57" s="25"/>
      <c r="C57" s="25"/>
      <c r="D57" s="25"/>
      <c r="E57" s="19"/>
      <c r="F57" s="20">
        <v>1</v>
      </c>
      <c r="G57" s="28">
        <v>125</v>
      </c>
      <c r="H57" s="29">
        <f>IF(F57="",ROUND(1*G57,2),ROUND(F57*G57,2))</f>
        <v>125</v>
      </c>
    </row>
    <row r="58" spans="1:8" x14ac:dyDescent="0.25">
      <c r="A58" s="25" t="s">
        <v>102</v>
      </c>
      <c r="B58" s="25"/>
      <c r="C58" s="25"/>
      <c r="D58" s="25"/>
      <c r="E58" s="19"/>
      <c r="F58" s="20">
        <v>1</v>
      </c>
      <c r="G58" s="28">
        <v>110</v>
      </c>
      <c r="H58" s="29">
        <f>IF(F58="",ROUND(1*G58,2),ROUND(F58*G58,2))</f>
        <v>110</v>
      </c>
    </row>
    <row r="59" spans="1:8" x14ac:dyDescent="0.25">
      <c r="A59" s="25" t="s">
        <v>103</v>
      </c>
      <c r="B59" s="25"/>
      <c r="C59" s="25"/>
      <c r="D59" s="25"/>
      <c r="E59" s="19"/>
      <c r="F59" s="20">
        <v>1</v>
      </c>
      <c r="G59" s="28">
        <v>75</v>
      </c>
      <c r="H59" s="29">
        <f>IF(F59="",ROUND(1*G59,2),ROUND(F59*G59,2))</f>
        <v>75</v>
      </c>
    </row>
    <row r="60" spans="1:8" x14ac:dyDescent="0.25">
      <c r="A60" s="25" t="s">
        <v>104</v>
      </c>
      <c r="B60" s="25"/>
      <c r="C60" s="25"/>
      <c r="D60" s="25"/>
      <c r="E60" s="19"/>
      <c r="F60" s="20">
        <v>1</v>
      </c>
      <c r="G60" s="28">
        <v>90</v>
      </c>
      <c r="H60" s="29">
        <f>IF(F60="",ROUND(1*G60,2),ROUND(F60*G60,2))</f>
        <v>90</v>
      </c>
    </row>
    <row r="61" spans="1:8" x14ac:dyDescent="0.25">
      <c r="A61" s="26"/>
      <c r="B61" s="26"/>
      <c r="C61" s="26"/>
      <c r="D61" s="26"/>
      <c r="E61" s="21"/>
      <c r="F61" s="22"/>
      <c r="G61" s="30"/>
      <c r="H61" s="31">
        <f t="shared" ref="H61:H68" si="2">IF(F61="",ROUND(1*G61,2),ROUND(F61*G61,2))</f>
        <v>0</v>
      </c>
    </row>
    <row r="62" spans="1:8" x14ac:dyDescent="0.25">
      <c r="A62" s="26"/>
      <c r="B62" s="26"/>
      <c r="C62" s="26"/>
      <c r="D62" s="26"/>
      <c r="E62" s="21"/>
      <c r="F62" s="22"/>
      <c r="G62" s="30"/>
      <c r="H62" s="31">
        <f t="shared" si="2"/>
        <v>0</v>
      </c>
    </row>
    <row r="63" spans="1:8" x14ac:dyDescent="0.25">
      <c r="A63" s="26"/>
      <c r="B63" s="26"/>
      <c r="C63" s="26"/>
      <c r="D63" s="26"/>
      <c r="E63" s="21"/>
      <c r="F63" s="22"/>
      <c r="G63" s="30"/>
      <c r="H63" s="31">
        <f t="shared" si="2"/>
        <v>0</v>
      </c>
    </row>
    <row r="64" spans="1:8" x14ac:dyDescent="0.25">
      <c r="A64" s="26"/>
      <c r="B64" s="26"/>
      <c r="C64" s="26"/>
      <c r="D64" s="26"/>
      <c r="E64" s="21"/>
      <c r="F64" s="22"/>
      <c r="G64" s="30"/>
      <c r="H64" s="31">
        <f t="shared" si="2"/>
        <v>0</v>
      </c>
    </row>
    <row r="65" spans="1:8" x14ac:dyDescent="0.25">
      <c r="A65" s="26"/>
      <c r="B65" s="26"/>
      <c r="C65" s="26"/>
      <c r="D65" s="26"/>
      <c r="E65" s="21"/>
      <c r="F65" s="22"/>
      <c r="G65" s="30"/>
      <c r="H65" s="31">
        <f t="shared" si="2"/>
        <v>0</v>
      </c>
    </row>
    <row r="66" spans="1:8" x14ac:dyDescent="0.25">
      <c r="A66" s="26"/>
      <c r="B66" s="26"/>
      <c r="C66" s="26"/>
      <c r="D66" s="26"/>
      <c r="E66" s="21"/>
      <c r="F66" s="22"/>
      <c r="G66" s="30"/>
      <c r="H66" s="31">
        <f t="shared" si="2"/>
        <v>0</v>
      </c>
    </row>
    <row r="67" spans="1:8" x14ac:dyDescent="0.25">
      <c r="A67" s="26"/>
      <c r="B67" s="26"/>
      <c r="C67" s="26"/>
      <c r="D67" s="26"/>
      <c r="E67" s="21"/>
      <c r="F67" s="22"/>
      <c r="G67" s="30"/>
      <c r="H67" s="31">
        <f t="shared" si="2"/>
        <v>0</v>
      </c>
    </row>
    <row r="68" spans="1:8" x14ac:dyDescent="0.25">
      <c r="A68" s="27"/>
      <c r="B68" s="27"/>
      <c r="C68" s="27"/>
      <c r="D68" s="27"/>
      <c r="E68" s="23"/>
      <c r="F68" s="24"/>
      <c r="G68" s="32"/>
      <c r="H68" s="33">
        <f t="shared" si="2"/>
        <v>0</v>
      </c>
    </row>
    <row r="69" spans="1:8" ht="15.75" x14ac:dyDescent="0.25">
      <c r="A69" s="52" t="s">
        <v>6</v>
      </c>
      <c r="B69" s="52"/>
      <c r="C69" s="52"/>
      <c r="D69" s="52"/>
      <c r="E69" s="52"/>
      <c r="F69" s="53" t="s">
        <v>12</v>
      </c>
      <c r="G69" s="53"/>
      <c r="H69" s="34">
        <f>SUM(H55:H68)</f>
        <v>975</v>
      </c>
    </row>
    <row r="70" spans="1:8" ht="15.75" x14ac:dyDescent="0.25">
      <c r="A70" s="16"/>
      <c r="B70" s="10"/>
      <c r="C70" s="10"/>
      <c r="D70" s="10"/>
      <c r="E70" s="10"/>
      <c r="F70" s="53" t="s">
        <v>13</v>
      </c>
      <c r="G70" s="53"/>
      <c r="H70" s="36">
        <v>4.2500000000000003E-2</v>
      </c>
    </row>
    <row r="71" spans="1:8" ht="15.75" x14ac:dyDescent="0.25">
      <c r="A71" s="16"/>
      <c r="B71" s="10"/>
      <c r="C71" s="10"/>
      <c r="D71" s="10"/>
      <c r="E71" s="10"/>
      <c r="F71" s="17" t="s">
        <v>14</v>
      </c>
      <c r="G71" s="17"/>
      <c r="H71" s="34">
        <f>H69*H70</f>
        <v>41.4375</v>
      </c>
    </row>
    <row r="72" spans="1:8" ht="18.75" x14ac:dyDescent="0.25">
      <c r="A72" s="16"/>
      <c r="B72" s="10"/>
      <c r="C72" s="10"/>
      <c r="D72" s="10"/>
      <c r="E72" s="10"/>
      <c r="F72" s="54" t="s">
        <v>15</v>
      </c>
      <c r="G72" s="54"/>
      <c r="H72" s="35">
        <f>H69+H71</f>
        <v>1016.4375</v>
      </c>
    </row>
    <row r="73" spans="1:8" ht="15.75" x14ac:dyDescent="0.25">
      <c r="A73" s="1"/>
      <c r="B73" s="4"/>
      <c r="C73" s="4"/>
      <c r="D73" s="4"/>
      <c r="E73" s="4"/>
      <c r="F73" s="37"/>
      <c r="G73" s="37"/>
      <c r="H73" s="37"/>
    </row>
    <row r="74" spans="1:8" x14ac:dyDescent="0.25">
      <c r="A74" s="4"/>
      <c r="B74" s="4"/>
      <c r="C74" s="4"/>
      <c r="D74" s="4"/>
      <c r="E74" s="4"/>
      <c r="F74" s="4"/>
      <c r="G74" s="4"/>
      <c r="H74" s="4"/>
    </row>
    <row r="75" spans="1:8" x14ac:dyDescent="0.25">
      <c r="A75" s="55" t="s">
        <v>7</v>
      </c>
      <c r="B75" s="55"/>
      <c r="C75" s="55"/>
      <c r="D75" s="55"/>
      <c r="E75" s="55"/>
      <c r="F75" s="55"/>
      <c r="G75" s="55"/>
      <c r="H75" s="55"/>
    </row>
    <row r="76" spans="1:8" x14ac:dyDescent="0.25">
      <c r="A76" s="47" t="s">
        <v>8</v>
      </c>
      <c r="B76" s="47"/>
      <c r="C76" s="47"/>
      <c r="D76" s="47"/>
      <c r="E76" s="47"/>
      <c r="F76" s="47"/>
      <c r="G76" s="47"/>
      <c r="H76" s="47"/>
    </row>
  </sheetData>
  <mergeCells count="24">
    <mergeCell ref="A75:H75"/>
    <mergeCell ref="A76:H76"/>
    <mergeCell ref="F47:G47"/>
    <mergeCell ref="A69:E69"/>
    <mergeCell ref="F69:G69"/>
    <mergeCell ref="F70:G70"/>
    <mergeCell ref="F72:G72"/>
    <mergeCell ref="G40:H40"/>
    <mergeCell ref="F43:G43"/>
    <mergeCell ref="F44:G44"/>
    <mergeCell ref="A46:C46"/>
    <mergeCell ref="F46:G46"/>
    <mergeCell ref="A37:H37"/>
    <mergeCell ref="G1:H1"/>
    <mergeCell ref="F4:G4"/>
    <mergeCell ref="F5:G5"/>
    <mergeCell ref="A7:C7"/>
    <mergeCell ref="F7:G7"/>
    <mergeCell ref="F8:G8"/>
    <mergeCell ref="A30:E30"/>
    <mergeCell ref="F30:G30"/>
    <mergeCell ref="F31:G31"/>
    <mergeCell ref="F33:G33"/>
    <mergeCell ref="A36:H36"/>
  </mergeCells>
  <dataValidations count="1">
    <dataValidation type="list" allowBlank="1" showInputMessage="1" showErrorMessage="1" sqref="G1 G40" xr:uid="{A35D0E80-9FBB-4897-AEE3-3E15D276773B}">
      <formula1>"FACTURE,REÇU"</formula1>
    </dataValidation>
  </dataValidations>
  <printOptions horizontalCentered="1"/>
  <pageMargins left="0.11811023622047198" right="0.11811023622047198" top="0.55118110236220497" bottom="0.55118110236220497" header="0.31496062992126" footer="0.31496062992126"/>
  <pageSetup scale="70" orientation="landscape" cellComments="atEnd" r:id="rId1"/>
  <headerFooter>
    <oddFooter>&amp;C&amp;A&amp;L&amp;D&amp;RPage 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E26F1-56CF-4259-8032-8384FAEAABF6}">
  <sheetPr codeName="Feuil6"/>
  <dimension ref="B4:J27"/>
  <sheetViews>
    <sheetView workbookViewId="0">
      <selection activeCell="XFD2" sqref="XFD2"/>
    </sheetView>
  </sheetViews>
  <sheetFormatPr baseColWidth="10" defaultRowHeight="14.25" x14ac:dyDescent="0.2"/>
  <sheetData>
    <row r="4" spans="2:10" ht="21" x14ac:dyDescent="0.35">
      <c r="B4" s="40" t="s">
        <v>22</v>
      </c>
      <c r="C4" s="38" t="s">
        <v>23</v>
      </c>
      <c r="D4" s="38" t="s">
        <v>24</v>
      </c>
      <c r="E4" s="38" t="s">
        <v>25</v>
      </c>
      <c r="F4" s="38" t="s">
        <v>26</v>
      </c>
      <c r="G4" s="38" t="s">
        <v>27</v>
      </c>
      <c r="H4" s="38" t="s">
        <v>28</v>
      </c>
      <c r="I4" s="38" t="s">
        <v>29</v>
      </c>
      <c r="J4" s="38" t="s">
        <v>30</v>
      </c>
    </row>
    <row r="5" spans="2:10" ht="18.75" x14ac:dyDescent="0.3">
      <c r="B5" s="39" t="s">
        <v>31</v>
      </c>
      <c r="C5" s="38"/>
      <c r="D5" s="38"/>
      <c r="E5" s="38"/>
      <c r="F5" s="38"/>
      <c r="G5" s="38"/>
      <c r="H5" s="38"/>
      <c r="I5" s="38"/>
      <c r="J5" s="38"/>
    </row>
    <row r="6" spans="2:10" ht="15" x14ac:dyDescent="0.25">
      <c r="B6" s="38" t="s">
        <v>32</v>
      </c>
      <c r="C6" s="38" t="s">
        <v>31</v>
      </c>
      <c r="D6" s="38" t="s">
        <v>33</v>
      </c>
      <c r="E6" s="38" t="s">
        <v>34</v>
      </c>
      <c r="F6" s="38" t="s">
        <v>35</v>
      </c>
      <c r="G6" s="41">
        <v>5</v>
      </c>
      <c r="H6" s="42">
        <v>0.01</v>
      </c>
      <c r="I6" s="38" t="s">
        <v>36</v>
      </c>
      <c r="J6" s="43">
        <v>43480</v>
      </c>
    </row>
    <row r="7" spans="2:10" ht="15" x14ac:dyDescent="0.25">
      <c r="B7" s="38" t="s">
        <v>37</v>
      </c>
      <c r="C7" s="38" t="s">
        <v>31</v>
      </c>
      <c r="D7" s="38" t="s">
        <v>38</v>
      </c>
      <c r="E7" s="38" t="s">
        <v>39</v>
      </c>
      <c r="F7" s="38" t="s">
        <v>40</v>
      </c>
      <c r="G7" s="41">
        <v>1.5</v>
      </c>
      <c r="H7" s="42">
        <v>0.02</v>
      </c>
      <c r="I7" s="38" t="s">
        <v>41</v>
      </c>
      <c r="J7" s="43">
        <v>43480</v>
      </c>
    </row>
    <row r="8" spans="2:10" ht="15" x14ac:dyDescent="0.25">
      <c r="B8" s="38" t="s">
        <v>42</v>
      </c>
      <c r="C8" s="38" t="s">
        <v>31</v>
      </c>
      <c r="D8" s="38" t="s">
        <v>43</v>
      </c>
      <c r="E8" s="38" t="s">
        <v>39</v>
      </c>
      <c r="F8" s="38" t="s">
        <v>40</v>
      </c>
      <c r="G8" s="41">
        <v>1.25</v>
      </c>
      <c r="H8" s="42">
        <v>0.09</v>
      </c>
      <c r="I8" s="38" t="s">
        <v>41</v>
      </c>
      <c r="J8" s="43">
        <v>43480</v>
      </c>
    </row>
    <row r="9" spans="2:10" ht="15" x14ac:dyDescent="0.25">
      <c r="B9" s="38" t="s">
        <v>44</v>
      </c>
      <c r="C9" s="38" t="s">
        <v>31</v>
      </c>
      <c r="D9" s="38" t="s">
        <v>45</v>
      </c>
      <c r="E9" s="38" t="s">
        <v>46</v>
      </c>
      <c r="F9" s="38" t="s">
        <v>35</v>
      </c>
      <c r="G9" s="41">
        <v>4</v>
      </c>
      <c r="H9" s="42">
        <v>0.01</v>
      </c>
      <c r="I9" s="38" t="s">
        <v>36</v>
      </c>
      <c r="J9" s="43">
        <v>43480</v>
      </c>
    </row>
    <row r="10" spans="2:10" ht="15" x14ac:dyDescent="0.25">
      <c r="B10" s="38" t="s">
        <v>47</v>
      </c>
      <c r="C10" s="38" t="s">
        <v>31</v>
      </c>
      <c r="D10" s="38" t="s">
        <v>48</v>
      </c>
      <c r="E10" s="38" t="s">
        <v>46</v>
      </c>
      <c r="F10" s="38" t="s">
        <v>35</v>
      </c>
      <c r="G10" s="41">
        <v>2.5</v>
      </c>
      <c r="H10" s="42">
        <v>0.03</v>
      </c>
      <c r="I10" s="38" t="s">
        <v>36</v>
      </c>
      <c r="J10" s="43">
        <v>43480</v>
      </c>
    </row>
    <row r="11" spans="2:10" ht="15" x14ac:dyDescent="0.25">
      <c r="B11" s="38" t="s">
        <v>49</v>
      </c>
      <c r="C11" s="38" t="s">
        <v>31</v>
      </c>
      <c r="D11" s="38" t="s">
        <v>50</v>
      </c>
      <c r="E11" s="38" t="s">
        <v>34</v>
      </c>
      <c r="F11" s="38" t="s">
        <v>40</v>
      </c>
      <c r="G11" s="41">
        <v>2</v>
      </c>
      <c r="H11" s="42">
        <v>0.05</v>
      </c>
      <c r="I11" s="38" t="s">
        <v>36</v>
      </c>
      <c r="J11" s="43">
        <v>43480</v>
      </c>
    </row>
    <row r="12" spans="2:10" ht="15" x14ac:dyDescent="0.25">
      <c r="B12" s="38" t="s">
        <v>51</v>
      </c>
      <c r="C12" s="38" t="s">
        <v>31</v>
      </c>
      <c r="D12" s="38" t="s">
        <v>52</v>
      </c>
      <c r="E12" s="38" t="s">
        <v>39</v>
      </c>
      <c r="F12" s="38" t="s">
        <v>40</v>
      </c>
      <c r="G12" s="41">
        <v>2.6</v>
      </c>
      <c r="H12" s="42">
        <v>0.02</v>
      </c>
      <c r="I12" s="38" t="s">
        <v>53</v>
      </c>
      <c r="J12" s="43">
        <v>43480</v>
      </c>
    </row>
    <row r="13" spans="2:10" ht="18.75" x14ac:dyDescent="0.3">
      <c r="B13" s="39" t="s">
        <v>54</v>
      </c>
      <c r="C13" s="38"/>
      <c r="D13" s="38"/>
      <c r="E13" s="38"/>
      <c r="F13" s="38"/>
      <c r="G13" s="41"/>
      <c r="H13" s="42"/>
      <c r="I13" s="38"/>
      <c r="J13" s="43"/>
    </row>
    <row r="14" spans="2:10" ht="15" x14ac:dyDescent="0.25">
      <c r="B14" s="38" t="s">
        <v>55</v>
      </c>
      <c r="C14" s="38" t="s">
        <v>54</v>
      </c>
      <c r="D14" s="38" t="s">
        <v>56</v>
      </c>
      <c r="E14" s="38" t="s">
        <v>39</v>
      </c>
      <c r="F14" s="38" t="s">
        <v>40</v>
      </c>
      <c r="G14" s="41">
        <v>1</v>
      </c>
      <c r="H14" s="42">
        <v>0.01</v>
      </c>
      <c r="I14" s="38" t="s">
        <v>36</v>
      </c>
      <c r="J14" s="43">
        <v>43480</v>
      </c>
    </row>
    <row r="15" spans="2:10" ht="15" x14ac:dyDescent="0.25">
      <c r="B15" s="38" t="s">
        <v>57</v>
      </c>
      <c r="C15" s="38" t="s">
        <v>54</v>
      </c>
      <c r="D15" s="38" t="s">
        <v>58</v>
      </c>
      <c r="E15" s="38" t="s">
        <v>59</v>
      </c>
      <c r="F15" s="38" t="s">
        <v>40</v>
      </c>
      <c r="G15" s="41">
        <v>0.9</v>
      </c>
      <c r="H15" s="42">
        <v>0.02</v>
      </c>
      <c r="I15" s="38" t="s">
        <v>36</v>
      </c>
      <c r="J15" s="43">
        <v>43480</v>
      </c>
    </row>
    <row r="16" spans="2:10" ht="15" x14ac:dyDescent="0.25">
      <c r="B16" s="38" t="s">
        <v>60</v>
      </c>
      <c r="C16" s="38" t="s">
        <v>54</v>
      </c>
      <c r="D16" s="38" t="s">
        <v>61</v>
      </c>
      <c r="E16" s="38" t="s">
        <v>39</v>
      </c>
      <c r="F16" s="38" t="s">
        <v>35</v>
      </c>
      <c r="G16" s="41">
        <v>0.8</v>
      </c>
      <c r="H16" s="42">
        <v>0.01</v>
      </c>
      <c r="I16" s="38" t="s">
        <v>36</v>
      </c>
      <c r="J16" s="43">
        <v>43480</v>
      </c>
    </row>
    <row r="17" spans="2:10" ht="15" x14ac:dyDescent="0.25">
      <c r="B17" s="38" t="s">
        <v>62</v>
      </c>
      <c r="C17" s="38" t="s">
        <v>54</v>
      </c>
      <c r="D17" s="38" t="s">
        <v>63</v>
      </c>
      <c r="E17" s="38" t="s">
        <v>39</v>
      </c>
      <c r="F17" s="38" t="s">
        <v>35</v>
      </c>
      <c r="G17" s="41">
        <v>1</v>
      </c>
      <c r="H17" s="42">
        <v>0.03</v>
      </c>
      <c r="I17" s="38" t="s">
        <v>36</v>
      </c>
      <c r="J17" s="43">
        <v>43480</v>
      </c>
    </row>
    <row r="18" spans="2:10" ht="15" x14ac:dyDescent="0.25">
      <c r="B18" s="38" t="s">
        <v>64</v>
      </c>
      <c r="C18" s="38" t="s">
        <v>54</v>
      </c>
      <c r="D18" s="38" t="s">
        <v>65</v>
      </c>
      <c r="E18" s="38" t="s">
        <v>39</v>
      </c>
      <c r="F18" s="38" t="s">
        <v>35</v>
      </c>
      <c r="G18" s="41">
        <v>2</v>
      </c>
      <c r="H18" s="42">
        <v>0.01</v>
      </c>
      <c r="I18" s="38" t="s">
        <v>36</v>
      </c>
      <c r="J18" s="43">
        <v>43480</v>
      </c>
    </row>
    <row r="19" spans="2:10" ht="18.75" x14ac:dyDescent="0.3">
      <c r="B19" s="39" t="s">
        <v>66</v>
      </c>
      <c r="C19" s="38"/>
      <c r="D19" s="38"/>
      <c r="E19" s="38"/>
      <c r="F19" s="38"/>
      <c r="G19" s="41"/>
      <c r="H19" s="42"/>
      <c r="I19" s="38"/>
      <c r="J19" s="43"/>
    </row>
    <row r="20" spans="2:10" ht="15" x14ac:dyDescent="0.25">
      <c r="B20" s="38" t="s">
        <v>67</v>
      </c>
      <c r="C20" s="38" t="s">
        <v>66</v>
      </c>
      <c r="D20" s="38" t="s">
        <v>68</v>
      </c>
      <c r="E20" s="38" t="s">
        <v>59</v>
      </c>
      <c r="F20" s="38" t="s">
        <v>40</v>
      </c>
      <c r="G20" s="41">
        <v>2.5</v>
      </c>
      <c r="H20" s="42">
        <v>0.02</v>
      </c>
      <c r="I20" s="38" t="s">
        <v>53</v>
      </c>
      <c r="J20" s="43">
        <v>43480</v>
      </c>
    </row>
    <row r="21" spans="2:10" ht="15" x14ac:dyDescent="0.25">
      <c r="B21" s="38" t="s">
        <v>69</v>
      </c>
      <c r="C21" s="38" t="s">
        <v>66</v>
      </c>
      <c r="D21" s="38" t="s">
        <v>70</v>
      </c>
      <c r="E21" s="38" t="s">
        <v>71</v>
      </c>
      <c r="F21" s="38" t="s">
        <v>35</v>
      </c>
      <c r="G21" s="41">
        <v>3</v>
      </c>
      <c r="H21" s="42">
        <v>0.01</v>
      </c>
      <c r="I21" s="38" t="s">
        <v>53</v>
      </c>
      <c r="J21" s="43">
        <v>43480</v>
      </c>
    </row>
    <row r="22" spans="2:10" ht="15" x14ac:dyDescent="0.25">
      <c r="B22" s="38" t="s">
        <v>72</v>
      </c>
      <c r="C22" s="38" t="s">
        <v>66</v>
      </c>
      <c r="D22" s="38" t="s">
        <v>73</v>
      </c>
      <c r="E22" s="38" t="s">
        <v>74</v>
      </c>
      <c r="F22" s="38" t="s">
        <v>35</v>
      </c>
      <c r="G22" s="41">
        <v>5</v>
      </c>
      <c r="H22" s="42">
        <v>0.02</v>
      </c>
      <c r="I22" s="38" t="s">
        <v>53</v>
      </c>
      <c r="J22" s="43">
        <v>43480</v>
      </c>
    </row>
    <row r="23" spans="2:10" ht="15" x14ac:dyDescent="0.25">
      <c r="B23" s="38" t="s">
        <v>75</v>
      </c>
      <c r="C23" s="38" t="s">
        <v>66</v>
      </c>
      <c r="D23" s="38" t="s">
        <v>76</v>
      </c>
      <c r="E23" s="38" t="s">
        <v>77</v>
      </c>
      <c r="F23" s="38" t="s">
        <v>35</v>
      </c>
      <c r="G23" s="41">
        <v>2</v>
      </c>
      <c r="H23" s="42">
        <v>0.03</v>
      </c>
      <c r="I23" s="38" t="s">
        <v>53</v>
      </c>
      <c r="J23" s="43">
        <v>43480</v>
      </c>
    </row>
    <row r="24" spans="2:10" ht="15" x14ac:dyDescent="0.25">
      <c r="B24" s="38" t="s">
        <v>78</v>
      </c>
      <c r="C24" s="38" t="s">
        <v>66</v>
      </c>
      <c r="D24" s="38" t="s">
        <v>79</v>
      </c>
      <c r="E24" s="38" t="s">
        <v>77</v>
      </c>
      <c r="F24" s="38"/>
      <c r="G24" s="41">
        <v>2.4</v>
      </c>
      <c r="H24" s="42">
        <v>0.01</v>
      </c>
      <c r="I24" s="38" t="s">
        <v>53</v>
      </c>
      <c r="J24" s="43">
        <v>43480</v>
      </c>
    </row>
    <row r="25" spans="2:10" ht="18.75" x14ac:dyDescent="0.3">
      <c r="B25" s="39" t="s">
        <v>80</v>
      </c>
      <c r="C25" s="38"/>
      <c r="D25" s="38"/>
      <c r="E25" s="38"/>
      <c r="F25" s="38"/>
      <c r="G25" s="41"/>
      <c r="H25" s="42"/>
      <c r="I25" s="38"/>
      <c r="J25" s="43"/>
    </row>
    <row r="26" spans="2:10" ht="15" x14ac:dyDescent="0.25">
      <c r="B26" s="38" t="s">
        <v>81</v>
      </c>
      <c r="C26" s="38" t="s">
        <v>80</v>
      </c>
      <c r="D26" s="38" t="s">
        <v>82</v>
      </c>
      <c r="E26" s="38" t="s">
        <v>77</v>
      </c>
      <c r="F26" s="38" t="s">
        <v>35</v>
      </c>
      <c r="G26" s="41">
        <v>1</v>
      </c>
      <c r="H26" s="42">
        <v>0.01</v>
      </c>
      <c r="I26" s="38" t="s">
        <v>53</v>
      </c>
      <c r="J26" s="43">
        <v>43480</v>
      </c>
    </row>
    <row r="27" spans="2:10" ht="15" x14ac:dyDescent="0.25">
      <c r="B27" s="38" t="s">
        <v>83</v>
      </c>
      <c r="C27" s="38" t="s">
        <v>80</v>
      </c>
      <c r="D27" s="38" t="s">
        <v>84</v>
      </c>
      <c r="E27" s="38" t="s">
        <v>39</v>
      </c>
      <c r="F27" s="38" t="s">
        <v>40</v>
      </c>
      <c r="G27" s="41">
        <v>1.3</v>
      </c>
      <c r="H27" s="42">
        <v>0.01</v>
      </c>
      <c r="I27" s="38" t="s">
        <v>53</v>
      </c>
      <c r="J27" s="43">
        <v>43480</v>
      </c>
    </row>
  </sheetData>
  <printOptions horizontalCentered="1"/>
  <pageMargins left="0.11811023622047198" right="0.11811023622047198" top="0.55118110236220497" bottom="0.55118110236220497" header="0.31496062992126" footer="0.31496062992126"/>
  <pageSetup scale="70" orientation="landscape" cellComments="atEnd" r:id="rId1"/>
  <headerFooter>
    <oddFooter>&amp;C&amp;A&amp;L&amp;D&amp;RPage 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913DF-239B-4572-BB95-61F7F247E4B0}">
  <sheetPr codeName="Feuil7"/>
  <dimension ref="B1:G16"/>
  <sheetViews>
    <sheetView workbookViewId="0">
      <selection activeCell="XFD1" sqref="XFD1"/>
    </sheetView>
  </sheetViews>
  <sheetFormatPr baseColWidth="10" defaultRowHeight="14.25" x14ac:dyDescent="0.2"/>
  <cols>
    <col min="2" max="7" width="16.125" customWidth="1"/>
  </cols>
  <sheetData>
    <row r="1" spans="2:7" x14ac:dyDescent="0.2">
      <c r="B1" t="s">
        <v>85</v>
      </c>
    </row>
    <row r="2" spans="2:7" x14ac:dyDescent="0.2">
      <c r="B2" t="s">
        <v>86</v>
      </c>
    </row>
    <row r="3" spans="2:7" x14ac:dyDescent="0.2">
      <c r="B3" t="s">
        <v>87</v>
      </c>
    </row>
    <row r="4" spans="2:7" x14ac:dyDescent="0.2">
      <c r="B4" t="s">
        <v>88</v>
      </c>
    </row>
    <row r="5" spans="2:7" x14ac:dyDescent="0.2">
      <c r="B5" t="s">
        <v>89</v>
      </c>
      <c r="C5" t="s">
        <v>90</v>
      </c>
      <c r="D5" t="s">
        <v>91</v>
      </c>
      <c r="E5" t="s">
        <v>92</v>
      </c>
    </row>
    <row r="6" spans="2:7" x14ac:dyDescent="0.2">
      <c r="B6">
        <v>40</v>
      </c>
      <c r="C6">
        <v>72</v>
      </c>
      <c r="D6">
        <v>40</v>
      </c>
      <c r="E6">
        <v>32</v>
      </c>
    </row>
    <row r="7" spans="2:7" x14ac:dyDescent="0.2">
      <c r="B7" t="s">
        <v>93</v>
      </c>
      <c r="C7" t="s">
        <v>94</v>
      </c>
      <c r="D7" t="s">
        <v>95</v>
      </c>
      <c r="E7" t="s">
        <v>96</v>
      </c>
      <c r="F7" t="s">
        <v>97</v>
      </c>
      <c r="G7" t="s">
        <v>98</v>
      </c>
    </row>
    <row r="8" spans="2:7" x14ac:dyDescent="0.2">
      <c r="B8" s="44">
        <v>44852</v>
      </c>
      <c r="C8" s="45">
        <v>0.33333333333333331</v>
      </c>
      <c r="D8" s="45">
        <v>0.5</v>
      </c>
      <c r="E8" s="45">
        <v>0.54166666666666663</v>
      </c>
      <c r="F8" s="45">
        <v>0.70833333333333337</v>
      </c>
      <c r="G8">
        <v>8</v>
      </c>
    </row>
    <row r="9" spans="2:7" x14ac:dyDescent="0.2">
      <c r="B9" s="44">
        <v>45217</v>
      </c>
      <c r="C9" s="45">
        <v>0.33333333333333331</v>
      </c>
      <c r="D9" s="45">
        <v>0.5</v>
      </c>
      <c r="E9" s="45">
        <v>0.54166666666666663</v>
      </c>
      <c r="F9" s="45">
        <v>0.70833333333333337</v>
      </c>
      <c r="G9">
        <v>8</v>
      </c>
    </row>
    <row r="10" spans="2:7" x14ac:dyDescent="0.2">
      <c r="B10" s="44">
        <v>45583</v>
      </c>
      <c r="C10" s="45">
        <v>0.33333333333333331</v>
      </c>
      <c r="D10" s="45">
        <v>0.5</v>
      </c>
      <c r="E10" s="45">
        <v>0.54166666666666663</v>
      </c>
      <c r="F10" s="45">
        <v>0.70833333333333337</v>
      </c>
      <c r="G10">
        <v>8</v>
      </c>
    </row>
    <row r="11" spans="2:7" x14ac:dyDescent="0.2">
      <c r="B11" s="44">
        <v>45948</v>
      </c>
      <c r="C11" s="45">
        <v>0.33333333333333331</v>
      </c>
      <c r="D11" s="45">
        <v>0.5</v>
      </c>
      <c r="E11" s="45">
        <v>0.54166666666666663</v>
      </c>
      <c r="F11" s="45">
        <v>0.70833333333333337</v>
      </c>
      <c r="G11">
        <v>8</v>
      </c>
    </row>
    <row r="12" spans="2:7" x14ac:dyDescent="0.2">
      <c r="B12" s="44">
        <v>46313</v>
      </c>
      <c r="C12" s="45">
        <v>0.33333333333333331</v>
      </c>
      <c r="D12" s="45">
        <v>0.5</v>
      </c>
      <c r="E12" s="45">
        <v>0.54166666666666663</v>
      </c>
      <c r="F12" s="45">
        <v>0.70833333333333337</v>
      </c>
      <c r="G12">
        <v>8</v>
      </c>
    </row>
    <row r="13" spans="2:7" x14ac:dyDescent="0.2">
      <c r="B13" s="44">
        <v>47409</v>
      </c>
      <c r="C13" s="45">
        <v>0.33333333333333331</v>
      </c>
      <c r="D13" s="45">
        <v>0.5</v>
      </c>
      <c r="E13" s="45">
        <v>0.54166666666666663</v>
      </c>
      <c r="F13" s="45">
        <v>0.70833333333333337</v>
      </c>
      <c r="G13">
        <v>8</v>
      </c>
    </row>
    <row r="14" spans="2:7" x14ac:dyDescent="0.2">
      <c r="B14" s="44">
        <v>11249</v>
      </c>
      <c r="C14" s="45">
        <v>0.33333333333333331</v>
      </c>
      <c r="D14" s="45">
        <v>0.5</v>
      </c>
      <c r="E14" s="45">
        <v>0.54166666666666663</v>
      </c>
      <c r="F14" s="45">
        <v>0.70833333333333337</v>
      </c>
      <c r="G14">
        <v>8</v>
      </c>
    </row>
    <row r="15" spans="2:7" x14ac:dyDescent="0.2">
      <c r="B15" s="44">
        <v>11614</v>
      </c>
      <c r="C15" s="45">
        <v>0.33333333333333331</v>
      </c>
      <c r="D15" s="45">
        <v>0.5</v>
      </c>
      <c r="E15" s="45">
        <v>0.54166666666666663</v>
      </c>
      <c r="F15" s="45">
        <v>0.70833333333333337</v>
      </c>
      <c r="G15">
        <v>8</v>
      </c>
    </row>
    <row r="16" spans="2:7" x14ac:dyDescent="0.2">
      <c r="B16" s="44">
        <v>37213</v>
      </c>
      <c r="C16" s="45">
        <v>0.33333333333333331</v>
      </c>
      <c r="D16" s="45">
        <v>0.5</v>
      </c>
      <c r="E16" s="45">
        <v>0.54166666666666663</v>
      </c>
      <c r="F16" s="45">
        <v>0.70833333333333337</v>
      </c>
      <c r="G16">
        <v>8</v>
      </c>
    </row>
  </sheetData>
  <printOptions horizontalCentered="1"/>
  <pageMargins left="0.11811023622047198" right="0.11811023622047198" top="0.55118110236220497" bottom="0.55118110236220497" header="0.31496062992126" footer="0.31496062992126"/>
  <pageSetup scale="70" orientation="landscape" cellComments="atEnd" r:id="rId1"/>
  <headerFooter>
    <oddFooter>&amp;C&amp;A&amp;L&amp;D&amp;RPage 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AF5FB-3688-4FE8-A62F-35DB0E03D833}">
  <sheetPr codeName="Feuil8"/>
  <dimension ref="C1:D6"/>
  <sheetViews>
    <sheetView tabSelected="1" workbookViewId="0">
      <selection activeCell="D6" sqref="D6"/>
    </sheetView>
  </sheetViews>
  <sheetFormatPr baseColWidth="10" defaultRowHeight="14.25" x14ac:dyDescent="0.2"/>
  <cols>
    <col min="4" max="4" width="25.125" customWidth="1"/>
  </cols>
  <sheetData>
    <row r="1" spans="3:4" ht="26.25" customHeight="1" x14ac:dyDescent="0.2">
      <c r="D1" s="58" t="s">
        <v>118</v>
      </c>
    </row>
    <row r="2" spans="3:4" x14ac:dyDescent="0.2">
      <c r="C2" t="s">
        <v>105</v>
      </c>
      <c r="D2" s="57">
        <f>COUNTA(C2:C9)</f>
        <v>5</v>
      </c>
    </row>
    <row r="3" spans="3:4" x14ac:dyDescent="0.2">
      <c r="C3" t="s">
        <v>106</v>
      </c>
    </row>
    <row r="4" spans="3:4" x14ac:dyDescent="0.2">
      <c r="C4" t="s">
        <v>107</v>
      </c>
    </row>
    <row r="5" spans="3:4" x14ac:dyDescent="0.2">
      <c r="C5" t="s">
        <v>108</v>
      </c>
    </row>
    <row r="6" spans="3:4" x14ac:dyDescent="0.2">
      <c r="C6" t="s">
        <v>109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293C6-FD57-493C-84FB-D70CCDB06DA8}">
  <sheetPr codeName="Feuil9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6346C-D88C-4A62-BDF0-717CF2F3775F}">
  <sheetPr codeName="Feuil10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23</vt:i4>
      </vt:variant>
    </vt:vector>
  </HeadingPairs>
  <TitlesOfParts>
    <vt:vector size="33" baseType="lpstr">
      <vt:lpstr>Fact Jean</vt:lpstr>
      <vt:lpstr>Fact Louis</vt:lpstr>
      <vt:lpstr>Fact Paul</vt:lpstr>
      <vt:lpstr>Fact Luc</vt:lpstr>
      <vt:lpstr>Fact Karl</vt:lpstr>
      <vt:lpstr>Liste aliments</vt:lpstr>
      <vt:lpstr>Temps</vt:lpstr>
      <vt:lpstr>Commun</vt:lpstr>
      <vt:lpstr>Facture6</vt:lpstr>
      <vt:lpstr>Facture7</vt:lpstr>
      <vt:lpstr>'Fact Jean'!Impression_des_titres</vt:lpstr>
      <vt:lpstr>'Fact Karl'!Impression_des_titres</vt:lpstr>
      <vt:lpstr>'Fact Louis'!Impression_des_titres</vt:lpstr>
      <vt:lpstr>'Fact Luc'!Impression_des_titres</vt:lpstr>
      <vt:lpstr>'Fact Paul'!Impression_des_titres</vt:lpstr>
      <vt:lpstr>'Liste aliments'!Impression_des_titres</vt:lpstr>
      <vt:lpstr>Temps!Impression_des_titres</vt:lpstr>
      <vt:lpstr>Nb_Fact</vt:lpstr>
      <vt:lpstr>Nfac1</vt:lpstr>
      <vt:lpstr>Nfac2</vt:lpstr>
      <vt:lpstr>Nfac3</vt:lpstr>
      <vt:lpstr>Nfac4</vt:lpstr>
      <vt:lpstr>Nfac5</vt:lpstr>
      <vt:lpstr>Nfac6</vt:lpstr>
      <vt:lpstr>Nfac7</vt:lpstr>
      <vt:lpstr>Nfac8</vt:lpstr>
      <vt:lpstr>'Fact Jean'!Zone_d_impression</vt:lpstr>
      <vt:lpstr>'Fact Karl'!Zone_d_impression</vt:lpstr>
      <vt:lpstr>'Fact Louis'!Zone_d_impression</vt:lpstr>
      <vt:lpstr>'Fact Luc'!Zone_d_impression</vt:lpstr>
      <vt:lpstr>'Fact Paul'!Zone_d_impression</vt:lpstr>
      <vt:lpstr>'Liste aliments'!Zone_d_impression</vt:lpstr>
      <vt:lpstr>Temps!Zone_d_impression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dc:description/>
  <cp:lastModifiedBy>Roger Grenier</cp:lastModifiedBy>
  <cp:lastPrinted>2023-02-14T15:07:08Z</cp:lastPrinted>
  <dcterms:created xsi:type="dcterms:W3CDTF">2004-08-16T18:44:14Z</dcterms:created>
  <dcterms:modified xsi:type="dcterms:W3CDTF">2023-02-14T15:14:16Z</dcterms:modified>
</cp:coreProperties>
</file>