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Roger Grenier\Desktop\"/>
    </mc:Choice>
  </mc:AlternateContent>
  <xr:revisionPtr revIDLastSave="0" documentId="13_ncr:1_{EA7DB327-6BC1-49BD-A63D-2F965660949D}" xr6:coauthVersionLast="47" xr6:coauthVersionMax="47" xr10:uidLastSave="{00000000-0000-0000-0000-000000000000}"/>
  <bookViews>
    <workbookView xWindow="-120" yWindow="-120" windowWidth="20730" windowHeight="11160" xr2:uid="{6D5763C8-F3A5-492A-9FBA-8199E4BE135D}"/>
  </bookViews>
  <sheets>
    <sheet name="Calcul" sheetId="3" r:id="rId1"/>
    <sheet name="Données Heures" sheetId="1"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E6" i="3" l="1"/>
  <c r="E7" i="3"/>
  <c r="E8" i="3"/>
  <c r="E9" i="3"/>
  <c r="E10" i="3"/>
  <c r="E11" i="3"/>
  <c r="E12" i="3"/>
  <c r="E13" i="3"/>
  <c r="E14" i="3"/>
  <c r="E15" i="3"/>
  <c r="E16" i="3"/>
  <c r="E17" i="3"/>
  <c r="E5" i="3"/>
  <c r="G5" i="3"/>
  <c r="L5" i="3" s="1"/>
  <c r="H5" i="3"/>
  <c r="M5" i="3" s="1"/>
  <c r="I5" i="3"/>
  <c r="N5" i="3" s="1"/>
  <c r="G6" i="3"/>
  <c r="L6" i="3" s="1"/>
  <c r="H6" i="3"/>
  <c r="M6" i="3" s="1"/>
  <c r="I6" i="3"/>
  <c r="N6" i="3" s="1"/>
  <c r="G7" i="3"/>
  <c r="H7" i="3"/>
  <c r="M7" i="3" s="1"/>
  <c r="I7" i="3"/>
  <c r="N7" i="3" s="1"/>
  <c r="G8" i="3"/>
  <c r="H8" i="3"/>
  <c r="M8" i="3" s="1"/>
  <c r="I8" i="3"/>
  <c r="N8" i="3" s="1"/>
  <c r="G9" i="3"/>
  <c r="L9" i="3" s="1"/>
  <c r="H9" i="3"/>
  <c r="M9" i="3" s="1"/>
  <c r="I9" i="3"/>
  <c r="N9" i="3" s="1"/>
  <c r="O9" i="3" s="1"/>
  <c r="G10" i="3"/>
  <c r="L10" i="3" s="1"/>
  <c r="H10" i="3"/>
  <c r="M10" i="3" s="1"/>
  <c r="I10" i="3"/>
  <c r="N10" i="3" s="1"/>
  <c r="G11" i="3"/>
  <c r="H11" i="3"/>
  <c r="M11" i="3" s="1"/>
  <c r="I11" i="3"/>
  <c r="N11" i="3" s="1"/>
  <c r="G12" i="3"/>
  <c r="H12" i="3"/>
  <c r="M12" i="3" s="1"/>
  <c r="I12" i="3"/>
  <c r="N12" i="3" s="1"/>
  <c r="G13" i="3"/>
  <c r="L13" i="3" s="1"/>
  <c r="H13" i="3"/>
  <c r="M13" i="3" s="1"/>
  <c r="I13" i="3"/>
  <c r="N13" i="3" s="1"/>
  <c r="G14" i="3"/>
  <c r="L14" i="3" s="1"/>
  <c r="H14" i="3"/>
  <c r="M14" i="3" s="1"/>
  <c r="I14" i="3"/>
  <c r="N14" i="3" s="1"/>
  <c r="G15" i="3"/>
  <c r="H15" i="3"/>
  <c r="M15" i="3" s="1"/>
  <c r="I15" i="3"/>
  <c r="N15" i="3" s="1"/>
  <c r="G16" i="3"/>
  <c r="H16" i="3"/>
  <c r="M16" i="3" s="1"/>
  <c r="I16" i="3"/>
  <c r="N16" i="3" s="1"/>
  <c r="G17" i="3"/>
  <c r="L17" i="3" s="1"/>
  <c r="H17" i="3"/>
  <c r="M17" i="3" s="1"/>
  <c r="I17" i="3"/>
  <c r="N17" i="3" s="1"/>
  <c r="O17" i="3" s="1"/>
  <c r="J16" i="3" l="1"/>
  <c r="J12" i="3"/>
  <c r="J15" i="3"/>
  <c r="O13" i="3"/>
  <c r="J11" i="3"/>
  <c r="J7" i="3"/>
  <c r="J8" i="3"/>
  <c r="O14" i="3"/>
  <c r="O10" i="3"/>
  <c r="O6" i="3"/>
  <c r="J14" i="3"/>
  <c r="J10" i="3"/>
  <c r="J6" i="3"/>
  <c r="L15" i="3"/>
  <c r="O15" i="3" s="1"/>
  <c r="L11" i="3"/>
  <c r="O11" i="3" s="1"/>
  <c r="L7" i="3"/>
  <c r="O7" i="3" s="1"/>
  <c r="J5" i="3"/>
  <c r="J13" i="3"/>
  <c r="J9" i="3"/>
  <c r="J17" i="3"/>
  <c r="L16" i="3"/>
  <c r="O16" i="3" s="1"/>
  <c r="L12" i="3"/>
  <c r="O12" i="3" s="1"/>
  <c r="L8" i="3"/>
  <c r="O8" i="3" s="1"/>
  <c r="O5" i="3"/>
</calcChain>
</file>

<file path=xl/sharedStrings.xml><?xml version="1.0" encoding="utf-8"?>
<sst xmlns="http://schemas.openxmlformats.org/spreadsheetml/2006/main" count="27" uniqueCount="17">
  <si>
    <t>Projet #</t>
  </si>
  <si>
    <t>Temps total</t>
  </si>
  <si>
    <t>Design</t>
  </si>
  <si>
    <t>Conception</t>
  </si>
  <si>
    <t>Emballage</t>
  </si>
  <si>
    <t>Temps Réel dépensé</t>
  </si>
  <si>
    <t>Temps Réel vs Temps estimé</t>
  </si>
  <si>
    <t>Temps estimé</t>
  </si>
  <si>
    <t>Numéro d'activité</t>
  </si>
  <si>
    <t>Quantité d'heures</t>
  </si>
  <si>
    <t>Récupérer les données et les mettre en format heures</t>
  </si>
  <si>
    <t>Heures inscrites manuellement</t>
  </si>
  <si>
    <t>Différence entre Réel et estimé</t>
  </si>
  <si>
    <t>Comment faire pour récupérer les données de l'onglet Données Heures et les mettre en format heures donc 1,87 heure n'est pas bon. Le ,87  doit donner un nombre en dessous de 60.</t>
  </si>
  <si>
    <t>Données provenant d'un autre logiciel qui cumule les heures travaillées.</t>
  </si>
  <si>
    <t>Les données sont récupérées et mises dans l'onglet sous ce format</t>
  </si>
  <si>
    <t>Comment faire pour avoir une différence entre les heures et négatif? (voir Temps Réel vs Temps estimé)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</si>
</sst>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sz val="10"/>
      <name val="Arial"/>
      <family val="2"/>
    </font>
    <font>
      <b/>
      <sz val="11"/>
      <color rgb="FFFFFFFF"/>
      <name val="Tahoma"/>
      <family val="2"/>
    </font>
    <font>
      <b/>
      <sz val="10"/>
      <name val="Arial"/>
      <family val="2"/>
    </font>
  </fonts>
  <fills count="6">
    <fill>
      <patternFill patternType="none"/>
    </fill>
    <fill>
      <patternFill patternType="gray125"/>
    </fill>
    <fill>
      <patternFill patternType="solid">
        <fgColor theme="7" tint="-0.249977111117893"/>
        <bgColor indexed="64"/>
      </patternFill>
    </fill>
    <fill>
      <patternFill patternType="solid">
        <fgColor theme="9" tint="0.59999389629810485"/>
        <bgColor indexed="64"/>
      </patternFill>
    </fill>
    <fill>
      <patternFill patternType="solid">
        <fgColor theme="8" tint="0.59999389629810485"/>
        <bgColor indexed="64"/>
      </patternFill>
    </fill>
    <fill>
      <patternFill patternType="solid">
        <fgColor theme="5" tint="0.79998168889431442"/>
        <bgColor indexed="64"/>
      </patternFill>
    </fill>
  </fills>
  <borders count="7">
    <border>
      <left/>
      <right/>
      <top/>
      <bottom/>
      <diagonal/>
    </border>
    <border>
      <left/>
      <right style="thin">
        <color rgb="FFFFFFFF"/>
      </right>
      <top style="thin">
        <color rgb="FFFFFFFF"/>
      </top>
      <bottom style="thin">
        <color rgb="FFFFFFFF"/>
      </bottom>
      <diagonal/>
    </border>
    <border>
      <left/>
      <right/>
      <top style="thin">
        <color indexed="64"/>
      </top>
      <bottom style="thin">
        <color indexed="64"/>
      </bottom>
      <diagonal/>
    </border>
    <border>
      <left/>
      <right style="thin">
        <color auto="1"/>
      </right>
      <top style="thin">
        <color auto="1"/>
      </top>
      <bottom style="thin">
        <color auto="1"/>
      </bottom>
      <diagonal/>
    </border>
    <border>
      <left style="thin">
        <color auto="1"/>
      </left>
      <right style="thin">
        <color indexed="64"/>
      </right>
      <top style="thin">
        <color auto="1"/>
      </top>
      <bottom style="thin">
        <color auto="1"/>
      </bottom>
      <diagonal/>
    </border>
    <border>
      <left/>
      <right style="thin">
        <color auto="1"/>
      </right>
      <top style="thin">
        <color indexed="64"/>
      </top>
      <bottom/>
      <diagonal/>
    </border>
    <border>
      <left/>
      <right/>
      <top/>
      <bottom style="thin">
        <color auto="1"/>
      </bottom>
      <diagonal/>
    </border>
  </borders>
  <cellStyleXfs count="2">
    <xf numFmtId="0" fontId="0" fillId="0" borderId="0"/>
    <xf numFmtId="0" fontId="1" fillId="0" borderId="0"/>
  </cellStyleXfs>
  <cellXfs count="18">
    <xf numFmtId="0" fontId="0" fillId="0" borderId="0" xfId="0"/>
    <xf numFmtId="0" fontId="2" fillId="2" borderId="1" xfId="1" applyFont="1" applyFill="1" applyBorder="1" applyAlignment="1" applyProtection="1">
      <alignment horizontal="center" vertical="center" wrapText="1" readingOrder="1"/>
      <protection hidden="1"/>
    </xf>
    <xf numFmtId="0" fontId="1" fillId="0" borderId="0" xfId="1"/>
    <xf numFmtId="0" fontId="3" fillId="3" borderId="2" xfId="1" applyFont="1" applyFill="1" applyBorder="1" applyAlignment="1" applyProtection="1">
      <alignment horizontal="center"/>
      <protection locked="0"/>
    </xf>
    <xf numFmtId="0" fontId="3" fillId="3" borderId="3" xfId="1" applyFont="1" applyFill="1" applyBorder="1" applyAlignment="1" applyProtection="1">
      <alignment horizontal="center"/>
      <protection locked="0"/>
    </xf>
    <xf numFmtId="0" fontId="3" fillId="3" borderId="4" xfId="1" applyFont="1" applyFill="1" applyBorder="1" applyAlignment="1" applyProtection="1">
      <alignment horizontal="center"/>
      <protection locked="0"/>
    </xf>
    <xf numFmtId="0" fontId="3" fillId="3" borderId="5" xfId="1" applyFont="1" applyFill="1" applyBorder="1" applyAlignment="1" applyProtection="1">
      <alignment horizontal="center"/>
      <protection locked="0"/>
    </xf>
    <xf numFmtId="0" fontId="3" fillId="3" borderId="4" xfId="1" applyFont="1" applyFill="1" applyBorder="1" applyAlignment="1" applyProtection="1">
      <alignment horizontal="center" vertical="center" wrapText="1"/>
      <protection locked="0"/>
    </xf>
    <xf numFmtId="0" fontId="3" fillId="4" borderId="2" xfId="1" applyFont="1" applyFill="1" applyBorder="1" applyAlignment="1" applyProtection="1">
      <alignment horizontal="center"/>
      <protection locked="0"/>
    </xf>
    <xf numFmtId="0" fontId="3" fillId="4" borderId="4" xfId="1" applyFont="1" applyFill="1" applyBorder="1" applyAlignment="1" applyProtection="1">
      <alignment horizontal="center"/>
      <protection locked="0"/>
    </xf>
    <xf numFmtId="0" fontId="3" fillId="4" borderId="4" xfId="1" applyFont="1" applyFill="1" applyBorder="1" applyAlignment="1" applyProtection="1">
      <alignment horizontal="center" vertical="center" wrapText="1"/>
      <protection locked="0"/>
    </xf>
    <xf numFmtId="0" fontId="3" fillId="5" borderId="2" xfId="1" applyFont="1" applyFill="1" applyBorder="1" applyAlignment="1" applyProtection="1">
      <alignment horizontal="center"/>
      <protection locked="0"/>
    </xf>
    <xf numFmtId="0" fontId="3" fillId="5" borderId="4" xfId="1" applyFont="1" applyFill="1" applyBorder="1" applyAlignment="1" applyProtection="1">
      <alignment horizontal="center"/>
      <protection locked="0"/>
    </xf>
    <xf numFmtId="0" fontId="3" fillId="5" borderId="4" xfId="1" applyFont="1" applyFill="1" applyBorder="1" applyAlignment="1" applyProtection="1">
      <alignment horizontal="center" vertical="center" wrapText="1"/>
      <protection locked="0"/>
    </xf>
    <xf numFmtId="0" fontId="3" fillId="4" borderId="3" xfId="1" applyFont="1" applyFill="1" applyBorder="1" applyAlignment="1" applyProtection="1">
      <alignment horizontal="center"/>
      <protection locked="0"/>
    </xf>
    <xf numFmtId="0" fontId="3" fillId="5" borderId="3" xfId="1" applyFont="1" applyFill="1" applyBorder="1" applyAlignment="1" applyProtection="1">
      <alignment horizontal="center"/>
      <protection locked="0"/>
    </xf>
    <xf numFmtId="0" fontId="0" fillId="0" borderId="0" xfId="0" applyAlignment="1">
      <alignment vertical="center"/>
    </xf>
    <xf numFmtId="0" fontId="0" fillId="0" borderId="6" xfId="0" applyBorder="1" applyAlignment="1">
      <alignment horizontal="center" vertical="center"/>
    </xf>
  </cellXfs>
  <cellStyles count="2">
    <cellStyle name="Normal" xfId="0" builtinId="0"/>
    <cellStyle name="Normal 10 2" xfId="1" xr:uid="{39D65E10-D647-4541-8C20-1DADD344729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401513F-AB01-4C2A-91A6-C7FD14E2B7E7}">
  <dimension ref="A1:O20"/>
  <sheetViews>
    <sheetView tabSelected="1" workbookViewId="0">
      <selection activeCell="B21" sqref="B21"/>
    </sheetView>
  </sheetViews>
  <sheetFormatPr baseColWidth="10" defaultRowHeight="15" x14ac:dyDescent="0.25"/>
  <cols>
    <col min="6" max="6" width="2.42578125" customWidth="1"/>
    <col min="11" max="11" width="2.42578125" customWidth="1"/>
  </cols>
  <sheetData>
    <row r="1" spans="1:15" ht="30.75" customHeight="1" x14ac:dyDescent="0.25">
      <c r="B1" s="17" t="s">
        <v>11</v>
      </c>
      <c r="C1" s="17"/>
      <c r="D1" s="17"/>
      <c r="E1" s="17"/>
      <c r="G1" s="16" t="s">
        <v>10</v>
      </c>
      <c r="L1" s="17" t="s">
        <v>12</v>
      </c>
      <c r="M1" s="17"/>
      <c r="N1" s="17"/>
      <c r="O1" s="17"/>
    </row>
    <row r="2" spans="1:15" x14ac:dyDescent="0.25">
      <c r="B2" s="3" t="s">
        <v>7</v>
      </c>
      <c r="C2" s="3"/>
      <c r="D2" s="3"/>
      <c r="E2" s="4"/>
      <c r="G2" s="8" t="s">
        <v>5</v>
      </c>
      <c r="H2" s="8"/>
      <c r="I2" s="8"/>
      <c r="J2" s="14"/>
      <c r="L2" s="11" t="s">
        <v>6</v>
      </c>
      <c r="M2" s="11"/>
      <c r="N2" s="11"/>
      <c r="O2" s="15"/>
    </row>
    <row r="3" spans="1:15" x14ac:dyDescent="0.25">
      <c r="B3" s="5">
        <v>15</v>
      </c>
      <c r="C3" s="5">
        <v>10</v>
      </c>
      <c r="D3" s="5">
        <v>14</v>
      </c>
      <c r="E3" s="6"/>
      <c r="G3" s="9">
        <v>15</v>
      </c>
      <c r="H3" s="9">
        <v>10</v>
      </c>
      <c r="I3" s="9">
        <v>14</v>
      </c>
      <c r="J3" s="9"/>
      <c r="L3" s="12">
        <v>15</v>
      </c>
      <c r="M3" s="12">
        <v>10</v>
      </c>
      <c r="N3" s="12">
        <v>14</v>
      </c>
      <c r="O3" s="12"/>
    </row>
    <row r="4" spans="1:15" ht="25.5" x14ac:dyDescent="0.25">
      <c r="B4" s="7" t="s">
        <v>2</v>
      </c>
      <c r="C4" s="7" t="s">
        <v>3</v>
      </c>
      <c r="D4" s="7" t="s">
        <v>4</v>
      </c>
      <c r="E4" s="7" t="s">
        <v>1</v>
      </c>
      <c r="G4" s="10" t="s">
        <v>2</v>
      </c>
      <c r="H4" s="10" t="s">
        <v>3</v>
      </c>
      <c r="I4" s="10" t="s">
        <v>4</v>
      </c>
      <c r="J4" s="10" t="s">
        <v>1</v>
      </c>
      <c r="L4" s="13" t="s">
        <v>2</v>
      </c>
      <c r="M4" s="13" t="s">
        <v>3</v>
      </c>
      <c r="N4" s="13" t="s">
        <v>4</v>
      </c>
      <c r="O4" s="13" t="s">
        <v>1</v>
      </c>
    </row>
    <row r="5" spans="1:15" x14ac:dyDescent="0.25">
      <c r="A5">
        <v>1590</v>
      </c>
      <c r="D5">
        <v>25</v>
      </c>
      <c r="E5">
        <f>SUM(B5:D5)</f>
        <v>25</v>
      </c>
      <c r="G5">
        <f>SUMIFS('Données Heures'!$C:$C,'Données Heures'!$A:$A,Calcul!$A5,'Données Heures'!$B:$B,Calcul!B$3)</f>
        <v>0</v>
      </c>
      <c r="H5">
        <f>SUMIFS('Données Heures'!$C:$C,'Données Heures'!$A:$A,Calcul!$A5,'Données Heures'!$B:$B,Calcul!C$3)</f>
        <v>0</v>
      </c>
      <c r="I5">
        <f>SUMIFS('Données Heures'!$C:$C,'Données Heures'!$A:$A,Calcul!$A5,'Données Heures'!$B:$B,Calcul!D$3)</f>
        <v>31.7</v>
      </c>
      <c r="J5">
        <f>SUM(G5:I5)</f>
        <v>31.7</v>
      </c>
      <c r="L5">
        <f>G5-B5</f>
        <v>0</v>
      </c>
      <c r="M5">
        <f t="shared" ref="M5:N5" si="0">H5-C5</f>
        <v>0</v>
      </c>
      <c r="N5">
        <f t="shared" si="0"/>
        <v>6.6999999999999993</v>
      </c>
      <c r="O5">
        <f>SUM(L5:N5)</f>
        <v>6.6999999999999993</v>
      </c>
    </row>
    <row r="6" spans="1:15" x14ac:dyDescent="0.25">
      <c r="A6">
        <v>1593</v>
      </c>
      <c r="C6">
        <v>80</v>
      </c>
      <c r="E6">
        <f t="shared" ref="E6:E17" si="1">SUM(B6:D6)</f>
        <v>80</v>
      </c>
      <c r="G6">
        <f>SUMIFS('Données Heures'!$C:$C,'Données Heures'!$A:$A,Calcul!$A6,'Données Heures'!$B:$B,Calcul!B$3)</f>
        <v>0</v>
      </c>
      <c r="H6">
        <f>SUMIFS('Données Heures'!$C:$C,'Données Heures'!$A:$A,Calcul!$A6,'Données Heures'!$B:$B,Calcul!C$3)</f>
        <v>69.23</v>
      </c>
      <c r="I6">
        <f>SUMIFS('Données Heures'!$C:$C,'Données Heures'!$A:$A,Calcul!$A6,'Données Heures'!$B:$B,Calcul!D$3)</f>
        <v>0</v>
      </c>
      <c r="J6">
        <f t="shared" ref="J6:J16" si="2">SUM(G6:I6)</f>
        <v>69.23</v>
      </c>
      <c r="L6">
        <f t="shared" ref="L6:L17" si="3">G6-B6</f>
        <v>0</v>
      </c>
      <c r="M6">
        <f t="shared" ref="M6:M17" si="4">H6-C6</f>
        <v>-10.769999999999996</v>
      </c>
      <c r="N6">
        <f t="shared" ref="N6:N17" si="5">I6-D6</f>
        <v>0</v>
      </c>
      <c r="O6">
        <f t="shared" ref="O6:O17" si="6">SUM(L6:N6)</f>
        <v>-10.769999999999996</v>
      </c>
    </row>
    <row r="7" spans="1:15" x14ac:dyDescent="0.25">
      <c r="A7">
        <v>1594</v>
      </c>
      <c r="C7">
        <v>125</v>
      </c>
      <c r="E7">
        <f t="shared" si="1"/>
        <v>125</v>
      </c>
      <c r="G7">
        <f>SUMIFS('Données Heures'!$C:$C,'Données Heures'!$A:$A,Calcul!$A7,'Données Heures'!$B:$B,Calcul!B$3)</f>
        <v>0</v>
      </c>
      <c r="H7">
        <f>SUMIFS('Données Heures'!$C:$C,'Données Heures'!$A:$A,Calcul!$A7,'Données Heures'!$B:$B,Calcul!C$3)</f>
        <v>119.85</v>
      </c>
      <c r="I7">
        <f>SUMIFS('Données Heures'!$C:$C,'Données Heures'!$A:$A,Calcul!$A7,'Données Heures'!$B:$B,Calcul!D$3)</f>
        <v>0</v>
      </c>
      <c r="J7">
        <f t="shared" si="2"/>
        <v>119.85</v>
      </c>
      <c r="L7">
        <f t="shared" si="3"/>
        <v>0</v>
      </c>
      <c r="M7">
        <f t="shared" si="4"/>
        <v>-5.1500000000000057</v>
      </c>
      <c r="N7">
        <f t="shared" si="5"/>
        <v>0</v>
      </c>
      <c r="O7">
        <f t="shared" si="6"/>
        <v>-5.1500000000000057</v>
      </c>
    </row>
    <row r="8" spans="1:15" x14ac:dyDescent="0.25">
      <c r="A8">
        <v>1607</v>
      </c>
      <c r="D8">
        <v>40</v>
      </c>
      <c r="E8">
        <f t="shared" si="1"/>
        <v>40</v>
      </c>
      <c r="G8">
        <f>SUMIFS('Données Heures'!$C:$C,'Données Heures'!$A:$A,Calcul!$A8,'Données Heures'!$B:$B,Calcul!B$3)</f>
        <v>0</v>
      </c>
      <c r="H8">
        <f>SUMIFS('Données Heures'!$C:$C,'Données Heures'!$A:$A,Calcul!$A8,'Données Heures'!$B:$B,Calcul!C$3)</f>
        <v>0</v>
      </c>
      <c r="I8">
        <f>SUMIFS('Données Heures'!$C:$C,'Données Heures'!$A:$A,Calcul!$A8,'Données Heures'!$B:$B,Calcul!D$3)</f>
        <v>37.92</v>
      </c>
      <c r="J8">
        <f t="shared" si="2"/>
        <v>37.92</v>
      </c>
      <c r="L8">
        <f t="shared" si="3"/>
        <v>0</v>
      </c>
      <c r="M8">
        <f t="shared" si="4"/>
        <v>0</v>
      </c>
      <c r="N8">
        <f t="shared" si="5"/>
        <v>-2.0799999999999983</v>
      </c>
      <c r="O8">
        <f t="shared" si="6"/>
        <v>-2.0799999999999983</v>
      </c>
    </row>
    <row r="9" spans="1:15" x14ac:dyDescent="0.25">
      <c r="A9">
        <v>1609</v>
      </c>
      <c r="B9">
        <v>2</v>
      </c>
      <c r="E9">
        <f t="shared" si="1"/>
        <v>2</v>
      </c>
      <c r="G9">
        <f>SUMIFS('Données Heures'!$C:$C,'Données Heures'!$A:$A,Calcul!$A9,'Données Heures'!$B:$B,Calcul!B$3)</f>
        <v>1.87</v>
      </c>
      <c r="H9">
        <f>SUMIFS('Données Heures'!$C:$C,'Données Heures'!$A:$A,Calcul!$A9,'Données Heures'!$B:$B,Calcul!C$3)</f>
        <v>0</v>
      </c>
      <c r="I9">
        <f>SUMIFS('Données Heures'!$C:$C,'Données Heures'!$A:$A,Calcul!$A9,'Données Heures'!$B:$B,Calcul!D$3)</f>
        <v>0</v>
      </c>
      <c r="J9">
        <f t="shared" si="2"/>
        <v>1.87</v>
      </c>
      <c r="L9">
        <f t="shared" si="3"/>
        <v>-0.12999999999999989</v>
      </c>
      <c r="M9">
        <f t="shared" si="4"/>
        <v>0</v>
      </c>
      <c r="N9">
        <f t="shared" si="5"/>
        <v>0</v>
      </c>
      <c r="O9">
        <f t="shared" si="6"/>
        <v>-0.12999999999999989</v>
      </c>
    </row>
    <row r="10" spans="1:15" x14ac:dyDescent="0.25">
      <c r="A10">
        <v>1615</v>
      </c>
      <c r="C10">
        <v>16</v>
      </c>
      <c r="E10">
        <f t="shared" si="1"/>
        <v>16</v>
      </c>
      <c r="G10">
        <f>SUMIFS('Données Heures'!$C:$C,'Données Heures'!$A:$A,Calcul!$A10,'Données Heures'!$B:$B,Calcul!B$3)</f>
        <v>0</v>
      </c>
      <c r="H10">
        <f>SUMIFS('Données Heures'!$C:$C,'Données Heures'!$A:$A,Calcul!$A10,'Données Heures'!$B:$B,Calcul!C$3)</f>
        <v>15.6</v>
      </c>
      <c r="I10">
        <f>SUMIFS('Données Heures'!$C:$C,'Données Heures'!$A:$A,Calcul!$A10,'Données Heures'!$B:$B,Calcul!D$3)</f>
        <v>0</v>
      </c>
      <c r="J10">
        <f t="shared" si="2"/>
        <v>15.6</v>
      </c>
      <c r="L10">
        <f t="shared" si="3"/>
        <v>0</v>
      </c>
      <c r="M10">
        <f t="shared" si="4"/>
        <v>-0.40000000000000036</v>
      </c>
      <c r="N10">
        <f t="shared" si="5"/>
        <v>0</v>
      </c>
      <c r="O10">
        <f t="shared" si="6"/>
        <v>-0.40000000000000036</v>
      </c>
    </row>
    <row r="11" spans="1:15" x14ac:dyDescent="0.25">
      <c r="A11">
        <v>1621</v>
      </c>
      <c r="B11">
        <v>25</v>
      </c>
      <c r="E11">
        <f t="shared" si="1"/>
        <v>25</v>
      </c>
      <c r="G11">
        <f>SUMIFS('Données Heures'!$C:$C,'Données Heures'!$A:$A,Calcul!$A11,'Données Heures'!$B:$B,Calcul!B$3)</f>
        <v>29.93</v>
      </c>
      <c r="H11">
        <f>SUMIFS('Données Heures'!$C:$C,'Données Heures'!$A:$A,Calcul!$A11,'Données Heures'!$B:$B,Calcul!C$3)</f>
        <v>0</v>
      </c>
      <c r="I11">
        <f>SUMIFS('Données Heures'!$C:$C,'Données Heures'!$A:$A,Calcul!$A11,'Données Heures'!$B:$B,Calcul!D$3)</f>
        <v>0</v>
      </c>
      <c r="J11">
        <f t="shared" si="2"/>
        <v>29.93</v>
      </c>
      <c r="L11">
        <f t="shared" si="3"/>
        <v>4.93</v>
      </c>
      <c r="M11">
        <f t="shared" si="4"/>
        <v>0</v>
      </c>
      <c r="N11">
        <f t="shared" si="5"/>
        <v>0</v>
      </c>
      <c r="O11">
        <f t="shared" si="6"/>
        <v>4.93</v>
      </c>
    </row>
    <row r="12" spans="1:15" x14ac:dyDescent="0.25">
      <c r="A12">
        <v>1624</v>
      </c>
      <c r="D12">
        <v>20</v>
      </c>
      <c r="E12">
        <f t="shared" si="1"/>
        <v>20</v>
      </c>
      <c r="G12">
        <f>SUMIFS('Données Heures'!$C:$C,'Données Heures'!$A:$A,Calcul!$A12,'Données Heures'!$B:$B,Calcul!B$3)</f>
        <v>0</v>
      </c>
      <c r="H12">
        <f>SUMIFS('Données Heures'!$C:$C,'Données Heures'!$A:$A,Calcul!$A12,'Données Heures'!$B:$B,Calcul!C$3)</f>
        <v>0</v>
      </c>
      <c r="I12">
        <f>SUMIFS('Données Heures'!$C:$C,'Données Heures'!$A:$A,Calcul!$A12,'Données Heures'!$B:$B,Calcul!D$3)</f>
        <v>21.25</v>
      </c>
      <c r="J12">
        <f t="shared" si="2"/>
        <v>21.25</v>
      </c>
      <c r="L12">
        <f t="shared" si="3"/>
        <v>0</v>
      </c>
      <c r="M12">
        <f t="shared" si="4"/>
        <v>0</v>
      </c>
      <c r="N12">
        <f t="shared" si="5"/>
        <v>1.25</v>
      </c>
      <c r="O12">
        <f t="shared" si="6"/>
        <v>1.25</v>
      </c>
    </row>
    <row r="13" spans="1:15" x14ac:dyDescent="0.25">
      <c r="A13">
        <v>1627</v>
      </c>
      <c r="D13">
        <v>30</v>
      </c>
      <c r="E13">
        <f t="shared" si="1"/>
        <v>30</v>
      </c>
      <c r="G13">
        <f>SUMIFS('Données Heures'!$C:$C,'Données Heures'!$A:$A,Calcul!$A13,'Données Heures'!$B:$B,Calcul!B$3)</f>
        <v>0</v>
      </c>
      <c r="H13">
        <f>SUMIFS('Données Heures'!$C:$C,'Données Heures'!$A:$A,Calcul!$A13,'Données Heures'!$B:$B,Calcul!C$3)</f>
        <v>0</v>
      </c>
      <c r="I13">
        <f>SUMIFS('Données Heures'!$C:$C,'Données Heures'!$A:$A,Calcul!$A13,'Données Heures'!$B:$B,Calcul!D$3)</f>
        <v>24.73</v>
      </c>
      <c r="J13">
        <f t="shared" si="2"/>
        <v>24.73</v>
      </c>
      <c r="L13">
        <f t="shared" si="3"/>
        <v>0</v>
      </c>
      <c r="M13">
        <f t="shared" si="4"/>
        <v>0</v>
      </c>
      <c r="N13">
        <f t="shared" si="5"/>
        <v>-5.27</v>
      </c>
      <c r="O13">
        <f t="shared" si="6"/>
        <v>-5.27</v>
      </c>
    </row>
    <row r="14" spans="1:15" x14ac:dyDescent="0.25">
      <c r="A14">
        <v>1629</v>
      </c>
      <c r="D14">
        <v>12</v>
      </c>
      <c r="E14">
        <f t="shared" si="1"/>
        <v>12</v>
      </c>
      <c r="G14">
        <f>SUMIFS('Données Heures'!$C:$C,'Données Heures'!$A:$A,Calcul!$A14,'Données Heures'!$B:$B,Calcul!B$3)</f>
        <v>0</v>
      </c>
      <c r="H14">
        <f>SUMIFS('Données Heures'!$C:$C,'Données Heures'!$A:$A,Calcul!$A14,'Données Heures'!$B:$B,Calcul!C$3)</f>
        <v>0</v>
      </c>
      <c r="I14">
        <f>SUMIFS('Données Heures'!$C:$C,'Données Heures'!$A:$A,Calcul!$A14,'Données Heures'!$B:$B,Calcul!D$3)</f>
        <v>14.38</v>
      </c>
      <c r="J14">
        <f t="shared" si="2"/>
        <v>14.38</v>
      </c>
      <c r="L14">
        <f t="shared" si="3"/>
        <v>0</v>
      </c>
      <c r="M14">
        <f t="shared" si="4"/>
        <v>0</v>
      </c>
      <c r="N14">
        <f t="shared" si="5"/>
        <v>2.3800000000000008</v>
      </c>
      <c r="O14">
        <f t="shared" si="6"/>
        <v>2.3800000000000008</v>
      </c>
    </row>
    <row r="15" spans="1:15" x14ac:dyDescent="0.25">
      <c r="A15">
        <v>1630</v>
      </c>
      <c r="C15">
        <v>160</v>
      </c>
      <c r="E15">
        <f t="shared" si="1"/>
        <v>160</v>
      </c>
      <c r="G15">
        <f>SUMIFS('Données Heures'!$C:$C,'Données Heures'!$A:$A,Calcul!$A15,'Données Heures'!$B:$B,Calcul!B$3)</f>
        <v>0</v>
      </c>
      <c r="H15">
        <f>SUMIFS('Données Heures'!$C:$C,'Données Heures'!$A:$A,Calcul!$A15,'Données Heures'!$B:$B,Calcul!C$3)</f>
        <v>177.52</v>
      </c>
      <c r="I15">
        <f>SUMIFS('Données Heures'!$C:$C,'Données Heures'!$A:$A,Calcul!$A15,'Données Heures'!$B:$B,Calcul!D$3)</f>
        <v>0</v>
      </c>
      <c r="J15">
        <f t="shared" si="2"/>
        <v>177.52</v>
      </c>
      <c r="L15">
        <f t="shared" si="3"/>
        <v>0</v>
      </c>
      <c r="M15">
        <f t="shared" si="4"/>
        <v>17.52000000000001</v>
      </c>
      <c r="N15">
        <f t="shared" si="5"/>
        <v>0</v>
      </c>
      <c r="O15">
        <f t="shared" si="6"/>
        <v>17.52000000000001</v>
      </c>
    </row>
    <row r="16" spans="1:15" x14ac:dyDescent="0.25">
      <c r="A16">
        <v>1631</v>
      </c>
      <c r="B16">
        <v>10</v>
      </c>
      <c r="E16">
        <f t="shared" si="1"/>
        <v>10</v>
      </c>
      <c r="G16">
        <f>SUMIFS('Données Heures'!$C:$C,'Données Heures'!$A:$A,Calcul!$A16,'Données Heures'!$B:$B,Calcul!B$3)</f>
        <v>20.78</v>
      </c>
      <c r="H16">
        <f>SUMIFS('Données Heures'!$C:$C,'Données Heures'!$A:$A,Calcul!$A16,'Données Heures'!$B:$B,Calcul!C$3)</f>
        <v>0</v>
      </c>
      <c r="I16">
        <f>SUMIFS('Données Heures'!$C:$C,'Données Heures'!$A:$A,Calcul!$A16,'Données Heures'!$B:$B,Calcul!D$3)</f>
        <v>0</v>
      </c>
      <c r="J16">
        <f t="shared" si="2"/>
        <v>20.78</v>
      </c>
      <c r="L16">
        <f t="shared" si="3"/>
        <v>10.780000000000001</v>
      </c>
      <c r="M16">
        <f t="shared" si="4"/>
        <v>0</v>
      </c>
      <c r="N16">
        <f t="shared" si="5"/>
        <v>0</v>
      </c>
      <c r="O16">
        <f t="shared" si="6"/>
        <v>10.780000000000001</v>
      </c>
    </row>
    <row r="17" spans="1:15" x14ac:dyDescent="0.25">
      <c r="A17">
        <v>1632</v>
      </c>
      <c r="B17">
        <v>15</v>
      </c>
      <c r="E17">
        <f t="shared" si="1"/>
        <v>15</v>
      </c>
      <c r="G17">
        <f>SUMIFS('Données Heures'!$C:$C,'Données Heures'!$A:$A,Calcul!$A17,'Données Heures'!$B:$B,Calcul!B$3)</f>
        <v>14.73</v>
      </c>
      <c r="H17">
        <f>SUMIFS('Données Heures'!$C:$C,'Données Heures'!$A:$A,Calcul!$A17,'Données Heures'!$B:$B,Calcul!C$3)</f>
        <v>0</v>
      </c>
      <c r="I17">
        <f>SUMIFS('Données Heures'!$C:$C,'Données Heures'!$A:$A,Calcul!$A17,'Données Heures'!$B:$B,Calcul!D$3)</f>
        <v>0</v>
      </c>
      <c r="J17">
        <f>SUM(G17:I17)</f>
        <v>14.73</v>
      </c>
      <c r="L17">
        <f t="shared" si="3"/>
        <v>-0.26999999999999957</v>
      </c>
      <c r="M17">
        <f t="shared" si="4"/>
        <v>0</v>
      </c>
      <c r="N17">
        <f t="shared" si="5"/>
        <v>0</v>
      </c>
      <c r="O17">
        <f t="shared" si="6"/>
        <v>-0.26999999999999957</v>
      </c>
    </row>
    <row r="19" spans="1:15" x14ac:dyDescent="0.25">
      <c r="B19" t="s">
        <v>13</v>
      </c>
    </row>
    <row r="20" spans="1:15" x14ac:dyDescent="0.25">
      <c r="B20" t="s">
        <v>16</v>
      </c>
    </row>
  </sheetData>
  <mergeCells count="5">
    <mergeCell ref="B2:E2"/>
    <mergeCell ref="G2:J2"/>
    <mergeCell ref="L2:O2"/>
    <mergeCell ref="L1:O1"/>
    <mergeCell ref="B1:E1"/>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272B9EA-D2AB-4F3A-8650-8A248D96578D}">
  <dimension ref="A1:G14"/>
  <sheetViews>
    <sheetView workbookViewId="0">
      <selection activeCell="G4" sqref="G4"/>
    </sheetView>
  </sheetViews>
  <sheetFormatPr baseColWidth="10" defaultRowHeight="15" x14ac:dyDescent="0.25"/>
  <cols>
    <col min="1" max="5" width="16.42578125" customWidth="1"/>
  </cols>
  <sheetData>
    <row r="1" spans="1:7" ht="37.5" customHeight="1" x14ac:dyDescent="0.25">
      <c r="A1" s="1" t="s">
        <v>0</v>
      </c>
      <c r="B1" s="1" t="s">
        <v>8</v>
      </c>
      <c r="C1" s="1" t="s">
        <v>9</v>
      </c>
      <c r="D1" s="1" t="s">
        <v>8</v>
      </c>
      <c r="E1" s="1" t="s">
        <v>9</v>
      </c>
    </row>
    <row r="2" spans="1:7" x14ac:dyDescent="0.25">
      <c r="A2" s="2">
        <v>1590</v>
      </c>
      <c r="B2" s="2">
        <v>14</v>
      </c>
      <c r="C2" s="2">
        <v>31.7</v>
      </c>
      <c r="E2">
        <v>0</v>
      </c>
      <c r="G2" t="s">
        <v>14</v>
      </c>
    </row>
    <row r="3" spans="1:7" x14ac:dyDescent="0.25">
      <c r="A3" s="2">
        <v>1593</v>
      </c>
      <c r="B3" s="2">
        <v>10</v>
      </c>
      <c r="C3" s="2">
        <v>69.23</v>
      </c>
      <c r="D3">
        <v>14</v>
      </c>
      <c r="E3">
        <v>39.520000000000003</v>
      </c>
      <c r="G3" t="s">
        <v>15</v>
      </c>
    </row>
    <row r="4" spans="1:7" x14ac:dyDescent="0.25">
      <c r="A4" s="2">
        <v>1594</v>
      </c>
      <c r="B4" s="2">
        <v>10</v>
      </c>
      <c r="C4" s="2">
        <v>119.85</v>
      </c>
      <c r="D4">
        <v>15</v>
      </c>
      <c r="E4">
        <v>8.15</v>
      </c>
    </row>
    <row r="5" spans="1:7" x14ac:dyDescent="0.25">
      <c r="A5" s="2">
        <v>1607</v>
      </c>
      <c r="B5" s="2">
        <v>14</v>
      </c>
      <c r="C5" s="2">
        <v>37.92</v>
      </c>
      <c r="E5">
        <v>0</v>
      </c>
    </row>
    <row r="6" spans="1:7" x14ac:dyDescent="0.25">
      <c r="A6" s="2">
        <v>1609</v>
      </c>
      <c r="B6" s="2">
        <v>15</v>
      </c>
      <c r="C6" s="2">
        <v>1.87</v>
      </c>
      <c r="D6">
        <v>10</v>
      </c>
      <c r="E6">
        <v>5</v>
      </c>
    </row>
    <row r="7" spans="1:7" x14ac:dyDescent="0.25">
      <c r="A7" s="2">
        <v>1615</v>
      </c>
      <c r="B7" s="2">
        <v>10</v>
      </c>
      <c r="C7" s="2">
        <v>15.6</v>
      </c>
      <c r="E7">
        <v>0</v>
      </c>
    </row>
    <row r="8" spans="1:7" x14ac:dyDescent="0.25">
      <c r="A8" s="2">
        <v>1621</v>
      </c>
      <c r="B8" s="2">
        <v>15</v>
      </c>
      <c r="C8" s="2">
        <v>29.93</v>
      </c>
      <c r="D8">
        <v>10</v>
      </c>
      <c r="E8">
        <v>135.07</v>
      </c>
    </row>
    <row r="9" spans="1:7" x14ac:dyDescent="0.25">
      <c r="A9" s="2">
        <v>1624</v>
      </c>
      <c r="B9" s="2">
        <v>14</v>
      </c>
      <c r="C9" s="2">
        <v>21.25</v>
      </c>
      <c r="E9">
        <v>0</v>
      </c>
    </row>
    <row r="10" spans="1:7" x14ac:dyDescent="0.25">
      <c r="A10" s="2">
        <v>1627</v>
      </c>
      <c r="B10" s="2">
        <v>14</v>
      </c>
      <c r="C10" s="2">
        <v>24.73</v>
      </c>
      <c r="E10">
        <v>0</v>
      </c>
    </row>
    <row r="11" spans="1:7" x14ac:dyDescent="0.25">
      <c r="A11" s="2">
        <v>1629</v>
      </c>
      <c r="B11" s="2">
        <v>14</v>
      </c>
      <c r="C11" s="2">
        <v>14.38</v>
      </c>
      <c r="E11">
        <v>0</v>
      </c>
    </row>
    <row r="12" spans="1:7" x14ac:dyDescent="0.25">
      <c r="A12" s="2">
        <v>1630</v>
      </c>
      <c r="B12" s="2">
        <v>10</v>
      </c>
      <c r="C12" s="2">
        <v>177.52</v>
      </c>
      <c r="D12">
        <v>14</v>
      </c>
      <c r="E12">
        <v>56.62</v>
      </c>
    </row>
    <row r="13" spans="1:7" x14ac:dyDescent="0.25">
      <c r="A13" s="2">
        <v>1631</v>
      </c>
      <c r="B13" s="2">
        <v>15</v>
      </c>
      <c r="C13" s="2">
        <v>20.78</v>
      </c>
      <c r="D13">
        <v>10</v>
      </c>
      <c r="E13">
        <v>116</v>
      </c>
    </row>
    <row r="14" spans="1:7" x14ac:dyDescent="0.25">
      <c r="A14" s="2">
        <v>1632</v>
      </c>
      <c r="B14" s="2">
        <v>15</v>
      </c>
      <c r="C14" s="2">
        <v>14.73</v>
      </c>
      <c r="D14">
        <v>10</v>
      </c>
      <c r="E14">
        <v>117.95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Calcul</vt:lpstr>
      <vt:lpstr>Données Heures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Roger Grenier</dc:creator>
  <cp:lastModifiedBy>Roger Grenier</cp:lastModifiedBy>
  <dcterms:created xsi:type="dcterms:W3CDTF">2022-07-08T19:32:28Z</dcterms:created>
  <dcterms:modified xsi:type="dcterms:W3CDTF">2022-07-08T20:07:46Z</dcterms:modified>
</cp:coreProperties>
</file>