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0_ncr:8100000_{9D0EBBC4-8B8F-4EAA-A962-3324F0F57685}" xr6:coauthVersionLast="33" xr6:coauthVersionMax="33" xr10:uidLastSave="{00000000-0000-0000-0000-000000000000}"/>
  <bookViews>
    <workbookView xWindow="0" yWindow="0" windowWidth="28800" windowHeight="12015" activeTab="1" xr2:uid="{31FADAC9-7892-4EC1-BB5C-AFA079F9DECD}"/>
  </bookViews>
  <sheets>
    <sheet name="Soustraitants saisie" sheetId="1" r:id="rId1"/>
    <sheet name="Soustraitants" sheetId="2" r:id="rId2"/>
  </sheets>
  <externalReferences>
    <externalReference r:id="rId3"/>
  </externalReferences>
  <calcPr calcId="162913"/>
  <pivotCaches>
    <pivotCache cacheId="10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H20" i="2"/>
  <c r="B20" i="2"/>
  <c r="C20" i="2"/>
  <c r="I17" i="2"/>
  <c r="I18" i="2"/>
  <c r="I19" i="2"/>
  <c r="I20" i="2" s="1"/>
  <c r="E20" i="2"/>
  <c r="F20" i="2"/>
  <c r="A1" i="2"/>
</calcChain>
</file>

<file path=xl/sharedStrings.xml><?xml version="1.0" encoding="utf-8"?>
<sst xmlns="http://schemas.openxmlformats.org/spreadsheetml/2006/main" count="40" uniqueCount="29">
  <si>
    <t>Date</t>
  </si>
  <si>
    <t>Chantier</t>
  </si>
  <si>
    <t>Fournisseur</t>
  </si>
  <si>
    <t>Détail prestations</t>
  </si>
  <si>
    <t>Montant HT</t>
  </si>
  <si>
    <t>2018-001 - Sathonay</t>
  </si>
  <si>
    <t>Loire Echafaudage</t>
  </si>
  <si>
    <t>2018-002 - Vienne Saint Georges</t>
  </si>
  <si>
    <t>ERTBI</t>
  </si>
  <si>
    <t>Beaufils</t>
  </si>
  <si>
    <t>2018-003 - lyon Vaubecour</t>
  </si>
  <si>
    <t>Charbonnier</t>
  </si>
  <si>
    <t>Étiquettes de lignes</t>
  </si>
  <si>
    <t>Montant - HT</t>
  </si>
  <si>
    <t>juin</t>
  </si>
  <si>
    <t>juil</t>
  </si>
  <si>
    <t>Total général</t>
  </si>
  <si>
    <t>JUILLET</t>
  </si>
  <si>
    <t>TOTAL</t>
  </si>
  <si>
    <t>2018-001</t>
  </si>
  <si>
    <t>2018-002</t>
  </si>
  <si>
    <t>2018-003</t>
  </si>
  <si>
    <t>JANVIER</t>
  </si>
  <si>
    <t>FEVRIER</t>
  </si>
  <si>
    <t>…………………..</t>
  </si>
  <si>
    <t>DECEMBRE</t>
  </si>
  <si>
    <t>JUIN</t>
  </si>
  <si>
    <t>Total</t>
  </si>
  <si>
    <t>METTRE EN FORME AINSI…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</si>
</sst>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44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4" fontId="1" fillId="0" borderId="4" xfId="0" applyNumberFormat="1" applyFont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44" fontId="0" fillId="2" borderId="8" xfId="0" applyNumberFormat="1" applyFill="1" applyBorder="1"/>
    <xf numFmtId="14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44" fontId="0" fillId="2" borderId="12" xfId="0" applyNumberFormat="1" applyFill="1" applyBorder="1"/>
    <xf numFmtId="0" fontId="0" fillId="2" borderId="9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pivotButton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chant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Liste chantiers"/>
      <sheetName val="Liste personnel"/>
      <sheetName val="Factures"/>
      <sheetName val="Factures saisie"/>
      <sheetName val="Fournitures"/>
      <sheetName val="Fournitures saisie"/>
      <sheetName val="Stock"/>
      <sheetName val="Stock saisie"/>
      <sheetName val="Locations"/>
      <sheetName val="Locations saisie"/>
      <sheetName val="Soustraitants"/>
      <sheetName val="Soustraitants saisie"/>
      <sheetName val="Personnel saisie"/>
      <sheetName val="Intérimaires"/>
      <sheetName val="Intérimaires saisie"/>
      <sheetName val="Liste de sto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uivi_chantier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oit DESCOURS" refreshedDate="43266.631912037039" createdVersion="6" refreshedVersion="6" minRefreshableVersion="3" recordCount="7" xr:uid="{9E130ACF-31E2-4778-8A93-F932BD518330}">
  <cacheSource type="worksheet">
    <worksheetSource ref="A3:E1048576" sheet="Soustraitants saisie" r:id="rId2"/>
  </cacheSource>
  <cacheFields count="5">
    <cacheField name="Date" numFmtId="0">
      <sharedItems containsNonDate="0" containsDate="1" containsString="0" containsBlank="1" minDate="2018-06-01T00:00:00" maxDate="2018-07-20T00:00:00" count="6">
        <d v="2018-06-01T00:00:00"/>
        <d v="2018-06-02T00:00:00"/>
        <d v="2018-06-05T00:00:00"/>
        <d v="2018-07-15T00:00:00"/>
        <d v="2018-07-19T00:00:00"/>
        <m/>
      </sharedItems>
      <fieldGroup par="4" base="0">
        <rangePr groupBy="days" startDate="2018-06-01T00:00:00" endDate="2018-07-2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ntainsBlank="1" count="4">
        <s v="2018-001 - Sathonay"/>
        <s v="2018-002 - Vienne Saint Georges"/>
        <s v="2018-003 - lyon Vaubecour"/>
        <m/>
      </sharedItems>
    </cacheField>
    <cacheField name="Fournisseur" numFmtId="0">
      <sharedItems containsBlank="1"/>
    </cacheField>
    <cacheField name="Montant HT" numFmtId="44">
      <sharedItems containsString="0" containsBlank="1" containsNumber="1" minValue="698.69" maxValue="15698.25" count="7">
        <n v="15698.25"/>
        <n v="698.69"/>
        <n v="5632.69"/>
        <n v="5896.3"/>
        <n v="4269.5"/>
        <n v="1563.24"/>
        <m/>
      </sharedItems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s v="Loire Echafaudage"/>
    <x v="0"/>
  </r>
  <r>
    <x v="0"/>
    <x v="1"/>
    <s v="ERTBI"/>
    <x v="1"/>
  </r>
  <r>
    <x v="1"/>
    <x v="0"/>
    <s v="Beaufils"/>
    <x v="2"/>
  </r>
  <r>
    <x v="2"/>
    <x v="1"/>
    <s v="Loire Echafaudage"/>
    <x v="3"/>
  </r>
  <r>
    <x v="3"/>
    <x v="2"/>
    <s v="Beaufils"/>
    <x v="4"/>
  </r>
  <r>
    <x v="4"/>
    <x v="0"/>
    <s v="Charbonnier"/>
    <x v="5"/>
  </r>
  <r>
    <x v="5"/>
    <x v="3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62BFCA-75FF-45C8-A525-73B1AEB0612E}" name="Tableau croisé dynamique24" cacheId="10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1" firstHeaderRow="1" firstDataRow="1" firstDataCol="1"/>
  <pivotFields count="5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5">
        <item x="0"/>
        <item x="1"/>
        <item x="2"/>
        <item h="1" x="3"/>
        <item t="default"/>
      </items>
    </pivotField>
    <pivotField showAll="0"/>
    <pivotField dataField="1" showAll="0">
      <items count="8">
        <item x="1"/>
        <item x="5"/>
        <item x="4"/>
        <item x="2"/>
        <item x="3"/>
        <item x="0"/>
        <item x="6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4"/>
  </rowFields>
  <rowItems count="8">
    <i>
      <x/>
    </i>
    <i r="1">
      <x v="6"/>
    </i>
    <i r="1">
      <x v="7"/>
    </i>
    <i>
      <x v="1"/>
    </i>
    <i r="1">
      <x v="6"/>
    </i>
    <i>
      <x v="2"/>
    </i>
    <i r="1">
      <x v="7"/>
    </i>
    <i t="grand">
      <x/>
    </i>
  </rowItems>
  <colItems count="1">
    <i/>
  </colItems>
  <dataFields count="1">
    <dataField name="Montant - H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1DCB6-6ACF-45C6-9091-991291C56C5C}">
  <dimension ref="A1:E9"/>
  <sheetViews>
    <sheetView workbookViewId="0"/>
  </sheetViews>
  <sheetFormatPr baseColWidth="10" defaultRowHeight="12.75" x14ac:dyDescent="0.2"/>
  <cols>
    <col min="1" max="1" width="11.42578125" style="18"/>
    <col min="2" max="2" width="50.7109375" style="14" customWidth="1"/>
    <col min="3" max="3" width="16.85546875" style="15" bestFit="1" customWidth="1"/>
    <col min="4" max="4" width="16.85546875" style="16" customWidth="1"/>
    <col min="5" max="5" width="11.42578125" style="17"/>
  </cols>
  <sheetData>
    <row r="1" spans="1:5" ht="15.75" x14ac:dyDescent="0.25">
      <c r="A1" s="1" t="str">
        <f ca="1">MID(CELL("filename",A4),FIND("]",CELL("filename",A4))+1,32)</f>
        <v>Soustraitants saisie</v>
      </c>
      <c r="B1" s="2"/>
      <c r="C1"/>
      <c r="D1"/>
      <c r="E1" s="3"/>
    </row>
    <row r="2" spans="1:5" x14ac:dyDescent="0.2">
      <c r="A2" s="2"/>
      <c r="B2" s="2"/>
      <c r="C2"/>
      <c r="D2"/>
      <c r="E2" s="3"/>
    </row>
    <row r="3" spans="1:5" x14ac:dyDescent="0.2">
      <c r="A3" s="4" t="s">
        <v>0</v>
      </c>
      <c r="B3" s="5" t="s">
        <v>1</v>
      </c>
      <c r="C3" s="5" t="s">
        <v>2</v>
      </c>
      <c r="D3" s="6" t="s">
        <v>3</v>
      </c>
      <c r="E3" s="7" t="s">
        <v>4</v>
      </c>
    </row>
    <row r="4" spans="1:5" x14ac:dyDescent="0.2">
      <c r="A4" s="8">
        <v>43252</v>
      </c>
      <c r="B4" s="9" t="s">
        <v>5</v>
      </c>
      <c r="C4" s="10" t="s">
        <v>6</v>
      </c>
      <c r="D4" s="11"/>
      <c r="E4" s="12">
        <v>15698.25</v>
      </c>
    </row>
    <row r="5" spans="1:5" x14ac:dyDescent="0.2">
      <c r="A5" s="13">
        <v>43252</v>
      </c>
      <c r="B5" s="14" t="s">
        <v>7</v>
      </c>
      <c r="C5" s="15" t="s">
        <v>8</v>
      </c>
      <c r="E5" s="17">
        <v>698.69</v>
      </c>
    </row>
    <row r="6" spans="1:5" x14ac:dyDescent="0.2">
      <c r="A6" s="13">
        <v>43253</v>
      </c>
      <c r="B6" s="14" t="s">
        <v>5</v>
      </c>
      <c r="C6" s="15" t="s">
        <v>9</v>
      </c>
      <c r="E6" s="17">
        <v>5632.69</v>
      </c>
    </row>
    <row r="7" spans="1:5" x14ac:dyDescent="0.2">
      <c r="A7" s="13">
        <v>43256</v>
      </c>
      <c r="B7" s="14" t="s">
        <v>7</v>
      </c>
      <c r="C7" s="15" t="s">
        <v>6</v>
      </c>
      <c r="E7" s="17">
        <v>5896.3</v>
      </c>
    </row>
    <row r="8" spans="1:5" x14ac:dyDescent="0.2">
      <c r="A8" s="13">
        <v>43296</v>
      </c>
      <c r="B8" s="14" t="s">
        <v>10</v>
      </c>
      <c r="C8" s="15" t="s">
        <v>9</v>
      </c>
      <c r="E8" s="17">
        <v>4269.5</v>
      </c>
    </row>
    <row r="9" spans="1:5" x14ac:dyDescent="0.2">
      <c r="A9" s="13">
        <v>43300</v>
      </c>
      <c r="B9" s="14" t="s">
        <v>5</v>
      </c>
      <c r="C9" s="15" t="s">
        <v>11</v>
      </c>
      <c r="E9" s="17">
        <v>1563.24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1799AE-7C48-4BE3-A54C-86C2A9AC1AAC}">
          <x14:formula1>
            <xm:f>OFFSET('[suivi_chantiers.xlsx]Liste chantiers'!#REF!,1,,COUNTA('[suivi_chantiers.xlsx]Liste chantiers'!#REF!)-2)</xm:f>
          </x14:formula1>
          <xm:sqref>B4:B1048576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2D057-E5DF-4186-B688-D085F5231DC6}">
  <dimension ref="A1:I20"/>
  <sheetViews>
    <sheetView tabSelected="1" workbookViewId="0">
      <selection activeCell="A16" sqref="A16"/>
    </sheetView>
  </sheetViews>
  <sheetFormatPr baseColWidth="10" defaultRowHeight="12.75" x14ac:dyDescent="0.2"/>
  <cols>
    <col min="1" max="1" width="29" bestFit="1" customWidth="1"/>
    <col min="2" max="2" width="11.28515625" bestFit="1" customWidth="1"/>
    <col min="3" max="3" width="19.28515625" bestFit="1" customWidth="1"/>
    <col min="4" max="4" width="10.85546875" bestFit="1" customWidth="1"/>
    <col min="7" max="7" width="10.85546875" bestFit="1" customWidth="1"/>
  </cols>
  <sheetData>
    <row r="1" spans="1:9" ht="15.75" x14ac:dyDescent="0.25">
      <c r="A1" s="1" t="str">
        <f ca="1">MID(CELL("filename",A4),FIND("]",CELL("filename",A4))+1,32)</f>
        <v>Soustraitants</v>
      </c>
    </row>
    <row r="3" spans="1:9" x14ac:dyDescent="0.2">
      <c r="A3" s="22" t="s">
        <v>12</v>
      </c>
      <c r="B3" s="22" t="s">
        <v>13</v>
      </c>
      <c r="C3" s="22"/>
      <c r="D3" s="22"/>
      <c r="E3" s="22"/>
    </row>
    <row r="4" spans="1:9" x14ac:dyDescent="0.2">
      <c r="A4" s="19" t="s">
        <v>5</v>
      </c>
      <c r="B4" s="20">
        <v>22894.18</v>
      </c>
    </row>
    <row r="5" spans="1:9" x14ac:dyDescent="0.2">
      <c r="A5" s="21" t="s">
        <v>14</v>
      </c>
      <c r="B5" s="20">
        <v>21330.94</v>
      </c>
    </row>
    <row r="6" spans="1:9" x14ac:dyDescent="0.2">
      <c r="A6" s="21" t="s">
        <v>15</v>
      </c>
      <c r="B6" s="20">
        <v>1563.24</v>
      </c>
    </row>
    <row r="7" spans="1:9" x14ac:dyDescent="0.2">
      <c r="A7" s="19" t="s">
        <v>7</v>
      </c>
      <c r="B7" s="20">
        <v>6594.99</v>
      </c>
    </row>
    <row r="8" spans="1:9" x14ac:dyDescent="0.2">
      <c r="A8" s="21" t="s">
        <v>14</v>
      </c>
      <c r="B8" s="20">
        <v>6594.99</v>
      </c>
    </row>
    <row r="9" spans="1:9" x14ac:dyDescent="0.2">
      <c r="A9" s="19" t="s">
        <v>10</v>
      </c>
      <c r="B9" s="20">
        <v>4269.5</v>
      </c>
    </row>
    <row r="10" spans="1:9" x14ac:dyDescent="0.2">
      <c r="A10" s="21" t="s">
        <v>15</v>
      </c>
      <c r="B10" s="20">
        <v>4269.5</v>
      </c>
    </row>
    <row r="11" spans="1:9" x14ac:dyDescent="0.2">
      <c r="A11" s="19" t="s">
        <v>16</v>
      </c>
      <c r="B11" s="20">
        <v>33758.67</v>
      </c>
    </row>
    <row r="14" spans="1:9" x14ac:dyDescent="0.2">
      <c r="A14" s="24" t="s">
        <v>28</v>
      </c>
    </row>
    <row r="16" spans="1:9" x14ac:dyDescent="0.2">
      <c r="B16" t="s">
        <v>22</v>
      </c>
      <c r="C16" t="s">
        <v>23</v>
      </c>
      <c r="D16" t="s">
        <v>24</v>
      </c>
      <c r="E16" t="s">
        <v>26</v>
      </c>
      <c r="F16" t="s">
        <v>17</v>
      </c>
      <c r="G16" t="s">
        <v>24</v>
      </c>
      <c r="H16" t="s">
        <v>25</v>
      </c>
      <c r="I16" s="23" t="s">
        <v>18</v>
      </c>
    </row>
    <row r="17" spans="1:9" x14ac:dyDescent="0.2">
      <c r="A17" t="s">
        <v>19</v>
      </c>
      <c r="E17">
        <v>21330.94</v>
      </c>
      <c r="F17">
        <v>1563.24</v>
      </c>
      <c r="I17" s="23">
        <f>SUM(E17:F17)</f>
        <v>22894.18</v>
      </c>
    </row>
    <row r="18" spans="1:9" x14ac:dyDescent="0.2">
      <c r="A18" t="s">
        <v>20</v>
      </c>
      <c r="E18">
        <v>6594.99</v>
      </c>
      <c r="I18" s="23">
        <f>SUM(E18:F18)</f>
        <v>6594.99</v>
      </c>
    </row>
    <row r="19" spans="1:9" x14ac:dyDescent="0.2">
      <c r="A19" t="s">
        <v>21</v>
      </c>
      <c r="F19">
        <v>4269.5</v>
      </c>
      <c r="I19" s="23">
        <f>SUM(E19:F19)</f>
        <v>4269.5</v>
      </c>
    </row>
    <row r="20" spans="1:9" x14ac:dyDescent="0.2">
      <c r="A20" s="23" t="s">
        <v>27</v>
      </c>
      <c r="B20" s="23">
        <f>SUM(B17:B19)</f>
        <v>0</v>
      </c>
      <c r="C20" s="23">
        <f>SUM(C17:C19)</f>
        <v>0</v>
      </c>
      <c r="D20" s="23"/>
      <c r="E20" s="23">
        <f>SUM(E17:E19)</f>
        <v>27925.93</v>
      </c>
      <c r="F20" s="23">
        <f>SUM(F17:F19)</f>
        <v>5832.74</v>
      </c>
      <c r="G20" s="23"/>
      <c r="H20" s="23">
        <f>SUM(H17:H19)</f>
        <v>0</v>
      </c>
      <c r="I20" s="23">
        <f>SUM(I17:I19)</f>
        <v>33758.67</v>
      </c>
    </row>
  </sheetData>
  <pageMargins left="0.7" right="0.7" top="0.75" bottom="0.75" header="0.3" footer="0.3"/>
  <pageSetup paperSize="9" orientation="portrait" horizontalDpi="4294967293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Soustraitants saisie</vt:lpstr>
      <vt:lpstr>Soustraitants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DESCOURS</dc:creator>
  <cp:lastModifiedBy>Benoit DESCOURS</cp:lastModifiedBy>
  <dcterms:created xsi:type="dcterms:W3CDTF">2018-06-15T15:24:30Z</dcterms:created>
  <dcterms:modified xsi:type="dcterms:W3CDTF">2018-06-15T15:56:59Z</dcterms:modified>
</cp:coreProperties>
</file>