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 activeTab="1"/>
  </bookViews>
  <sheets>
    <sheet name="SOURCE" sheetId="1" r:id="rId1"/>
    <sheet name="INTEGRATION PGI" sheetId="2" r:id="rId2"/>
  </sheets>
  <definedNames>
    <definedName name="_xlnm._FilterDatabase" localSheetId="1" hidden="1">'INTEGRATION PGI'!$A$1:$AL$77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2" l="1"/>
  <c r="I5" i="2"/>
  <c r="I7" i="2"/>
  <c r="I9" i="2"/>
  <c r="I12" i="2"/>
  <c r="I13" i="2"/>
  <c r="I15" i="2"/>
  <c r="I16" i="2"/>
  <c r="I18" i="2"/>
  <c r="I19" i="2"/>
  <c r="I20" i="2"/>
  <c r="I22" i="2"/>
  <c r="I24" i="2"/>
  <c r="I26" i="2"/>
  <c r="I28" i="2"/>
  <c r="I31" i="2"/>
  <c r="I33" i="2"/>
  <c r="I36" i="2"/>
  <c r="I38" i="2"/>
  <c r="I41" i="2"/>
  <c r="I43" i="2"/>
  <c r="I46" i="2"/>
  <c r="I48" i="2"/>
  <c r="I50" i="2"/>
  <c r="I53" i="2"/>
  <c r="I55" i="2"/>
  <c r="I57" i="2"/>
  <c r="I59" i="2"/>
  <c r="I62" i="2"/>
  <c r="I64" i="2"/>
  <c r="I67" i="2"/>
  <c r="I69" i="2"/>
  <c r="I71" i="2"/>
  <c r="I73" i="2"/>
  <c r="I75" i="2"/>
  <c r="I77" i="2"/>
  <c r="AE3" i="2" l="1"/>
  <c r="G3" i="2"/>
  <c r="F3" i="2"/>
  <c r="AE2" i="2"/>
  <c r="I2" i="2"/>
  <c r="G2" i="2"/>
  <c r="F2" i="2"/>
  <c r="O3" i="2"/>
  <c r="O7" i="2"/>
  <c r="O11" i="2"/>
  <c r="O15" i="2"/>
  <c r="O19" i="2"/>
  <c r="O23" i="2"/>
  <c r="O27" i="2"/>
  <c r="O31" i="2"/>
  <c r="O35" i="2"/>
  <c r="O39" i="2"/>
  <c r="O43" i="2"/>
  <c r="O47" i="2"/>
  <c r="O51" i="2"/>
  <c r="O55" i="2"/>
  <c r="O59" i="2"/>
  <c r="O63" i="2"/>
  <c r="O67" i="2"/>
  <c r="O71" i="2"/>
  <c r="O75" i="2"/>
  <c r="O4" i="2"/>
  <c r="O8" i="2"/>
  <c r="O12" i="2"/>
  <c r="O16" i="2"/>
  <c r="O20" i="2"/>
  <c r="O24" i="2"/>
  <c r="O28" i="2"/>
  <c r="O32" i="2"/>
  <c r="O36" i="2"/>
  <c r="O40" i="2"/>
  <c r="O44" i="2"/>
  <c r="O48" i="2"/>
  <c r="O52" i="2"/>
  <c r="O56" i="2"/>
  <c r="O60" i="2"/>
  <c r="O64" i="2"/>
  <c r="O68" i="2"/>
  <c r="O72" i="2"/>
  <c r="O76" i="2"/>
  <c r="N4" i="2"/>
  <c r="N8" i="2"/>
  <c r="N12" i="2"/>
  <c r="N16" i="2"/>
  <c r="N20" i="2"/>
  <c r="N24" i="2"/>
  <c r="N28" i="2"/>
  <c r="N32" i="2"/>
  <c r="N36" i="2"/>
  <c r="N40" i="2"/>
  <c r="N44" i="2"/>
  <c r="N48" i="2"/>
  <c r="N52" i="2"/>
  <c r="N56" i="2"/>
  <c r="N60" i="2"/>
  <c r="N64" i="2"/>
  <c r="N68" i="2"/>
  <c r="N72" i="2"/>
  <c r="N76" i="2"/>
  <c r="N7" i="2"/>
  <c r="N11" i="2"/>
  <c r="N15" i="2"/>
  <c r="N19" i="2"/>
  <c r="N23" i="2"/>
  <c r="N27" i="2"/>
  <c r="N31" i="2"/>
  <c r="N35" i="2"/>
  <c r="N39" i="2"/>
  <c r="N43" i="2"/>
  <c r="N47" i="2"/>
  <c r="N51" i="2"/>
  <c r="N55" i="2"/>
  <c r="N59" i="2"/>
  <c r="N63" i="2"/>
  <c r="N67" i="2"/>
  <c r="N71" i="2"/>
  <c r="N75" i="2"/>
  <c r="N3" i="2"/>
  <c r="A3" i="2"/>
  <c r="A7" i="2"/>
  <c r="A11" i="2"/>
  <c r="A15" i="2"/>
  <c r="A19" i="2"/>
  <c r="A23" i="2"/>
  <c r="A27" i="2"/>
  <c r="A31" i="2"/>
  <c r="A35" i="2"/>
  <c r="A39" i="2"/>
  <c r="A43" i="2"/>
  <c r="A47" i="2"/>
  <c r="A51" i="2"/>
  <c r="A55" i="2"/>
  <c r="A59" i="2"/>
  <c r="A63" i="2"/>
  <c r="A67" i="2"/>
  <c r="A71" i="2"/>
  <c r="A75" i="2"/>
  <c r="A6" i="2"/>
  <c r="A14" i="2"/>
  <c r="A22" i="2"/>
  <c r="A30" i="2"/>
  <c r="A38" i="2"/>
  <c r="A46" i="2"/>
  <c r="A54" i="2"/>
  <c r="A62" i="2"/>
  <c r="A70" i="2"/>
  <c r="A4" i="2"/>
  <c r="A12" i="2"/>
  <c r="A20" i="2"/>
  <c r="A28" i="2"/>
  <c r="A36" i="2"/>
  <c r="A44" i="2"/>
  <c r="A52" i="2"/>
  <c r="A60" i="2"/>
  <c r="A68" i="2"/>
  <c r="A76" i="2"/>
  <c r="O5" i="2"/>
  <c r="O9" i="2"/>
  <c r="O13" i="2"/>
  <c r="O17" i="2"/>
  <c r="O21" i="2"/>
  <c r="O25" i="2"/>
  <c r="O29" i="2"/>
  <c r="O33" i="2"/>
  <c r="O37" i="2"/>
  <c r="O41" i="2"/>
  <c r="O45" i="2"/>
  <c r="O49" i="2"/>
  <c r="O53" i="2"/>
  <c r="O57" i="2"/>
  <c r="O65" i="2"/>
  <c r="O73" i="2"/>
  <c r="O6" i="2"/>
  <c r="O14" i="2"/>
  <c r="O22" i="2"/>
  <c r="O30" i="2"/>
  <c r="O38" i="2"/>
  <c r="O46" i="2"/>
  <c r="O54" i="2"/>
  <c r="O62" i="2"/>
  <c r="O70" i="2"/>
  <c r="O2" i="2"/>
  <c r="N10" i="2"/>
  <c r="N18" i="2"/>
  <c r="N26" i="2"/>
  <c r="N34" i="2"/>
  <c r="N42" i="2"/>
  <c r="N50" i="2"/>
  <c r="N58" i="2"/>
  <c r="N66" i="2"/>
  <c r="N74" i="2"/>
  <c r="N9" i="2"/>
  <c r="N17" i="2"/>
  <c r="N25" i="2"/>
  <c r="N33" i="2"/>
  <c r="N41" i="2"/>
  <c r="N49" i="2"/>
  <c r="N57" i="2"/>
  <c r="N65" i="2"/>
  <c r="N73" i="2"/>
  <c r="N2" i="2"/>
  <c r="A9" i="2"/>
  <c r="A17" i="2"/>
  <c r="A25" i="2"/>
  <c r="A33" i="2"/>
  <c r="A41" i="2"/>
  <c r="A49" i="2"/>
  <c r="A57" i="2"/>
  <c r="A65" i="2"/>
  <c r="A73" i="2"/>
  <c r="A10" i="2"/>
  <c r="A26" i="2"/>
  <c r="A42" i="2"/>
  <c r="A58" i="2"/>
  <c r="A74" i="2"/>
  <c r="A16" i="2"/>
  <c r="A32" i="2"/>
  <c r="A48" i="2"/>
  <c r="A64" i="2"/>
  <c r="A2" i="2"/>
  <c r="A40" i="2"/>
  <c r="A72" i="2"/>
  <c r="O61" i="2"/>
  <c r="O69" i="2"/>
  <c r="O77" i="2"/>
  <c r="O10" i="2"/>
  <c r="O18" i="2"/>
  <c r="O26" i="2"/>
  <c r="O34" i="2"/>
  <c r="O42" i="2"/>
  <c r="O50" i="2"/>
  <c r="O58" i="2"/>
  <c r="O66" i="2"/>
  <c r="O74" i="2"/>
  <c r="N6" i="2"/>
  <c r="N14" i="2"/>
  <c r="N22" i="2"/>
  <c r="N30" i="2"/>
  <c r="N38" i="2"/>
  <c r="N46" i="2"/>
  <c r="N54" i="2"/>
  <c r="N62" i="2"/>
  <c r="N70" i="2"/>
  <c r="N5" i="2"/>
  <c r="N13" i="2"/>
  <c r="N21" i="2"/>
  <c r="N29" i="2"/>
  <c r="N37" i="2"/>
  <c r="N45" i="2"/>
  <c r="N53" i="2"/>
  <c r="N61" i="2"/>
  <c r="N69" i="2"/>
  <c r="N77" i="2"/>
  <c r="A5" i="2"/>
  <c r="A13" i="2"/>
  <c r="A21" i="2"/>
  <c r="A29" i="2"/>
  <c r="A37" i="2"/>
  <c r="A45" i="2"/>
  <c r="A53" i="2"/>
  <c r="A61" i="2"/>
  <c r="A69" i="2"/>
  <c r="A77" i="2"/>
  <c r="A18" i="2"/>
  <c r="A34" i="2"/>
  <c r="A50" i="2"/>
  <c r="A66" i="2"/>
  <c r="A8" i="2"/>
  <c r="A24" i="2"/>
  <c r="A56" i="2"/>
</calcChain>
</file>

<file path=xl/comments1.xml><?xml version="1.0" encoding="utf-8"?>
<comments xmlns="http://schemas.openxmlformats.org/spreadsheetml/2006/main">
  <authors>
    <author>Auteur</author>
  </authors>
  <commentList>
    <comment ref="O5" authorId="0" shapeId="0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4000 de la colonne J (Feuille source)</t>
        </r>
      </text>
    </comment>
  </commentList>
</comments>
</file>

<file path=xl/sharedStrings.xml><?xml version="1.0" encoding="utf-8"?>
<sst xmlns="http://schemas.openxmlformats.org/spreadsheetml/2006/main" count="321" uniqueCount="105">
  <si>
    <t>X Society</t>
  </si>
  <si>
    <t>PO Box 9999</t>
  </si>
  <si>
    <t>Day Book</t>
  </si>
  <si>
    <t>1-Jan-2016 to 31-Dec-2017</t>
  </si>
  <si>
    <t>Date</t>
  </si>
  <si>
    <t>Particulars</t>
  </si>
  <si>
    <t/>
  </si>
  <si>
    <t>Vch Type</t>
  </si>
  <si>
    <t>Vch No.</t>
  </si>
  <si>
    <t>Debit Amount</t>
  </si>
  <si>
    <t>Credit Amount</t>
  </si>
  <si>
    <t>Currency</t>
  </si>
  <si>
    <t>Inwards Qty</t>
  </si>
  <si>
    <t>Outwards Qty</t>
  </si>
  <si>
    <t xml:space="preserve"> Amount if QAR/EUR </t>
  </si>
  <si>
    <t>INVESTISSEMENTS</t>
  </si>
  <si>
    <t>Journal</t>
  </si>
  <si>
    <t>1111</t>
  </si>
  <si>
    <t>USD</t>
  </si>
  <si>
    <t>Autres</t>
  </si>
  <si>
    <t>Libellé Opération 1</t>
  </si>
  <si>
    <t>2222</t>
  </si>
  <si>
    <t>QAR</t>
  </si>
  <si>
    <t>@</t>
  </si>
  <si>
    <t>Libellé Opération 2</t>
  </si>
  <si>
    <t>3333</t>
  </si>
  <si>
    <t>Libellé Opération 3</t>
  </si>
  <si>
    <t>4444</t>
  </si>
  <si>
    <t>Libellé Opération 4</t>
  </si>
  <si>
    <t>5555</t>
  </si>
  <si>
    <t>Autres - G&amp;A Unused Leave</t>
  </si>
  <si>
    <t>Autres Salariés - G&amp;A Unused Leave</t>
  </si>
  <si>
    <t>Libellé Opération 5</t>
  </si>
  <si>
    <t>Autres - Téléphonie</t>
  </si>
  <si>
    <t>Payment</t>
  </si>
  <si>
    <t>6666</t>
  </si>
  <si>
    <t>Other G&amp;A Land Line Tel Exp</t>
  </si>
  <si>
    <t>HSBC-CURRENT-QAR</t>
  </si>
  <si>
    <t>Libellé Opération 6</t>
  </si>
  <si>
    <t>Creditors-Serv- Salam Tower</t>
  </si>
  <si>
    <t>7777</t>
  </si>
  <si>
    <t>Libellé Opération 7</t>
  </si>
  <si>
    <t>Purchase</t>
  </si>
  <si>
    <t>8888</t>
  </si>
  <si>
    <t>Other G&amp;A Office Maint</t>
  </si>
  <si>
    <t>Libellé Opération 8</t>
  </si>
  <si>
    <t>9999</t>
  </si>
  <si>
    <t>Other G&amp;A - Other's Gen</t>
  </si>
  <si>
    <t>Libellé Opération 9</t>
  </si>
  <si>
    <t>Other Pers Prod Cost - Education Benefit</t>
  </si>
  <si>
    <t>1112</t>
  </si>
  <si>
    <t>Bank Charges - HSBC</t>
  </si>
  <si>
    <t>Libellé Opération 10</t>
  </si>
  <si>
    <t>Other Prod Cost - Project Expenses</t>
  </si>
  <si>
    <t>2223</t>
  </si>
  <si>
    <t>Other G&amp;A - Gifts</t>
  </si>
  <si>
    <t>CA-ADVANCE PAYMENTS</t>
  </si>
  <si>
    <t>Libellé Opération 12</t>
  </si>
  <si>
    <t>Other Pers Prod Cost - Housing Rental</t>
  </si>
  <si>
    <t>3334</t>
  </si>
  <si>
    <t>Libellé Opération 13</t>
  </si>
  <si>
    <t>Other Pers Prod - End Of Serv &amp; REtirement Fund</t>
  </si>
  <si>
    <t>4445</t>
  </si>
  <si>
    <t>Other Pers Prod Cost - Local Travel &amp; Transp</t>
  </si>
  <si>
    <t>Other Pers Prod Cost Travel Abroad</t>
  </si>
  <si>
    <t>Libellé Opération 14</t>
  </si>
  <si>
    <t>BELNR</t>
  </si>
  <si>
    <t>BUKRS</t>
  </si>
  <si>
    <t>LDGRP</t>
  </si>
  <si>
    <t>BLART</t>
  </si>
  <si>
    <t>XBLNR</t>
  </si>
  <si>
    <t>BLDAT</t>
  </si>
  <si>
    <t>BUDAT</t>
  </si>
  <si>
    <t>MONAT</t>
  </si>
  <si>
    <t>WAERS</t>
  </si>
  <si>
    <t>KURSF</t>
  </si>
  <si>
    <t>BKTXT</t>
  </si>
  <si>
    <t>XMWST</t>
  </si>
  <si>
    <t>NEWBS</t>
  </si>
  <si>
    <t>NEWKO</t>
  </si>
  <si>
    <t>WRBTR</t>
  </si>
  <si>
    <t>DMBTR</t>
  </si>
  <si>
    <t>WMWST</t>
  </si>
  <si>
    <t>MWSTS</t>
  </si>
  <si>
    <t>MWSKZ</t>
  </si>
  <si>
    <t>XSKRL</t>
  </si>
  <si>
    <t>PROJK</t>
  </si>
  <si>
    <t>KSTRG</t>
  </si>
  <si>
    <t>KOSTL</t>
  </si>
  <si>
    <t>AUFNR</t>
  </si>
  <si>
    <t>PRCTR</t>
  </si>
  <si>
    <t>VBEL2</t>
  </si>
  <si>
    <t>POSN2</t>
  </si>
  <si>
    <t>BEWAR</t>
  </si>
  <si>
    <t>VALUT</t>
  </si>
  <si>
    <t>ZFBDT</t>
  </si>
  <si>
    <t>ZUONR</t>
  </si>
  <si>
    <t>SGTXT</t>
  </si>
  <si>
    <t>WSKTO</t>
  </si>
  <si>
    <t>SKFBT</t>
  </si>
  <si>
    <t>ZLSPR</t>
  </si>
  <si>
    <t>LANDL</t>
  </si>
  <si>
    <t>LZBKZ</t>
  </si>
  <si>
    <t>VBUND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</si>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</sst>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-* #,##0.00_-;\-* #,##0.00_-;_-* &quot;-&quot;??_-;_-@_-"/>
    <numFmt numFmtId="165" formatCode="dd\-mm\-yyyy"/>
    <numFmt numFmtId="166" formatCode="&quot;QR &quot;0.00"/>
    <numFmt numFmtId="167" formatCode="&quot;US$ &quot;0.0000&quot;/QR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i/>
      <sz val="9"/>
      <color theme="1"/>
      <name val="Arial"/>
      <family val="2"/>
    </font>
    <font>
      <b/>
      <sz val="11"/>
      <color rgb="FF333333"/>
      <name val="Roboto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0">
    <xf numFmtId="0" fontId="0" fillId="0" borderId="0" xfId="0"/>
    <xf numFmtId="0" fontId="3" fillId="0" borderId="0" xfId="0" applyFont="1" applyAlignment="1">
      <alignment vertical="top"/>
    </xf>
    <xf numFmtId="164" fontId="3" fillId="0" borderId="0" xfId="1" applyFont="1" applyAlignment="1">
      <alignment vertical="top"/>
    </xf>
    <xf numFmtId="164" fontId="0" fillId="0" borderId="0" xfId="1" applyFont="1"/>
    <xf numFmtId="49" fontId="5" fillId="0" borderId="2" xfId="0" applyNumberFormat="1" applyFont="1" applyBorder="1" applyAlignment="1">
      <alignment vertical="top"/>
    </xf>
    <xf numFmtId="49" fontId="4" fillId="0" borderId="2" xfId="0" applyNumberFormat="1" applyFont="1" applyBorder="1" applyAlignment="1">
      <alignment horizontal="center" wrapText="1"/>
    </xf>
    <xf numFmtId="164" fontId="5" fillId="0" borderId="3" xfId="1" applyFont="1" applyBorder="1" applyAlignment="1">
      <alignment horizontal="right" vertical="top"/>
    </xf>
    <xf numFmtId="49" fontId="5" fillId="0" borderId="1" xfId="0" applyNumberFormat="1" applyFont="1" applyBorder="1" applyAlignment="1">
      <alignment vertical="top"/>
    </xf>
    <xf numFmtId="0" fontId="0" fillId="0" borderId="1" xfId="0" applyBorder="1"/>
    <xf numFmtId="164" fontId="4" fillId="0" borderId="1" xfId="1" applyFont="1" applyBorder="1" applyAlignment="1">
      <alignment horizontal="right" vertical="top"/>
    </xf>
    <xf numFmtId="164" fontId="0" fillId="2" borderId="1" xfId="1" applyFont="1" applyFill="1" applyBorder="1"/>
    <xf numFmtId="49" fontId="5" fillId="0" borderId="0" xfId="0" applyNumberFormat="1" applyFont="1" applyAlignment="1">
      <alignment vertical="top"/>
    </xf>
    <xf numFmtId="49" fontId="4" fillId="0" borderId="0" xfId="0" applyNumberFormat="1" applyFont="1" applyAlignment="1">
      <alignment vertical="top"/>
    </xf>
    <xf numFmtId="49" fontId="4" fillId="0" borderId="0" xfId="0" applyNumberFormat="1" applyFont="1" applyAlignment="1">
      <alignment horizontal="right" vertical="top"/>
    </xf>
    <xf numFmtId="164" fontId="5" fillId="0" borderId="0" xfId="1" applyFont="1" applyAlignment="1">
      <alignment horizontal="right" vertical="top"/>
    </xf>
    <xf numFmtId="49" fontId="6" fillId="0" borderId="0" xfId="0" applyNumberFormat="1" applyFont="1" applyAlignment="1">
      <alignment horizontal="left" vertical="center" wrapText="1" indent="2"/>
    </xf>
    <xf numFmtId="166" fontId="4" fillId="0" borderId="0" xfId="0" applyNumberFormat="1" applyFont="1" applyAlignment="1">
      <alignment horizontal="right" vertical="top"/>
    </xf>
    <xf numFmtId="167" fontId="4" fillId="0" borderId="0" xfId="0" applyNumberFormat="1" applyFont="1" applyAlignment="1">
      <alignment vertical="top"/>
    </xf>
    <xf numFmtId="0" fontId="0" fillId="0" borderId="0" xfId="0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0" fillId="0" borderId="0" xfId="0" applyNumberFormat="1"/>
    <xf numFmtId="49" fontId="0" fillId="0" borderId="0" xfId="0" applyNumberFormat="1"/>
    <xf numFmtId="0" fontId="7" fillId="0" borderId="0" xfId="0" applyFont="1"/>
    <xf numFmtId="0" fontId="7" fillId="2" borderId="0" xfId="0" applyFont="1" applyFill="1"/>
    <xf numFmtId="49" fontId="0" fillId="3" borderId="0" xfId="0" applyNumberFormat="1" applyFill="1"/>
    <xf numFmtId="0" fontId="7" fillId="3" borderId="0" xfId="0" applyFont="1" applyFill="1"/>
    <xf numFmtId="49" fontId="4" fillId="0" borderId="2" xfId="0" applyNumberFormat="1" applyFont="1" applyBorder="1" applyAlignment="1">
      <alignment horizontal="center" vertical="top"/>
    </xf>
    <xf numFmtId="49" fontId="4" fillId="0" borderId="1" xfId="0" applyNumberFormat="1" applyFont="1" applyBorder="1" applyAlignment="1">
      <alignment horizontal="center" vertical="top"/>
    </xf>
    <xf numFmtId="49" fontId="4" fillId="0" borderId="2" xfId="0" applyNumberFormat="1" applyFont="1" applyBorder="1" applyAlignment="1">
      <alignment horizontal="center" wrapText="1"/>
    </xf>
    <xf numFmtId="49" fontId="4" fillId="0" borderId="1" xfId="0" applyNumberFormat="1" applyFont="1" applyBorder="1" applyAlignment="1">
      <alignment horizontal="center" wrapText="1"/>
    </xf>
    <xf numFmtId="49" fontId="2" fillId="0" borderId="0" xfId="0" applyNumberFormat="1" applyFont="1" applyAlignment="1">
      <alignment vertical="top"/>
    </xf>
    <xf numFmtId="49" fontId="4" fillId="0" borderId="1" xfId="0" applyNumberFormat="1" applyFont="1" applyBorder="1" applyAlignment="1">
      <alignment vertical="top"/>
    </xf>
    <xf numFmtId="49" fontId="2" fillId="0" borderId="2" xfId="0" applyNumberFormat="1" applyFont="1" applyBorder="1" applyAlignment="1">
      <alignment vertical="top"/>
    </xf>
    <xf numFmtId="49" fontId="4" fillId="0" borderId="0" xfId="0" applyNumberFormat="1" applyFont="1" applyAlignment="1">
      <alignment vertical="top"/>
    </xf>
    <xf numFmtId="49" fontId="4" fillId="0" borderId="2" xfId="0" applyNumberFormat="1" applyFont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/>
    </xf>
    <xf numFmtId="49" fontId="5" fillId="0" borderId="2" xfId="0" applyNumberFormat="1" applyFont="1" applyBorder="1" applyAlignment="1">
      <alignment horizontal="center" wrapText="1"/>
    </xf>
    <xf numFmtId="49" fontId="5" fillId="0" borderId="1" xfId="0" applyNumberFormat="1" applyFont="1" applyBorder="1" applyAlignment="1">
      <alignment horizontal="center" wrapText="1"/>
    </xf>
    <xf numFmtId="49" fontId="0" fillId="2" borderId="0" xfId="0" applyNumberFormat="1" applyFill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4"/>
  <sheetViews>
    <sheetView workbookViewId="0">
      <selection activeCell="I64" sqref="I64"/>
    </sheetView>
  </sheetViews>
  <sheetFormatPr baseColWidth="10" defaultColWidth="9.140625" defaultRowHeight="15" x14ac:dyDescent="0.25"/>
  <cols>
    <col min="1" max="1" width="10.140625" style="18" bestFit="1" customWidth="1"/>
    <col min="2" max="2" width="41.140625" bestFit="1" customWidth="1"/>
    <col min="3" max="3" width="2.7109375" bestFit="1" customWidth="1"/>
    <col min="4" max="4" width="13.28515625" bestFit="1" customWidth="1"/>
    <col min="6" max="6" width="7" bestFit="1" customWidth="1"/>
    <col min="7" max="7" width="8.85546875" bestFit="1" customWidth="1"/>
    <col min="8" max="8" width="13" bestFit="1" customWidth="1"/>
    <col min="9" max="9" width="13.7109375" bestFit="1" customWidth="1"/>
    <col min="10" max="10" width="20.85546875" bestFit="1" customWidth="1"/>
  </cols>
  <sheetData>
    <row r="1" spans="1:10" ht="15.75" x14ac:dyDescent="0.25">
      <c r="A1" s="31" t="s">
        <v>0</v>
      </c>
      <c r="B1" s="31"/>
      <c r="C1" s="31"/>
      <c r="D1" s="1"/>
      <c r="E1" s="1"/>
      <c r="F1" s="1"/>
      <c r="G1" s="1"/>
      <c r="H1" s="2"/>
      <c r="I1" s="2"/>
      <c r="J1" s="3"/>
    </row>
    <row r="2" spans="1:10" x14ac:dyDescent="0.25">
      <c r="A2" s="32" t="s">
        <v>1</v>
      </c>
      <c r="B2" s="32"/>
      <c r="C2" s="32"/>
      <c r="D2" s="1"/>
      <c r="E2" s="1"/>
      <c r="F2" s="1"/>
      <c r="G2" s="1"/>
      <c r="H2" s="2"/>
      <c r="I2" s="2"/>
      <c r="J2" s="3"/>
    </row>
    <row r="3" spans="1:10" ht="15.75" x14ac:dyDescent="0.25">
      <c r="A3" s="33" t="s">
        <v>2</v>
      </c>
      <c r="B3" s="33"/>
      <c r="C3" s="33"/>
      <c r="D3" s="1"/>
      <c r="E3" s="1"/>
      <c r="F3" s="1"/>
      <c r="G3" s="1"/>
      <c r="H3" s="2"/>
      <c r="I3" s="2"/>
      <c r="J3" s="3"/>
    </row>
    <row r="4" spans="1:10" x14ac:dyDescent="0.25">
      <c r="A4" s="34" t="s">
        <v>3</v>
      </c>
      <c r="B4" s="34"/>
      <c r="C4" s="34"/>
      <c r="D4" s="1"/>
      <c r="E4" s="1"/>
      <c r="F4" s="1"/>
      <c r="G4" s="1"/>
      <c r="H4" s="2"/>
      <c r="I4" s="2"/>
      <c r="J4" s="3"/>
    </row>
    <row r="5" spans="1:10" x14ac:dyDescent="0.25">
      <c r="A5" s="35" t="s">
        <v>4</v>
      </c>
      <c r="B5" s="37" t="s">
        <v>5</v>
      </c>
      <c r="C5" s="4" t="s">
        <v>6</v>
      </c>
      <c r="D5" s="27" t="s">
        <v>6</v>
      </c>
      <c r="E5" s="29" t="s">
        <v>7</v>
      </c>
      <c r="F5" s="29" t="s">
        <v>8</v>
      </c>
      <c r="G5" s="5"/>
      <c r="H5" s="6" t="s">
        <v>9</v>
      </c>
      <c r="I5" s="6" t="s">
        <v>10</v>
      </c>
      <c r="J5" s="3"/>
    </row>
    <row r="6" spans="1:10" x14ac:dyDescent="0.25">
      <c r="A6" s="36"/>
      <c r="B6" s="38"/>
      <c r="C6" s="7" t="s">
        <v>6</v>
      </c>
      <c r="D6" s="28"/>
      <c r="E6" s="30"/>
      <c r="F6" s="30"/>
      <c r="G6" s="8" t="s">
        <v>11</v>
      </c>
      <c r="H6" s="9" t="s">
        <v>12</v>
      </c>
      <c r="I6" s="9" t="s">
        <v>13</v>
      </c>
      <c r="J6" s="10" t="s">
        <v>14</v>
      </c>
    </row>
    <row r="7" spans="1:10" x14ac:dyDescent="0.25">
      <c r="A7" s="19">
        <v>42370</v>
      </c>
      <c r="B7" s="11" t="s">
        <v>15</v>
      </c>
      <c r="C7" s="11" t="s">
        <v>6</v>
      </c>
      <c r="D7" s="12" t="s">
        <v>6</v>
      </c>
      <c r="E7" s="11" t="s">
        <v>16</v>
      </c>
      <c r="F7" s="13" t="s">
        <v>17</v>
      </c>
      <c r="G7" s="13" t="s">
        <v>18</v>
      </c>
      <c r="H7" s="14">
        <v>10000</v>
      </c>
      <c r="I7" s="14"/>
      <c r="J7" s="3"/>
    </row>
    <row r="8" spans="1:10" x14ac:dyDescent="0.25">
      <c r="A8" s="19">
        <v>42370</v>
      </c>
      <c r="B8" s="11" t="s">
        <v>19</v>
      </c>
      <c r="C8" s="11" t="s">
        <v>6</v>
      </c>
      <c r="D8" s="12" t="s">
        <v>6</v>
      </c>
      <c r="E8" s="11" t="s">
        <v>16</v>
      </c>
      <c r="F8" s="13" t="s">
        <v>17</v>
      </c>
      <c r="G8" s="13" t="s">
        <v>18</v>
      </c>
      <c r="H8" s="14"/>
      <c r="I8" s="14">
        <v>10000</v>
      </c>
      <c r="J8" s="3"/>
    </row>
    <row r="9" spans="1:10" ht="24" customHeight="1" x14ac:dyDescent="0.25">
      <c r="A9" s="20"/>
      <c r="B9" s="15" t="s">
        <v>20</v>
      </c>
      <c r="C9" s="1"/>
      <c r="D9" s="1"/>
      <c r="E9" s="1"/>
      <c r="F9" s="1"/>
      <c r="G9" s="1"/>
      <c r="H9" s="2"/>
      <c r="I9" s="14"/>
      <c r="J9" s="3"/>
    </row>
    <row r="10" spans="1:10" x14ac:dyDescent="0.25">
      <c r="A10" s="19">
        <v>42370</v>
      </c>
      <c r="B10" s="11" t="s">
        <v>15</v>
      </c>
      <c r="C10" s="11" t="s">
        <v>6</v>
      </c>
      <c r="D10" s="12" t="s">
        <v>6</v>
      </c>
      <c r="E10" s="11" t="s">
        <v>16</v>
      </c>
      <c r="F10" s="13" t="s">
        <v>21</v>
      </c>
      <c r="G10" s="13" t="s">
        <v>22</v>
      </c>
      <c r="H10" s="14">
        <v>8000</v>
      </c>
      <c r="I10" s="14"/>
      <c r="J10" s="3">
        <v>4000</v>
      </c>
    </row>
    <row r="11" spans="1:10" x14ac:dyDescent="0.25">
      <c r="A11" s="20"/>
      <c r="B11" s="16">
        <v>8000</v>
      </c>
      <c r="C11" s="12" t="s">
        <v>23</v>
      </c>
      <c r="D11" s="17">
        <v>0.2747</v>
      </c>
      <c r="E11" s="1"/>
      <c r="F11" s="1"/>
      <c r="G11" s="1"/>
      <c r="H11" s="2"/>
      <c r="I11" s="2"/>
      <c r="J11" s="3"/>
    </row>
    <row r="12" spans="1:10" x14ac:dyDescent="0.25">
      <c r="A12" s="19">
        <v>42370</v>
      </c>
      <c r="B12" s="11" t="s">
        <v>19</v>
      </c>
      <c r="C12" s="11" t="s">
        <v>6</v>
      </c>
      <c r="D12" s="12" t="s">
        <v>6</v>
      </c>
      <c r="E12" s="11" t="s">
        <v>16</v>
      </c>
      <c r="F12" s="13" t="s">
        <v>21</v>
      </c>
      <c r="G12" s="13" t="s">
        <v>22</v>
      </c>
      <c r="H12" s="14"/>
      <c r="I12" s="14">
        <v>6000</v>
      </c>
      <c r="J12" s="3">
        <v>3000</v>
      </c>
    </row>
    <row r="13" spans="1:10" x14ac:dyDescent="0.25">
      <c r="A13" s="20"/>
      <c r="B13" s="16">
        <v>6000</v>
      </c>
      <c r="C13" s="12" t="s">
        <v>23</v>
      </c>
      <c r="D13" s="17">
        <v>0.2747</v>
      </c>
      <c r="E13" s="1"/>
      <c r="F13" s="1"/>
      <c r="G13" s="1"/>
      <c r="H13" s="2"/>
      <c r="I13" s="14"/>
      <c r="J13" s="3"/>
    </row>
    <row r="14" spans="1:10" x14ac:dyDescent="0.25">
      <c r="A14" s="19">
        <v>42370</v>
      </c>
      <c r="B14" s="11" t="s">
        <v>19</v>
      </c>
      <c r="C14" s="11" t="s">
        <v>6</v>
      </c>
      <c r="D14" s="12" t="s">
        <v>6</v>
      </c>
      <c r="E14" s="11" t="s">
        <v>16</v>
      </c>
      <c r="F14" s="13" t="s">
        <v>21</v>
      </c>
      <c r="G14" s="13" t="s">
        <v>22</v>
      </c>
      <c r="H14" s="14"/>
      <c r="I14" s="14">
        <v>2000</v>
      </c>
      <c r="J14" s="3">
        <v>-1000</v>
      </c>
    </row>
    <row r="15" spans="1:10" x14ac:dyDescent="0.25">
      <c r="A15" s="20"/>
      <c r="B15" s="16">
        <v>2000</v>
      </c>
      <c r="C15" s="12" t="s">
        <v>23</v>
      </c>
      <c r="D15" s="17">
        <v>0.2747</v>
      </c>
      <c r="E15" s="1"/>
      <c r="F15" s="1"/>
      <c r="G15" s="1"/>
      <c r="H15" s="2"/>
      <c r="I15" s="14"/>
      <c r="J15" s="3"/>
    </row>
    <row r="16" spans="1:10" ht="24" customHeight="1" x14ac:dyDescent="0.25">
      <c r="A16" s="20"/>
      <c r="B16" s="15" t="s">
        <v>24</v>
      </c>
      <c r="C16" s="1"/>
      <c r="D16" s="1"/>
      <c r="E16" s="1"/>
      <c r="F16" s="1"/>
      <c r="G16" s="1"/>
      <c r="H16" s="2"/>
      <c r="I16" s="14"/>
      <c r="J16" s="3"/>
    </row>
    <row r="17" spans="1:10" x14ac:dyDescent="0.25">
      <c r="A17" s="19">
        <v>42370</v>
      </c>
      <c r="B17" s="11" t="s">
        <v>15</v>
      </c>
      <c r="C17" s="11" t="s">
        <v>6</v>
      </c>
      <c r="D17" s="12" t="s">
        <v>6</v>
      </c>
      <c r="E17" s="11" t="s">
        <v>16</v>
      </c>
      <c r="F17" s="13" t="s">
        <v>25</v>
      </c>
      <c r="G17" s="13" t="s">
        <v>18</v>
      </c>
      <c r="H17" s="14">
        <v>11000</v>
      </c>
      <c r="I17" s="14"/>
      <c r="J17" s="3"/>
    </row>
    <row r="18" spans="1:10" x14ac:dyDescent="0.25">
      <c r="A18" s="19">
        <v>42370</v>
      </c>
      <c r="B18" s="11" t="s">
        <v>19</v>
      </c>
      <c r="C18" s="11" t="s">
        <v>6</v>
      </c>
      <c r="D18" s="12" t="s">
        <v>6</v>
      </c>
      <c r="E18" s="11" t="s">
        <v>16</v>
      </c>
      <c r="F18" s="13" t="s">
        <v>25</v>
      </c>
      <c r="G18" s="13" t="s">
        <v>18</v>
      </c>
      <c r="H18" s="14"/>
      <c r="I18" s="14">
        <v>11000</v>
      </c>
      <c r="J18" s="3"/>
    </row>
    <row r="19" spans="1:10" ht="24" customHeight="1" x14ac:dyDescent="0.25">
      <c r="A19" s="20"/>
      <c r="B19" s="15" t="s">
        <v>26</v>
      </c>
      <c r="C19" s="1"/>
      <c r="D19" s="1"/>
      <c r="E19" s="1"/>
      <c r="F19" s="1"/>
      <c r="G19" s="1"/>
      <c r="H19" s="2"/>
      <c r="I19" s="14"/>
      <c r="J19" s="3"/>
    </row>
    <row r="20" spans="1:10" x14ac:dyDescent="0.25">
      <c r="A20" s="19">
        <v>42370</v>
      </c>
      <c r="B20" s="11" t="s">
        <v>15</v>
      </c>
      <c r="C20" s="11" t="s">
        <v>6</v>
      </c>
      <c r="D20" s="12" t="s">
        <v>6</v>
      </c>
      <c r="E20" s="11" t="s">
        <v>16</v>
      </c>
      <c r="F20" s="13" t="s">
        <v>27</v>
      </c>
      <c r="G20" s="13" t="s">
        <v>18</v>
      </c>
      <c r="H20" s="14">
        <v>3000</v>
      </c>
      <c r="I20" s="14"/>
      <c r="J20" s="3"/>
    </row>
    <row r="21" spans="1:10" x14ac:dyDescent="0.25">
      <c r="A21" s="19">
        <v>42370</v>
      </c>
      <c r="B21" s="11" t="s">
        <v>19</v>
      </c>
      <c r="C21" s="11" t="s">
        <v>6</v>
      </c>
      <c r="D21" s="12" t="s">
        <v>6</v>
      </c>
      <c r="E21" s="11" t="s">
        <v>16</v>
      </c>
      <c r="F21" s="13" t="s">
        <v>27</v>
      </c>
      <c r="G21" s="13" t="s">
        <v>18</v>
      </c>
      <c r="H21" s="14"/>
      <c r="I21" s="14">
        <v>3000</v>
      </c>
      <c r="J21" s="3"/>
    </row>
    <row r="22" spans="1:10" ht="24" customHeight="1" x14ac:dyDescent="0.25">
      <c r="A22" s="20"/>
      <c r="B22" s="15" t="s">
        <v>28</v>
      </c>
      <c r="C22" s="1"/>
      <c r="D22" s="1"/>
      <c r="E22" s="1"/>
      <c r="F22" s="1"/>
      <c r="G22" s="1"/>
      <c r="H22" s="2"/>
      <c r="I22" s="14"/>
      <c r="J22" s="3"/>
    </row>
    <row r="23" spans="1:10" x14ac:dyDescent="0.25">
      <c r="A23" s="19">
        <v>42370</v>
      </c>
      <c r="B23" s="11" t="s">
        <v>15</v>
      </c>
      <c r="C23" s="11" t="s">
        <v>6</v>
      </c>
      <c r="D23" s="12" t="s">
        <v>6</v>
      </c>
      <c r="E23" s="11" t="s">
        <v>16</v>
      </c>
      <c r="F23" s="13" t="s">
        <v>29</v>
      </c>
      <c r="G23" s="13" t="s">
        <v>18</v>
      </c>
      <c r="H23" s="14">
        <v>20000</v>
      </c>
      <c r="I23" s="14"/>
      <c r="J23" s="3"/>
    </row>
    <row r="24" spans="1:10" x14ac:dyDescent="0.25">
      <c r="A24" s="19">
        <v>42370</v>
      </c>
      <c r="B24" s="11" t="s">
        <v>30</v>
      </c>
      <c r="C24" s="11" t="s">
        <v>6</v>
      </c>
      <c r="D24" s="12" t="s">
        <v>6</v>
      </c>
      <c r="E24" s="11" t="s">
        <v>16</v>
      </c>
      <c r="F24" s="13" t="s">
        <v>29</v>
      </c>
      <c r="G24" s="13" t="s">
        <v>18</v>
      </c>
      <c r="H24" s="14"/>
      <c r="I24" s="14">
        <v>5000</v>
      </c>
      <c r="J24" s="3"/>
    </row>
    <row r="25" spans="1:10" x14ac:dyDescent="0.25">
      <c r="A25" s="19">
        <v>42370</v>
      </c>
      <c r="B25" s="11" t="s">
        <v>31</v>
      </c>
      <c r="C25" s="11" t="s">
        <v>6</v>
      </c>
      <c r="D25" s="12" t="s">
        <v>6</v>
      </c>
      <c r="E25" s="11" t="s">
        <v>16</v>
      </c>
      <c r="F25" s="13" t="s">
        <v>29</v>
      </c>
      <c r="G25" s="13" t="s">
        <v>18</v>
      </c>
      <c r="H25" s="14"/>
      <c r="I25" s="14">
        <v>15000</v>
      </c>
      <c r="J25" s="3"/>
    </row>
    <row r="26" spans="1:10" ht="24" customHeight="1" x14ac:dyDescent="0.25">
      <c r="A26" s="20"/>
      <c r="B26" s="15" t="s">
        <v>32</v>
      </c>
      <c r="C26" s="1"/>
      <c r="D26" s="1"/>
      <c r="E26" s="1"/>
      <c r="F26" s="1"/>
      <c r="G26" s="1"/>
      <c r="H26" s="2"/>
      <c r="I26" s="14"/>
      <c r="J26" s="3"/>
    </row>
    <row r="27" spans="1:10" x14ac:dyDescent="0.25">
      <c r="A27" s="19">
        <v>42372</v>
      </c>
      <c r="B27" s="11" t="s">
        <v>33</v>
      </c>
      <c r="C27" s="11" t="s">
        <v>6</v>
      </c>
      <c r="D27" s="12" t="s">
        <v>6</v>
      </c>
      <c r="E27" s="11" t="s">
        <v>34</v>
      </c>
      <c r="F27" s="13" t="s">
        <v>35</v>
      </c>
      <c r="G27" s="13" t="s">
        <v>22</v>
      </c>
      <c r="H27" s="14">
        <v>333.33</v>
      </c>
      <c r="I27" s="14"/>
      <c r="J27" s="3">
        <v>166.66499999999999</v>
      </c>
    </row>
    <row r="28" spans="1:10" x14ac:dyDescent="0.25">
      <c r="A28" s="20"/>
      <c r="B28" s="16">
        <v>333.33</v>
      </c>
      <c r="C28" s="12" t="s">
        <v>23</v>
      </c>
      <c r="D28" s="17">
        <v>0.2747</v>
      </c>
      <c r="E28" s="1"/>
      <c r="F28" s="1"/>
      <c r="G28" s="1"/>
      <c r="H28" s="14"/>
      <c r="I28" s="14"/>
      <c r="J28" s="3"/>
    </row>
    <row r="29" spans="1:10" x14ac:dyDescent="0.25">
      <c r="A29" s="19">
        <v>42372</v>
      </c>
      <c r="B29" s="11" t="s">
        <v>36</v>
      </c>
      <c r="C29" s="11" t="s">
        <v>6</v>
      </c>
      <c r="D29" s="12" t="s">
        <v>6</v>
      </c>
      <c r="E29" s="11" t="s">
        <v>34</v>
      </c>
      <c r="F29" s="13" t="s">
        <v>35</v>
      </c>
      <c r="G29" s="13" t="s">
        <v>22</v>
      </c>
      <c r="H29" s="14">
        <v>333.33</v>
      </c>
      <c r="I29" s="14"/>
      <c r="J29" s="3">
        <v>166.66499999999999</v>
      </c>
    </row>
    <row r="30" spans="1:10" x14ac:dyDescent="0.25">
      <c r="A30" s="20"/>
      <c r="B30" s="16">
        <v>333.33</v>
      </c>
      <c r="C30" s="12" t="s">
        <v>23</v>
      </c>
      <c r="D30" s="17">
        <v>0.2747</v>
      </c>
      <c r="E30" s="1"/>
      <c r="F30" s="1"/>
      <c r="G30" s="1"/>
      <c r="H30" s="14"/>
      <c r="I30" s="14"/>
      <c r="J30" s="3"/>
    </row>
    <row r="31" spans="1:10" x14ac:dyDescent="0.25">
      <c r="A31" s="19">
        <v>42372</v>
      </c>
      <c r="B31" s="11" t="s">
        <v>36</v>
      </c>
      <c r="C31" s="11" t="s">
        <v>6</v>
      </c>
      <c r="D31" s="12" t="s">
        <v>6</v>
      </c>
      <c r="E31" s="11" t="s">
        <v>34</v>
      </c>
      <c r="F31" s="13" t="s">
        <v>35</v>
      </c>
      <c r="G31" s="13" t="s">
        <v>22</v>
      </c>
      <c r="H31" s="14">
        <v>333.33</v>
      </c>
      <c r="I31" s="14"/>
      <c r="J31" s="3">
        <v>166.66499999999999</v>
      </c>
    </row>
    <row r="32" spans="1:10" x14ac:dyDescent="0.25">
      <c r="A32" s="20"/>
      <c r="B32" s="16">
        <v>333.33</v>
      </c>
      <c r="C32" s="12" t="s">
        <v>23</v>
      </c>
      <c r="D32" s="17">
        <v>0.2747</v>
      </c>
      <c r="E32" s="1"/>
      <c r="F32" s="1"/>
      <c r="G32" s="1"/>
      <c r="H32" s="14"/>
      <c r="I32" s="14"/>
      <c r="J32" s="3"/>
    </row>
    <row r="33" spans="1:10" x14ac:dyDescent="0.25">
      <c r="A33" s="19">
        <v>42372</v>
      </c>
      <c r="B33" s="11" t="s">
        <v>37</v>
      </c>
      <c r="C33" s="11" t="s">
        <v>6</v>
      </c>
      <c r="D33" s="12" t="s">
        <v>6</v>
      </c>
      <c r="E33" s="11" t="s">
        <v>34</v>
      </c>
      <c r="F33" s="13" t="s">
        <v>35</v>
      </c>
      <c r="G33" s="13" t="s">
        <v>22</v>
      </c>
      <c r="H33" s="14"/>
      <c r="I33" s="14">
        <v>999.99</v>
      </c>
      <c r="J33" s="3">
        <v>-499.995</v>
      </c>
    </row>
    <row r="34" spans="1:10" x14ac:dyDescent="0.25">
      <c r="A34" s="20"/>
      <c r="B34" s="16">
        <v>999.99</v>
      </c>
      <c r="C34" s="12" t="s">
        <v>23</v>
      </c>
      <c r="D34" s="17">
        <v>0.2747</v>
      </c>
      <c r="E34" s="1"/>
      <c r="F34" s="1"/>
      <c r="G34" s="1"/>
      <c r="H34" s="14"/>
      <c r="I34" s="14"/>
      <c r="J34" s="3"/>
    </row>
    <row r="35" spans="1:10" ht="24" customHeight="1" x14ac:dyDescent="0.25">
      <c r="A35" s="20"/>
      <c r="B35" s="15" t="s">
        <v>38</v>
      </c>
      <c r="C35" s="1"/>
      <c r="D35" s="1"/>
      <c r="E35" s="1"/>
      <c r="F35" s="1"/>
      <c r="G35" s="1"/>
      <c r="H35" s="2"/>
      <c r="I35" s="14"/>
      <c r="J35" s="3"/>
    </row>
    <row r="36" spans="1:10" x14ac:dyDescent="0.25">
      <c r="A36" s="19">
        <v>42374</v>
      </c>
      <c r="B36" s="11" t="s">
        <v>39</v>
      </c>
      <c r="C36" s="11" t="s">
        <v>6</v>
      </c>
      <c r="D36" s="12" t="s">
        <v>6</v>
      </c>
      <c r="E36" s="11" t="s">
        <v>34</v>
      </c>
      <c r="F36" s="13" t="s">
        <v>40</v>
      </c>
      <c r="G36" s="13" t="s">
        <v>22</v>
      </c>
      <c r="H36" s="14">
        <v>1500</v>
      </c>
      <c r="I36" s="14"/>
      <c r="J36" s="3">
        <v>750</v>
      </c>
    </row>
    <row r="37" spans="1:10" x14ac:dyDescent="0.25">
      <c r="A37" s="20"/>
      <c r="B37" s="16">
        <v>1500</v>
      </c>
      <c r="C37" s="12" t="s">
        <v>23</v>
      </c>
      <c r="D37" s="17">
        <v>0.2747</v>
      </c>
      <c r="E37" s="1"/>
      <c r="F37" s="1"/>
      <c r="G37" s="1"/>
      <c r="H37" s="14"/>
      <c r="I37" s="14"/>
      <c r="J37" s="3"/>
    </row>
    <row r="38" spans="1:10" x14ac:dyDescent="0.25">
      <c r="A38" s="19">
        <v>42374</v>
      </c>
      <c r="B38" s="11" t="s">
        <v>37</v>
      </c>
      <c r="C38" s="11" t="s">
        <v>6</v>
      </c>
      <c r="D38" s="12" t="s">
        <v>6</v>
      </c>
      <c r="E38" s="11" t="s">
        <v>34</v>
      </c>
      <c r="F38" s="13" t="s">
        <v>40</v>
      </c>
      <c r="G38" s="13" t="s">
        <v>22</v>
      </c>
      <c r="H38" s="14"/>
      <c r="I38" s="14">
        <v>1500</v>
      </c>
      <c r="J38" s="3">
        <v>-750</v>
      </c>
    </row>
    <row r="39" spans="1:10" x14ac:dyDescent="0.25">
      <c r="A39" s="20"/>
      <c r="B39" s="16">
        <v>1500</v>
      </c>
      <c r="C39" s="12" t="s">
        <v>23</v>
      </c>
      <c r="D39" s="17">
        <v>0.2747</v>
      </c>
      <c r="E39" s="1"/>
      <c r="F39" s="1"/>
      <c r="G39" s="1"/>
      <c r="H39" s="14"/>
      <c r="I39" s="14"/>
      <c r="J39" s="3"/>
    </row>
    <row r="40" spans="1:10" ht="24" customHeight="1" x14ac:dyDescent="0.25">
      <c r="A40" s="20"/>
      <c r="B40" s="15" t="s">
        <v>41</v>
      </c>
      <c r="C40" s="1"/>
      <c r="D40" s="1"/>
      <c r="E40" s="1"/>
      <c r="F40" s="1"/>
      <c r="G40" s="1"/>
      <c r="H40" s="2"/>
      <c r="I40" s="14"/>
      <c r="J40" s="3"/>
    </row>
    <row r="41" spans="1:10" x14ac:dyDescent="0.25">
      <c r="A41" s="19">
        <v>42374</v>
      </c>
      <c r="B41" s="11" t="s">
        <v>39</v>
      </c>
      <c r="C41" s="11" t="s">
        <v>6</v>
      </c>
      <c r="D41" s="12" t="s">
        <v>6</v>
      </c>
      <c r="E41" s="11" t="s">
        <v>42</v>
      </c>
      <c r="F41" s="13" t="s">
        <v>43</v>
      </c>
      <c r="G41" s="13" t="s">
        <v>22</v>
      </c>
      <c r="H41" s="14"/>
      <c r="I41" s="14">
        <v>800</v>
      </c>
      <c r="J41" s="3">
        <v>-400</v>
      </c>
    </row>
    <row r="42" spans="1:10" x14ac:dyDescent="0.25">
      <c r="A42" s="20"/>
      <c r="B42" s="16">
        <v>800</v>
      </c>
      <c r="C42" s="12" t="s">
        <v>23</v>
      </c>
      <c r="D42" s="17">
        <v>0.2747</v>
      </c>
      <c r="E42" s="1"/>
      <c r="F42" s="1"/>
      <c r="G42" s="1"/>
      <c r="H42" s="14"/>
      <c r="I42" s="14"/>
      <c r="J42" s="3"/>
    </row>
    <row r="43" spans="1:10" x14ac:dyDescent="0.25">
      <c r="A43" s="19">
        <v>42374</v>
      </c>
      <c r="B43" s="11" t="s">
        <v>44</v>
      </c>
      <c r="C43" s="11" t="s">
        <v>6</v>
      </c>
      <c r="D43" s="12" t="s">
        <v>6</v>
      </c>
      <c r="E43" s="11" t="s">
        <v>42</v>
      </c>
      <c r="F43" s="13" t="s">
        <v>43</v>
      </c>
      <c r="G43" s="13" t="s">
        <v>22</v>
      </c>
      <c r="H43" s="14">
        <v>800</v>
      </c>
      <c r="I43" s="14"/>
      <c r="J43" s="3">
        <v>400</v>
      </c>
    </row>
    <row r="44" spans="1:10" x14ac:dyDescent="0.25">
      <c r="A44" s="20"/>
      <c r="B44" s="16">
        <v>800</v>
      </c>
      <c r="C44" s="12" t="s">
        <v>23</v>
      </c>
      <c r="D44" s="17">
        <v>0.2747</v>
      </c>
      <c r="E44" s="1"/>
      <c r="F44" s="1"/>
      <c r="G44" s="1"/>
      <c r="H44" s="14"/>
      <c r="I44" s="14"/>
      <c r="J44" s="3"/>
    </row>
    <row r="45" spans="1:10" ht="24" customHeight="1" x14ac:dyDescent="0.25">
      <c r="A45" s="20"/>
      <c r="B45" s="15" t="s">
        <v>45</v>
      </c>
      <c r="C45" s="1"/>
      <c r="D45" s="1"/>
      <c r="E45" s="1"/>
      <c r="F45" s="1"/>
      <c r="G45" s="1"/>
      <c r="H45" s="2"/>
      <c r="I45" s="14"/>
      <c r="J45" s="3"/>
    </row>
    <row r="46" spans="1:10" x14ac:dyDescent="0.25">
      <c r="A46" s="19">
        <v>42389</v>
      </c>
      <c r="B46" s="11" t="s">
        <v>39</v>
      </c>
      <c r="C46" s="11" t="s">
        <v>6</v>
      </c>
      <c r="D46" s="12" t="s">
        <v>6</v>
      </c>
      <c r="E46" s="11" t="s">
        <v>42</v>
      </c>
      <c r="F46" s="13" t="s">
        <v>46</v>
      </c>
      <c r="G46" s="13" t="s">
        <v>22</v>
      </c>
      <c r="H46" s="14"/>
      <c r="I46" s="14">
        <v>1500</v>
      </c>
      <c r="J46" s="3">
        <v>-750</v>
      </c>
    </row>
    <row r="47" spans="1:10" x14ac:dyDescent="0.25">
      <c r="A47" s="20"/>
      <c r="B47" s="16">
        <v>1500</v>
      </c>
      <c r="C47" s="12" t="s">
        <v>23</v>
      </c>
      <c r="D47" s="17">
        <v>0.2747</v>
      </c>
      <c r="E47" s="1"/>
      <c r="F47" s="1"/>
      <c r="G47" s="1"/>
      <c r="H47" s="14"/>
      <c r="I47" s="14"/>
      <c r="J47" s="3"/>
    </row>
    <row r="48" spans="1:10" x14ac:dyDescent="0.25">
      <c r="A48" s="19">
        <v>42389</v>
      </c>
      <c r="B48" s="11" t="s">
        <v>47</v>
      </c>
      <c r="C48" s="11" t="s">
        <v>6</v>
      </c>
      <c r="D48" s="12" t="s">
        <v>6</v>
      </c>
      <c r="E48" s="11" t="s">
        <v>42</v>
      </c>
      <c r="F48" s="13" t="s">
        <v>46</v>
      </c>
      <c r="G48" s="13" t="s">
        <v>22</v>
      </c>
      <c r="H48" s="14">
        <v>1500</v>
      </c>
      <c r="I48" s="14"/>
      <c r="J48" s="3">
        <v>750</v>
      </c>
    </row>
    <row r="49" spans="1:10" x14ac:dyDescent="0.25">
      <c r="A49" s="20"/>
      <c r="B49" s="16">
        <v>1500</v>
      </c>
      <c r="C49" s="12" t="s">
        <v>23</v>
      </c>
      <c r="D49" s="17">
        <v>0.2747</v>
      </c>
      <c r="E49" s="1"/>
      <c r="F49" s="1"/>
      <c r="G49" s="1"/>
      <c r="H49" s="14"/>
      <c r="I49" s="14"/>
      <c r="J49" s="3"/>
    </row>
    <row r="50" spans="1:10" ht="24" customHeight="1" x14ac:dyDescent="0.25">
      <c r="A50" s="20"/>
      <c r="B50" s="15" t="s">
        <v>48</v>
      </c>
      <c r="C50" s="1"/>
      <c r="D50" s="1"/>
      <c r="E50" s="1"/>
      <c r="F50" s="1"/>
      <c r="G50" s="1"/>
      <c r="H50" s="2"/>
      <c r="I50" s="14"/>
      <c r="J50" s="3"/>
    </row>
    <row r="51" spans="1:10" x14ac:dyDescent="0.25">
      <c r="A51" s="19">
        <v>42406</v>
      </c>
      <c r="B51" s="11" t="s">
        <v>49</v>
      </c>
      <c r="C51" s="11" t="s">
        <v>6</v>
      </c>
      <c r="D51" s="12" t="s">
        <v>6</v>
      </c>
      <c r="E51" s="11" t="s">
        <v>34</v>
      </c>
      <c r="F51" s="13" t="s">
        <v>50</v>
      </c>
      <c r="G51" s="13" t="s">
        <v>22</v>
      </c>
      <c r="H51" s="14">
        <v>3500</v>
      </c>
      <c r="I51" s="14"/>
      <c r="J51" s="3">
        <v>1750</v>
      </c>
    </row>
    <row r="52" spans="1:10" x14ac:dyDescent="0.25">
      <c r="A52" s="20"/>
      <c r="B52" s="16">
        <v>3500</v>
      </c>
      <c r="C52" s="12" t="s">
        <v>23</v>
      </c>
      <c r="D52" s="17">
        <v>0.2747</v>
      </c>
      <c r="E52" s="1"/>
      <c r="F52" s="1"/>
      <c r="G52" s="1"/>
      <c r="H52" s="14"/>
      <c r="I52" s="14"/>
      <c r="J52" s="3"/>
    </row>
    <row r="53" spans="1:10" x14ac:dyDescent="0.25">
      <c r="A53" s="19">
        <v>42406</v>
      </c>
      <c r="B53" s="11" t="s">
        <v>51</v>
      </c>
      <c r="C53" s="11" t="s">
        <v>6</v>
      </c>
      <c r="D53" s="12" t="s">
        <v>6</v>
      </c>
      <c r="E53" s="11" t="s">
        <v>34</v>
      </c>
      <c r="F53" s="13" t="s">
        <v>50</v>
      </c>
      <c r="G53" s="13" t="s">
        <v>22</v>
      </c>
      <c r="H53" s="14">
        <v>300</v>
      </c>
      <c r="I53" s="14"/>
      <c r="J53" s="3">
        <v>150</v>
      </c>
    </row>
    <row r="54" spans="1:10" x14ac:dyDescent="0.25">
      <c r="A54" s="20"/>
      <c r="B54" s="16">
        <v>300</v>
      </c>
      <c r="C54" s="12" t="s">
        <v>23</v>
      </c>
      <c r="D54" s="17">
        <v>0.2747</v>
      </c>
      <c r="E54" s="1"/>
      <c r="F54" s="1"/>
      <c r="G54" s="1"/>
      <c r="H54" s="14"/>
      <c r="I54" s="14"/>
      <c r="J54" s="3"/>
    </row>
    <row r="55" spans="1:10" x14ac:dyDescent="0.25">
      <c r="A55" s="19">
        <v>42406</v>
      </c>
      <c r="B55" s="11" t="s">
        <v>37</v>
      </c>
      <c r="C55" s="11" t="s">
        <v>6</v>
      </c>
      <c r="D55" s="12" t="s">
        <v>6</v>
      </c>
      <c r="E55" s="11" t="s">
        <v>34</v>
      </c>
      <c r="F55" s="13" t="s">
        <v>50</v>
      </c>
      <c r="G55" s="13" t="s">
        <v>22</v>
      </c>
      <c r="H55" s="14"/>
      <c r="I55" s="14">
        <v>3800</v>
      </c>
      <c r="J55" s="3">
        <v>-1900</v>
      </c>
    </row>
    <row r="56" spans="1:10" x14ac:dyDescent="0.25">
      <c r="A56" s="20"/>
      <c r="B56" s="16">
        <v>3800</v>
      </c>
      <c r="C56" s="12" t="s">
        <v>23</v>
      </c>
      <c r="D56" s="17">
        <v>0.2747</v>
      </c>
      <c r="E56" s="1"/>
      <c r="F56" s="1"/>
      <c r="G56" s="1"/>
      <c r="H56" s="14"/>
      <c r="I56" s="14"/>
      <c r="J56" s="3"/>
    </row>
    <row r="57" spans="1:10" ht="24" customHeight="1" x14ac:dyDescent="0.25">
      <c r="A57" s="20"/>
      <c r="B57" s="15" t="s">
        <v>52</v>
      </c>
      <c r="C57" s="1"/>
      <c r="D57" s="1"/>
      <c r="E57" s="1"/>
      <c r="F57" s="1"/>
      <c r="G57" s="1"/>
      <c r="H57" s="2"/>
      <c r="I57" s="14"/>
      <c r="J57" s="3"/>
    </row>
    <row r="58" spans="1:10" x14ac:dyDescent="0.25">
      <c r="A58" s="19">
        <v>42406</v>
      </c>
      <c r="B58" s="11" t="s">
        <v>53</v>
      </c>
      <c r="C58" s="11" t="s">
        <v>6</v>
      </c>
      <c r="D58" s="12" t="s">
        <v>6</v>
      </c>
      <c r="E58" s="11" t="s">
        <v>34</v>
      </c>
      <c r="F58" s="13" t="s">
        <v>54</v>
      </c>
      <c r="G58" s="13" t="s">
        <v>22</v>
      </c>
      <c r="H58" s="14">
        <v>5000</v>
      </c>
      <c r="I58" s="14"/>
      <c r="J58" s="3">
        <v>2500</v>
      </c>
    </row>
    <row r="59" spans="1:10" x14ac:dyDescent="0.25">
      <c r="A59" s="20"/>
      <c r="B59" s="16">
        <v>5000</v>
      </c>
      <c r="C59" s="12" t="s">
        <v>23</v>
      </c>
      <c r="D59" s="17">
        <v>0.2747</v>
      </c>
      <c r="E59" s="1"/>
      <c r="F59" s="1"/>
      <c r="G59" s="1"/>
      <c r="H59" s="14"/>
      <c r="I59" s="14"/>
      <c r="J59" s="3"/>
    </row>
    <row r="60" spans="1:10" x14ac:dyDescent="0.25">
      <c r="A60" s="19">
        <v>42406</v>
      </c>
      <c r="B60" s="11" t="s">
        <v>55</v>
      </c>
      <c r="C60" s="11" t="s">
        <v>6</v>
      </c>
      <c r="D60" s="12" t="s">
        <v>6</v>
      </c>
      <c r="E60" s="11" t="s">
        <v>34</v>
      </c>
      <c r="F60" s="13" t="s">
        <v>54</v>
      </c>
      <c r="G60" s="13" t="s">
        <v>22</v>
      </c>
      <c r="H60" s="14">
        <v>2500</v>
      </c>
      <c r="I60" s="14"/>
      <c r="J60" s="3">
        <v>1250</v>
      </c>
    </row>
    <row r="61" spans="1:10" x14ac:dyDescent="0.25">
      <c r="A61" s="20"/>
      <c r="B61" s="16">
        <v>2500</v>
      </c>
      <c r="C61" s="12" t="s">
        <v>23</v>
      </c>
      <c r="D61" s="17">
        <v>0.2747</v>
      </c>
      <c r="E61" s="1"/>
      <c r="F61" s="1"/>
      <c r="G61" s="1"/>
      <c r="H61" s="14"/>
      <c r="I61" s="14"/>
      <c r="J61" s="3"/>
    </row>
    <row r="62" spans="1:10" x14ac:dyDescent="0.25">
      <c r="A62" s="19">
        <v>42406</v>
      </c>
      <c r="B62" s="11" t="s">
        <v>56</v>
      </c>
      <c r="C62" s="11" t="s">
        <v>6</v>
      </c>
      <c r="D62" s="12" t="s">
        <v>6</v>
      </c>
      <c r="E62" s="11" t="s">
        <v>34</v>
      </c>
      <c r="F62" s="13" t="s">
        <v>54</v>
      </c>
      <c r="G62" s="13" t="s">
        <v>22</v>
      </c>
      <c r="H62" s="14"/>
      <c r="I62" s="14">
        <v>2500</v>
      </c>
      <c r="J62" s="3">
        <v>-1250</v>
      </c>
    </row>
    <row r="63" spans="1:10" x14ac:dyDescent="0.25">
      <c r="A63" s="20"/>
      <c r="B63" s="16">
        <v>2500</v>
      </c>
      <c r="C63" s="12" t="s">
        <v>23</v>
      </c>
      <c r="D63" s="17">
        <v>0.2747</v>
      </c>
      <c r="E63" s="1"/>
      <c r="F63" s="1"/>
      <c r="G63" s="1"/>
      <c r="H63" s="14"/>
      <c r="I63" s="14"/>
      <c r="J63" s="3"/>
    </row>
    <row r="64" spans="1:10" x14ac:dyDescent="0.25">
      <c r="A64" s="19">
        <v>42406</v>
      </c>
      <c r="B64" s="11" t="s">
        <v>37</v>
      </c>
      <c r="C64" s="11" t="s">
        <v>6</v>
      </c>
      <c r="D64" s="12" t="s">
        <v>6</v>
      </c>
      <c r="E64" s="11" t="s">
        <v>34</v>
      </c>
      <c r="F64" s="13" t="s">
        <v>54</v>
      </c>
      <c r="G64" s="13" t="s">
        <v>22</v>
      </c>
      <c r="H64" s="14"/>
      <c r="I64" s="14">
        <v>5000</v>
      </c>
      <c r="J64" s="3">
        <v>-2500</v>
      </c>
    </row>
    <row r="65" spans="1:10" x14ac:dyDescent="0.25">
      <c r="A65" s="20"/>
      <c r="B65" s="16">
        <v>5000</v>
      </c>
      <c r="C65" s="12" t="s">
        <v>23</v>
      </c>
      <c r="D65" s="17">
        <v>0.2747</v>
      </c>
      <c r="E65" s="1"/>
      <c r="F65" s="1"/>
      <c r="G65" s="1"/>
      <c r="H65" s="14"/>
      <c r="I65" s="14"/>
      <c r="J65" s="3"/>
    </row>
    <row r="66" spans="1:10" ht="24" customHeight="1" x14ac:dyDescent="0.25">
      <c r="A66" s="20"/>
      <c r="B66" s="15" t="s">
        <v>57</v>
      </c>
      <c r="C66" s="1"/>
      <c r="D66" s="1"/>
      <c r="E66" s="1"/>
      <c r="F66" s="1"/>
      <c r="G66" s="1"/>
      <c r="H66" s="2"/>
      <c r="I66" s="14"/>
      <c r="J66" s="3"/>
    </row>
    <row r="67" spans="1:10" x14ac:dyDescent="0.25">
      <c r="A67" s="19">
        <v>42436</v>
      </c>
      <c r="B67" s="11" t="s">
        <v>58</v>
      </c>
      <c r="C67" s="11" t="s">
        <v>6</v>
      </c>
      <c r="D67" s="12" t="s">
        <v>6</v>
      </c>
      <c r="E67" s="11" t="s">
        <v>34</v>
      </c>
      <c r="F67" s="13" t="s">
        <v>59</v>
      </c>
      <c r="G67" s="13" t="s">
        <v>22</v>
      </c>
      <c r="H67" s="14">
        <v>4000</v>
      </c>
      <c r="I67" s="14"/>
      <c r="J67" s="3">
        <v>2000</v>
      </c>
    </row>
    <row r="68" spans="1:10" x14ac:dyDescent="0.25">
      <c r="A68" s="20"/>
      <c r="B68" s="16">
        <v>4000</v>
      </c>
      <c r="C68" s="12" t="s">
        <v>23</v>
      </c>
      <c r="D68" s="17">
        <v>0.2747</v>
      </c>
      <c r="E68" s="1"/>
      <c r="F68" s="1"/>
      <c r="G68" s="1"/>
      <c r="H68" s="14"/>
      <c r="I68" s="14"/>
      <c r="J68" s="3"/>
    </row>
    <row r="69" spans="1:10" x14ac:dyDescent="0.25">
      <c r="A69" s="19">
        <v>42436</v>
      </c>
      <c r="B69" s="11" t="s">
        <v>37</v>
      </c>
      <c r="C69" s="11" t="s">
        <v>6</v>
      </c>
      <c r="D69" s="12" t="s">
        <v>6</v>
      </c>
      <c r="E69" s="11" t="s">
        <v>34</v>
      </c>
      <c r="F69" s="13" t="s">
        <v>59</v>
      </c>
      <c r="G69" s="13" t="s">
        <v>22</v>
      </c>
      <c r="H69" s="14"/>
      <c r="I69" s="14">
        <v>4000</v>
      </c>
      <c r="J69" s="3">
        <v>-2000</v>
      </c>
    </row>
    <row r="70" spans="1:10" x14ac:dyDescent="0.25">
      <c r="A70" s="20"/>
      <c r="B70" s="16">
        <v>4000</v>
      </c>
      <c r="C70" s="12" t="s">
        <v>23</v>
      </c>
      <c r="D70" s="17">
        <v>0.2747</v>
      </c>
      <c r="E70" s="1"/>
      <c r="F70" s="1"/>
      <c r="G70" s="1"/>
      <c r="H70" s="14"/>
      <c r="I70" s="14"/>
      <c r="J70" s="3"/>
    </row>
    <row r="71" spans="1:10" ht="24" customHeight="1" x14ac:dyDescent="0.25">
      <c r="A71" s="20"/>
      <c r="B71" s="15" t="s">
        <v>60</v>
      </c>
      <c r="C71" s="1"/>
      <c r="D71" s="1"/>
      <c r="E71" s="1"/>
      <c r="F71" s="1"/>
      <c r="G71" s="1"/>
      <c r="H71" s="2"/>
      <c r="I71" s="14"/>
      <c r="J71" s="3"/>
    </row>
    <row r="72" spans="1:10" x14ac:dyDescent="0.25">
      <c r="A72" s="19">
        <v>42436</v>
      </c>
      <c r="B72" s="11" t="s">
        <v>61</v>
      </c>
      <c r="C72" s="11" t="s">
        <v>6</v>
      </c>
      <c r="D72" s="12" t="s">
        <v>6</v>
      </c>
      <c r="E72" s="11" t="s">
        <v>34</v>
      </c>
      <c r="F72" s="13" t="s">
        <v>62</v>
      </c>
      <c r="G72" s="13" t="s">
        <v>22</v>
      </c>
      <c r="H72" s="14">
        <v>1300</v>
      </c>
      <c r="I72" s="14"/>
      <c r="J72" s="3">
        <v>650</v>
      </c>
    </row>
    <row r="73" spans="1:10" x14ac:dyDescent="0.25">
      <c r="A73" s="20"/>
      <c r="B73" s="16">
        <v>1300</v>
      </c>
      <c r="C73" s="12" t="s">
        <v>23</v>
      </c>
      <c r="D73" s="17">
        <v>0.2747</v>
      </c>
      <c r="E73" s="1"/>
      <c r="F73" s="1"/>
      <c r="G73" s="1"/>
      <c r="H73" s="14"/>
      <c r="I73" s="14"/>
      <c r="J73" s="3"/>
    </row>
    <row r="74" spans="1:10" x14ac:dyDescent="0.25">
      <c r="A74" s="19">
        <v>42436</v>
      </c>
      <c r="B74" s="11" t="s">
        <v>31</v>
      </c>
      <c r="C74" s="11" t="s">
        <v>6</v>
      </c>
      <c r="D74" s="12" t="s">
        <v>6</v>
      </c>
      <c r="E74" s="11" t="s">
        <v>34</v>
      </c>
      <c r="F74" s="13" t="s">
        <v>62</v>
      </c>
      <c r="G74" s="13" t="s">
        <v>22</v>
      </c>
      <c r="H74" s="14">
        <v>1300</v>
      </c>
      <c r="I74" s="14"/>
      <c r="J74" s="3">
        <v>650</v>
      </c>
    </row>
    <row r="75" spans="1:10" x14ac:dyDescent="0.25">
      <c r="A75" s="20"/>
      <c r="B75" s="16">
        <v>1300</v>
      </c>
      <c r="C75" s="12" t="s">
        <v>23</v>
      </c>
      <c r="D75" s="17">
        <v>0.2747</v>
      </c>
      <c r="E75" s="1"/>
      <c r="F75" s="1"/>
      <c r="G75" s="1"/>
      <c r="H75" s="14"/>
      <c r="I75" s="14"/>
      <c r="J75" s="3"/>
    </row>
    <row r="76" spans="1:10" x14ac:dyDescent="0.25">
      <c r="A76" s="19">
        <v>42436</v>
      </c>
      <c r="B76" s="11" t="s">
        <v>63</v>
      </c>
      <c r="C76" s="11" t="s">
        <v>6</v>
      </c>
      <c r="D76" s="12" t="s">
        <v>6</v>
      </c>
      <c r="E76" s="11" t="s">
        <v>34</v>
      </c>
      <c r="F76" s="13" t="s">
        <v>62</v>
      </c>
      <c r="G76" s="13" t="s">
        <v>22</v>
      </c>
      <c r="H76" s="14">
        <v>8</v>
      </c>
      <c r="I76" s="14"/>
      <c r="J76" s="3">
        <v>4</v>
      </c>
    </row>
    <row r="77" spans="1:10" x14ac:dyDescent="0.25">
      <c r="A77" s="20"/>
      <c r="B77" s="16">
        <v>8</v>
      </c>
      <c r="C77" s="12" t="s">
        <v>23</v>
      </c>
      <c r="D77" s="17">
        <v>0.2747</v>
      </c>
      <c r="E77" s="1"/>
      <c r="F77" s="1"/>
      <c r="G77" s="1"/>
      <c r="H77" s="14"/>
      <c r="I77" s="14"/>
      <c r="J77" s="3"/>
    </row>
    <row r="78" spans="1:10" x14ac:dyDescent="0.25">
      <c r="A78" s="19">
        <v>42436</v>
      </c>
      <c r="B78" s="11" t="s">
        <v>64</v>
      </c>
      <c r="C78" s="11" t="s">
        <v>6</v>
      </c>
      <c r="D78" s="12" t="s">
        <v>6</v>
      </c>
      <c r="E78" s="11" t="s">
        <v>34</v>
      </c>
      <c r="F78" s="13" t="s">
        <v>62</v>
      </c>
      <c r="G78" s="13" t="s">
        <v>22</v>
      </c>
      <c r="H78" s="14">
        <v>600</v>
      </c>
      <c r="I78" s="14"/>
      <c r="J78" s="3">
        <v>300</v>
      </c>
    </row>
    <row r="79" spans="1:10" x14ac:dyDescent="0.25">
      <c r="A79" s="20"/>
      <c r="B79" s="16">
        <v>600</v>
      </c>
      <c r="C79" s="12" t="s">
        <v>23</v>
      </c>
      <c r="D79" s="17">
        <v>0.2747</v>
      </c>
      <c r="E79" s="1"/>
      <c r="F79" s="1"/>
      <c r="G79" s="1"/>
      <c r="H79" s="14"/>
      <c r="I79" s="14"/>
      <c r="J79" s="3"/>
    </row>
    <row r="80" spans="1:10" x14ac:dyDescent="0.25">
      <c r="A80" s="19">
        <v>42436</v>
      </c>
      <c r="B80" s="11" t="s">
        <v>51</v>
      </c>
      <c r="C80" s="11" t="s">
        <v>6</v>
      </c>
      <c r="D80" s="12" t="s">
        <v>6</v>
      </c>
      <c r="E80" s="11" t="s">
        <v>34</v>
      </c>
      <c r="F80" s="13" t="s">
        <v>62</v>
      </c>
      <c r="G80" s="13" t="s">
        <v>22</v>
      </c>
      <c r="H80" s="14">
        <v>6</v>
      </c>
      <c r="I80" s="14"/>
      <c r="J80" s="3">
        <v>3</v>
      </c>
    </row>
    <row r="81" spans="1:10" x14ac:dyDescent="0.25">
      <c r="A81" s="20"/>
      <c r="B81" s="16">
        <v>6</v>
      </c>
      <c r="C81" s="12" t="s">
        <v>23</v>
      </c>
      <c r="D81" s="17">
        <v>0.2747</v>
      </c>
      <c r="E81" s="1"/>
      <c r="F81" s="1"/>
      <c r="G81" s="1"/>
      <c r="H81" s="14"/>
      <c r="I81" s="14"/>
      <c r="J81" s="3"/>
    </row>
    <row r="82" spans="1:10" x14ac:dyDescent="0.25">
      <c r="A82" s="19">
        <v>42436</v>
      </c>
      <c r="B82" s="11" t="s">
        <v>37</v>
      </c>
      <c r="C82" s="11" t="s">
        <v>6</v>
      </c>
      <c r="D82" s="12" t="s">
        <v>6</v>
      </c>
      <c r="E82" s="11" t="s">
        <v>34</v>
      </c>
      <c r="F82" s="13" t="s">
        <v>62</v>
      </c>
      <c r="G82" s="13" t="s">
        <v>22</v>
      </c>
      <c r="H82" s="14"/>
      <c r="I82" s="14">
        <v>3214</v>
      </c>
      <c r="J82" s="3">
        <v>-1607</v>
      </c>
    </row>
    <row r="83" spans="1:10" x14ac:dyDescent="0.25">
      <c r="A83" s="20"/>
      <c r="B83" s="16">
        <v>3214</v>
      </c>
      <c r="C83" s="12" t="s">
        <v>23</v>
      </c>
      <c r="D83" s="17">
        <v>0.2747</v>
      </c>
      <c r="E83" s="1"/>
      <c r="F83" s="1"/>
      <c r="G83" s="1"/>
      <c r="H83" s="14"/>
      <c r="I83" s="14"/>
      <c r="J83" s="3"/>
    </row>
    <row r="84" spans="1:10" ht="24" customHeight="1" x14ac:dyDescent="0.25">
      <c r="A84" s="20"/>
      <c r="B84" s="15" t="s">
        <v>65</v>
      </c>
      <c r="C84" s="1"/>
      <c r="D84" s="1"/>
      <c r="E84" s="1"/>
      <c r="F84" s="1"/>
      <c r="G84" s="1"/>
      <c r="H84" s="2"/>
      <c r="I84" s="14"/>
      <c r="J84" s="3"/>
    </row>
  </sheetData>
  <mergeCells count="9">
    <mergeCell ref="D5:D6"/>
    <mergeCell ref="E5:E6"/>
    <mergeCell ref="F5:F6"/>
    <mergeCell ref="A1:C1"/>
    <mergeCell ref="A2:C2"/>
    <mergeCell ref="A3:C3"/>
    <mergeCell ref="A4:C4"/>
    <mergeCell ref="A5:A6"/>
    <mergeCell ref="B5:B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L350"/>
  <sheetViews>
    <sheetView tabSelected="1" topLeftCell="AA1" workbookViewId="0">
      <selection activeCell="AR4" sqref="AR4"/>
    </sheetView>
  </sheetViews>
  <sheetFormatPr baseColWidth="10" defaultColWidth="9.140625" defaultRowHeight="15" x14ac:dyDescent="0.25"/>
  <cols>
    <col min="1" max="1" width="10.7109375" bestFit="1" customWidth="1"/>
    <col min="6" max="7" width="10.7109375" bestFit="1" customWidth="1"/>
    <col min="13" max="15" width="10.5703125" bestFit="1" customWidth="1"/>
    <col min="32" max="32" width="18" bestFit="1" customWidth="1"/>
  </cols>
  <sheetData>
    <row r="1" spans="1:38" s="18" customFormat="1" x14ac:dyDescent="0.25">
      <c r="A1" s="18" t="s">
        <v>66</v>
      </c>
      <c r="B1" s="18" t="s">
        <v>67</v>
      </c>
      <c r="C1" s="18" t="s">
        <v>68</v>
      </c>
      <c r="D1" s="18" t="s">
        <v>69</v>
      </c>
      <c r="E1" s="18" t="s">
        <v>70</v>
      </c>
      <c r="F1" s="18" t="s">
        <v>71</v>
      </c>
      <c r="G1" s="18" t="s">
        <v>72</v>
      </c>
      <c r="H1" s="18" t="s">
        <v>73</v>
      </c>
      <c r="I1" s="18" t="s">
        <v>74</v>
      </c>
      <c r="J1" s="18" t="s">
        <v>75</v>
      </c>
      <c r="K1" s="18" t="s">
        <v>76</v>
      </c>
      <c r="L1" s="18" t="s">
        <v>77</v>
      </c>
      <c r="M1" s="18" t="s">
        <v>78</v>
      </c>
      <c r="N1" s="18" t="s">
        <v>79</v>
      </c>
      <c r="O1" s="18" t="s">
        <v>80</v>
      </c>
      <c r="P1" s="18" t="s">
        <v>81</v>
      </c>
      <c r="Q1" s="18" t="s">
        <v>82</v>
      </c>
      <c r="R1" s="18" t="s">
        <v>83</v>
      </c>
      <c r="S1" s="18" t="s">
        <v>84</v>
      </c>
      <c r="T1" s="18" t="s">
        <v>85</v>
      </c>
      <c r="U1" s="18" t="s">
        <v>86</v>
      </c>
      <c r="V1" s="18" t="s">
        <v>87</v>
      </c>
      <c r="W1" s="18" t="s">
        <v>88</v>
      </c>
      <c r="X1" s="18" t="s">
        <v>89</v>
      </c>
      <c r="Y1" s="18" t="s">
        <v>90</v>
      </c>
      <c r="Z1" s="18" t="s">
        <v>91</v>
      </c>
      <c r="AA1" s="18" t="s">
        <v>92</v>
      </c>
      <c r="AB1" s="18" t="s">
        <v>93</v>
      </c>
      <c r="AC1" s="18" t="s">
        <v>94</v>
      </c>
      <c r="AD1" s="18" t="s">
        <v>95</v>
      </c>
      <c r="AE1" s="18" t="s">
        <v>96</v>
      </c>
      <c r="AF1" s="18" t="s">
        <v>97</v>
      </c>
      <c r="AG1" s="18" t="s">
        <v>98</v>
      </c>
      <c r="AH1" s="18" t="s">
        <v>99</v>
      </c>
      <c r="AI1" s="18" t="s">
        <v>100</v>
      </c>
      <c r="AJ1" s="18" t="s">
        <v>101</v>
      </c>
      <c r="AK1" s="18" t="s">
        <v>102</v>
      </c>
      <c r="AL1" s="18" t="s">
        <v>103</v>
      </c>
    </row>
    <row r="2" spans="1:38" x14ac:dyDescent="0.25">
      <c r="A2" s="23" t="str">
        <f ca="1">IF(OR(ISERROR(INDIRECT("SOURCE!A1")&amp;"-"&amp;YEAR(INDIRECT("SOURCE!A" &amp;ROW()+5))&amp;"."&amp;TEXT(MONTH(INDIRECT("SOURCE!A" &amp;ROW()+5)),"00")),INDIRECT("SOURCE!A" &amp; ROW()+5)=""),"",INDIRECT("SOURCE!A1")&amp;"-"&amp;YEAR(INDIRECT("SOURCE!A" &amp;ROW()+5))&amp;"."&amp;TEXT(MONTH(INDIRECT("SOURCE!A" &amp;ROW()+5)),"00"))</f>
        <v>X Society-2016.01</v>
      </c>
      <c r="F2" s="21">
        <f>SOURCE!A7</f>
        <v>42370</v>
      </c>
      <c r="G2" s="21">
        <f>SOURCE!A7</f>
        <v>42370</v>
      </c>
      <c r="I2" s="22" t="str">
        <f>SOURCE!G7</f>
        <v>USD</v>
      </c>
      <c r="N2" s="23" t="str">
        <f ca="1">IF(ISNONTEXT(INDIRECT("SOURCE!" &amp; "B" &amp;ROW()+5)),"",INDIRECT("SOURCE!" &amp; "B" &amp;ROW()+5))</f>
        <v>INVESTISSEMENTS</v>
      </c>
      <c r="O2" s="23">
        <f ca="1">IF(INDIRECT("SOURCE!" &amp; "H" &amp;ROW()+5)&lt;&gt;"",INDIRECT("SOURCE!" &amp; "H" &amp;ROW()+5),INDIRECT("SOURCE!" &amp; "I" &amp;ROW()+5))</f>
        <v>10000</v>
      </c>
      <c r="AE2" s="22" t="str">
        <f>SOURCE!F7</f>
        <v>1111</v>
      </c>
      <c r="AF2" s="39" t="s">
        <v>20</v>
      </c>
    </row>
    <row r="3" spans="1:38" x14ac:dyDescent="0.25">
      <c r="A3" s="23" t="str">
        <f t="shared" ref="A3:A66" ca="1" si="0">IF(OR(ISERROR(INDIRECT("SOURCE!A1")&amp;"-"&amp;YEAR(INDIRECT("SOURCE!A" &amp;ROW()+5))&amp;"."&amp;TEXT(MONTH(INDIRECT("SOURCE!A" &amp;ROW()+5)),"00")),INDIRECT("SOURCE!A" &amp; ROW()+5)=""),"",INDIRECT("SOURCE!A1")&amp;"-"&amp;YEAR(INDIRECT("SOURCE!A" &amp;ROW()+5))&amp;"."&amp;TEXT(MONTH(INDIRECT("SOURCE!A" &amp;ROW()+5)),"00"))</f>
        <v>X Society-2016.01</v>
      </c>
      <c r="F3" s="21">
        <f>SOURCE!A8</f>
        <v>42370</v>
      </c>
      <c r="G3" s="21">
        <f>SOURCE!A8</f>
        <v>42370</v>
      </c>
      <c r="I3" s="22" t="str">
        <f>SOURCE!G8</f>
        <v>USD</v>
      </c>
      <c r="N3" s="23" t="str">
        <f ca="1">IF(ISNONTEXT(INDIRECT("SOURCE!" &amp; "B" &amp;ROW()+5)),"",INDIRECT("SOURCE!" &amp; "B" &amp;ROW()+5))</f>
        <v>Autres</v>
      </c>
      <c r="O3" s="23">
        <f t="shared" ref="O3:O66" ca="1" si="1">IF(INDIRECT("SOURCE!" &amp; "H" &amp;ROW()+5)&lt;&gt;"",INDIRECT("SOURCE!" &amp; "H" &amp;ROW()+5),INDIRECT("SOURCE!" &amp; "I" &amp;ROW()+5))</f>
        <v>10000</v>
      </c>
      <c r="AE3" s="22" t="str">
        <f>SOURCE!F8</f>
        <v>1111</v>
      </c>
      <c r="AF3" s="39" t="s">
        <v>20</v>
      </c>
    </row>
    <row r="4" spans="1:38" x14ac:dyDescent="0.25">
      <c r="A4" s="23" t="str">
        <f t="shared" ca="1" si="0"/>
        <v/>
      </c>
      <c r="I4" s="22"/>
      <c r="N4" s="24" t="str">
        <f t="shared" ref="N4:N67" ca="1" si="2">IF(ISNONTEXT(INDIRECT("SOURCE!" &amp; "B" &amp;ROW()+5)),"",INDIRECT("SOURCE!" &amp; "B" &amp;ROW()+5))</f>
        <v>Libellé Opération 1</v>
      </c>
      <c r="O4" s="23">
        <f t="shared" ca="1" si="1"/>
        <v>0</v>
      </c>
    </row>
    <row r="5" spans="1:38" x14ac:dyDescent="0.25">
      <c r="A5" s="23" t="str">
        <f t="shared" ca="1" si="0"/>
        <v>X Society-2016.01</v>
      </c>
      <c r="I5" s="25" t="str">
        <f>SOURCE!G10</f>
        <v>QAR</v>
      </c>
      <c r="N5" s="23" t="str">
        <f t="shared" ca="1" si="2"/>
        <v>INVESTISSEMENTS</v>
      </c>
      <c r="O5" s="26">
        <f t="shared" ca="1" si="1"/>
        <v>8000</v>
      </c>
    </row>
    <row r="6" spans="1:38" x14ac:dyDescent="0.25">
      <c r="A6" s="23" t="str">
        <f t="shared" ca="1" si="0"/>
        <v/>
      </c>
      <c r="B6" t="s">
        <v>104</v>
      </c>
      <c r="I6" s="22"/>
      <c r="N6" s="23" t="str">
        <f t="shared" ca="1" si="2"/>
        <v/>
      </c>
      <c r="O6" s="23">
        <f t="shared" ca="1" si="1"/>
        <v>0</v>
      </c>
    </row>
    <row r="7" spans="1:38" x14ac:dyDescent="0.25">
      <c r="A7" s="23" t="str">
        <f t="shared" ca="1" si="0"/>
        <v>X Society-2016.01</v>
      </c>
      <c r="I7" s="22" t="str">
        <f>SOURCE!G12</f>
        <v>QAR</v>
      </c>
      <c r="N7" s="23" t="str">
        <f t="shared" ca="1" si="2"/>
        <v>Autres</v>
      </c>
      <c r="O7" s="23">
        <f t="shared" ca="1" si="1"/>
        <v>6000</v>
      </c>
    </row>
    <row r="8" spans="1:38" x14ac:dyDescent="0.25">
      <c r="A8" s="23" t="str">
        <f t="shared" ca="1" si="0"/>
        <v/>
      </c>
      <c r="I8" s="22"/>
      <c r="N8" s="23" t="str">
        <f t="shared" ca="1" si="2"/>
        <v/>
      </c>
      <c r="O8" s="23">
        <f t="shared" ca="1" si="1"/>
        <v>0</v>
      </c>
    </row>
    <row r="9" spans="1:38" x14ac:dyDescent="0.25">
      <c r="A9" s="23" t="str">
        <f t="shared" ca="1" si="0"/>
        <v>X Society-2016.01</v>
      </c>
      <c r="I9" s="22" t="str">
        <f>SOURCE!G14</f>
        <v>QAR</v>
      </c>
      <c r="N9" s="23" t="str">
        <f t="shared" ca="1" si="2"/>
        <v>Autres</v>
      </c>
      <c r="O9" s="23">
        <f t="shared" ca="1" si="1"/>
        <v>2000</v>
      </c>
    </row>
    <row r="10" spans="1:38" x14ac:dyDescent="0.25">
      <c r="A10" s="23" t="str">
        <f t="shared" ca="1" si="0"/>
        <v/>
      </c>
      <c r="I10" s="22"/>
      <c r="N10" s="23" t="str">
        <f t="shared" ca="1" si="2"/>
        <v/>
      </c>
      <c r="O10" s="23">
        <f t="shared" ca="1" si="1"/>
        <v>0</v>
      </c>
    </row>
    <row r="11" spans="1:38" x14ac:dyDescent="0.25">
      <c r="A11" s="23" t="str">
        <f t="shared" ca="1" si="0"/>
        <v/>
      </c>
      <c r="I11" s="22"/>
      <c r="N11" s="24" t="str">
        <f t="shared" ca="1" si="2"/>
        <v>Libellé Opération 2</v>
      </c>
      <c r="O11" s="23">
        <f t="shared" ca="1" si="1"/>
        <v>0</v>
      </c>
    </row>
    <row r="12" spans="1:38" x14ac:dyDescent="0.25">
      <c r="A12" s="23" t="str">
        <f t="shared" ca="1" si="0"/>
        <v>X Society-2016.01</v>
      </c>
      <c r="I12" s="22" t="str">
        <f>SOURCE!G17</f>
        <v>USD</v>
      </c>
      <c r="N12" s="23" t="str">
        <f t="shared" ca="1" si="2"/>
        <v>INVESTISSEMENTS</v>
      </c>
      <c r="O12" s="23">
        <f t="shared" ca="1" si="1"/>
        <v>11000</v>
      </c>
    </row>
    <row r="13" spans="1:38" x14ac:dyDescent="0.25">
      <c r="A13" s="23" t="str">
        <f t="shared" ca="1" si="0"/>
        <v>X Society-2016.01</v>
      </c>
      <c r="I13" s="22" t="str">
        <f>SOURCE!G18</f>
        <v>USD</v>
      </c>
      <c r="N13" s="23" t="str">
        <f t="shared" ca="1" si="2"/>
        <v>Autres</v>
      </c>
      <c r="O13" s="23">
        <f t="shared" ca="1" si="1"/>
        <v>11000</v>
      </c>
    </row>
    <row r="14" spans="1:38" x14ac:dyDescent="0.25">
      <c r="A14" s="23" t="str">
        <f t="shared" ca="1" si="0"/>
        <v/>
      </c>
      <c r="I14" s="22"/>
      <c r="N14" s="24" t="str">
        <f t="shared" ca="1" si="2"/>
        <v>Libellé Opération 3</v>
      </c>
      <c r="O14" s="23">
        <f t="shared" ca="1" si="1"/>
        <v>0</v>
      </c>
    </row>
    <row r="15" spans="1:38" x14ac:dyDescent="0.25">
      <c r="A15" s="23" t="str">
        <f t="shared" ca="1" si="0"/>
        <v>X Society-2016.01</v>
      </c>
      <c r="I15" s="22" t="str">
        <f>SOURCE!G20</f>
        <v>USD</v>
      </c>
      <c r="N15" s="23" t="str">
        <f t="shared" ca="1" si="2"/>
        <v>INVESTISSEMENTS</v>
      </c>
      <c r="O15" s="23">
        <f t="shared" ca="1" si="1"/>
        <v>3000</v>
      </c>
    </row>
    <row r="16" spans="1:38" x14ac:dyDescent="0.25">
      <c r="A16" s="23" t="str">
        <f t="shared" ca="1" si="0"/>
        <v>X Society-2016.01</v>
      </c>
      <c r="I16" s="22" t="str">
        <f>SOURCE!G21</f>
        <v>USD</v>
      </c>
      <c r="N16" s="23" t="str">
        <f t="shared" ca="1" si="2"/>
        <v>Autres</v>
      </c>
      <c r="O16" s="23">
        <f t="shared" ca="1" si="1"/>
        <v>3000</v>
      </c>
    </row>
    <row r="17" spans="1:15" x14ac:dyDescent="0.25">
      <c r="A17" s="23" t="str">
        <f t="shared" ca="1" si="0"/>
        <v/>
      </c>
      <c r="I17" s="22"/>
      <c r="N17" s="24" t="str">
        <f t="shared" ca="1" si="2"/>
        <v>Libellé Opération 4</v>
      </c>
      <c r="O17" s="23">
        <f t="shared" ca="1" si="1"/>
        <v>0</v>
      </c>
    </row>
    <row r="18" spans="1:15" x14ac:dyDescent="0.25">
      <c r="A18" s="23" t="str">
        <f t="shared" ca="1" si="0"/>
        <v>X Society-2016.01</v>
      </c>
      <c r="I18" s="22" t="str">
        <f>SOURCE!G23</f>
        <v>USD</v>
      </c>
      <c r="N18" s="23" t="str">
        <f t="shared" ca="1" si="2"/>
        <v>INVESTISSEMENTS</v>
      </c>
      <c r="O18" s="23">
        <f t="shared" ca="1" si="1"/>
        <v>20000</v>
      </c>
    </row>
    <row r="19" spans="1:15" x14ac:dyDescent="0.25">
      <c r="A19" s="23" t="str">
        <f t="shared" ca="1" si="0"/>
        <v>X Society-2016.01</v>
      </c>
      <c r="I19" s="22" t="str">
        <f>SOURCE!G24</f>
        <v>USD</v>
      </c>
      <c r="N19" s="23" t="str">
        <f t="shared" ca="1" si="2"/>
        <v>Autres - G&amp;A Unused Leave</v>
      </c>
      <c r="O19" s="23">
        <f t="shared" ca="1" si="1"/>
        <v>5000</v>
      </c>
    </row>
    <row r="20" spans="1:15" x14ac:dyDescent="0.25">
      <c r="A20" s="23" t="str">
        <f t="shared" ca="1" si="0"/>
        <v>X Society-2016.01</v>
      </c>
      <c r="I20" s="22" t="str">
        <f>SOURCE!G25</f>
        <v>USD</v>
      </c>
      <c r="N20" s="23" t="str">
        <f t="shared" ca="1" si="2"/>
        <v>Autres Salariés - G&amp;A Unused Leave</v>
      </c>
      <c r="O20" s="23">
        <f t="shared" ca="1" si="1"/>
        <v>15000</v>
      </c>
    </row>
    <row r="21" spans="1:15" x14ac:dyDescent="0.25">
      <c r="A21" s="23" t="str">
        <f t="shared" ca="1" si="0"/>
        <v/>
      </c>
      <c r="I21" s="22"/>
      <c r="N21" s="24" t="str">
        <f t="shared" ca="1" si="2"/>
        <v>Libellé Opération 5</v>
      </c>
      <c r="O21" s="23">
        <f t="shared" ca="1" si="1"/>
        <v>0</v>
      </c>
    </row>
    <row r="22" spans="1:15" x14ac:dyDescent="0.25">
      <c r="A22" s="23" t="str">
        <f t="shared" ca="1" si="0"/>
        <v>X Society-2016.01</v>
      </c>
      <c r="I22" s="22" t="str">
        <f>SOURCE!G27</f>
        <v>QAR</v>
      </c>
      <c r="N22" s="23" t="str">
        <f t="shared" ca="1" si="2"/>
        <v>Autres - Téléphonie</v>
      </c>
      <c r="O22" s="23">
        <f t="shared" ca="1" si="1"/>
        <v>333.33</v>
      </c>
    </row>
    <row r="23" spans="1:15" x14ac:dyDescent="0.25">
      <c r="A23" s="23" t="str">
        <f t="shared" ca="1" si="0"/>
        <v/>
      </c>
      <c r="I23" s="22"/>
      <c r="N23" s="23" t="str">
        <f t="shared" ca="1" si="2"/>
        <v/>
      </c>
      <c r="O23" s="23">
        <f t="shared" ca="1" si="1"/>
        <v>0</v>
      </c>
    </row>
    <row r="24" spans="1:15" x14ac:dyDescent="0.25">
      <c r="A24" s="23" t="str">
        <f t="shared" ca="1" si="0"/>
        <v>X Society-2016.01</v>
      </c>
      <c r="I24" s="22" t="str">
        <f>SOURCE!G29</f>
        <v>QAR</v>
      </c>
      <c r="N24" s="23" t="str">
        <f t="shared" ca="1" si="2"/>
        <v>Other G&amp;A Land Line Tel Exp</v>
      </c>
      <c r="O24" s="23">
        <f t="shared" ca="1" si="1"/>
        <v>333.33</v>
      </c>
    </row>
    <row r="25" spans="1:15" x14ac:dyDescent="0.25">
      <c r="A25" s="23" t="str">
        <f t="shared" ca="1" si="0"/>
        <v/>
      </c>
      <c r="I25" s="22"/>
      <c r="N25" s="23" t="str">
        <f t="shared" ca="1" si="2"/>
        <v/>
      </c>
      <c r="O25" s="23">
        <f t="shared" ca="1" si="1"/>
        <v>0</v>
      </c>
    </row>
    <row r="26" spans="1:15" x14ac:dyDescent="0.25">
      <c r="A26" s="23" t="str">
        <f t="shared" ca="1" si="0"/>
        <v>X Society-2016.01</v>
      </c>
      <c r="I26" s="22" t="str">
        <f>SOURCE!G31</f>
        <v>QAR</v>
      </c>
      <c r="N26" s="23" t="str">
        <f t="shared" ca="1" si="2"/>
        <v>Other G&amp;A Land Line Tel Exp</v>
      </c>
      <c r="O26" s="23">
        <f t="shared" ca="1" si="1"/>
        <v>333.33</v>
      </c>
    </row>
    <row r="27" spans="1:15" x14ac:dyDescent="0.25">
      <c r="A27" s="23" t="str">
        <f t="shared" ca="1" si="0"/>
        <v/>
      </c>
      <c r="I27" s="22"/>
      <c r="N27" s="23" t="str">
        <f t="shared" ca="1" si="2"/>
        <v/>
      </c>
      <c r="O27" s="23">
        <f t="shared" ca="1" si="1"/>
        <v>0</v>
      </c>
    </row>
    <row r="28" spans="1:15" x14ac:dyDescent="0.25">
      <c r="A28" s="23" t="str">
        <f t="shared" ca="1" si="0"/>
        <v>X Society-2016.01</v>
      </c>
      <c r="I28" s="22" t="str">
        <f>SOURCE!G33</f>
        <v>QAR</v>
      </c>
      <c r="N28" s="23" t="str">
        <f t="shared" ca="1" si="2"/>
        <v>HSBC-CURRENT-QAR</v>
      </c>
      <c r="O28" s="23">
        <f t="shared" ca="1" si="1"/>
        <v>999.99</v>
      </c>
    </row>
    <row r="29" spans="1:15" x14ac:dyDescent="0.25">
      <c r="A29" s="23" t="str">
        <f t="shared" ca="1" si="0"/>
        <v/>
      </c>
      <c r="I29" s="22"/>
      <c r="N29" s="23" t="str">
        <f t="shared" ca="1" si="2"/>
        <v/>
      </c>
      <c r="O29" s="23">
        <f t="shared" ca="1" si="1"/>
        <v>0</v>
      </c>
    </row>
    <row r="30" spans="1:15" x14ac:dyDescent="0.25">
      <c r="A30" s="23" t="str">
        <f t="shared" ca="1" si="0"/>
        <v/>
      </c>
      <c r="I30" s="22"/>
      <c r="N30" s="24" t="str">
        <f t="shared" ca="1" si="2"/>
        <v>Libellé Opération 6</v>
      </c>
      <c r="O30" s="23">
        <f t="shared" ca="1" si="1"/>
        <v>0</v>
      </c>
    </row>
    <row r="31" spans="1:15" x14ac:dyDescent="0.25">
      <c r="A31" s="23" t="str">
        <f t="shared" ca="1" si="0"/>
        <v>X Society-2016.01</v>
      </c>
      <c r="I31" s="22" t="str">
        <f>SOURCE!G36</f>
        <v>QAR</v>
      </c>
      <c r="N31" s="23" t="str">
        <f t="shared" ca="1" si="2"/>
        <v>Creditors-Serv- Salam Tower</v>
      </c>
      <c r="O31" s="23">
        <f t="shared" ca="1" si="1"/>
        <v>1500</v>
      </c>
    </row>
    <row r="32" spans="1:15" x14ac:dyDescent="0.25">
      <c r="A32" s="23" t="str">
        <f t="shared" ca="1" si="0"/>
        <v/>
      </c>
      <c r="I32" s="22"/>
      <c r="N32" s="23" t="str">
        <f t="shared" ca="1" si="2"/>
        <v/>
      </c>
      <c r="O32" s="23">
        <f t="shared" ca="1" si="1"/>
        <v>0</v>
      </c>
    </row>
    <row r="33" spans="1:15" x14ac:dyDescent="0.25">
      <c r="A33" s="23" t="str">
        <f t="shared" ca="1" si="0"/>
        <v>X Society-2016.01</v>
      </c>
      <c r="I33" s="22" t="str">
        <f>SOURCE!G38</f>
        <v>QAR</v>
      </c>
      <c r="N33" s="23" t="str">
        <f t="shared" ca="1" si="2"/>
        <v>HSBC-CURRENT-QAR</v>
      </c>
      <c r="O33" s="23">
        <f t="shared" ca="1" si="1"/>
        <v>1500</v>
      </c>
    </row>
    <row r="34" spans="1:15" x14ac:dyDescent="0.25">
      <c r="A34" s="23" t="str">
        <f t="shared" ca="1" si="0"/>
        <v/>
      </c>
      <c r="I34" s="22"/>
      <c r="N34" s="23" t="str">
        <f t="shared" ca="1" si="2"/>
        <v/>
      </c>
      <c r="O34" s="23">
        <f t="shared" ca="1" si="1"/>
        <v>0</v>
      </c>
    </row>
    <row r="35" spans="1:15" x14ac:dyDescent="0.25">
      <c r="A35" s="23" t="str">
        <f t="shared" ca="1" si="0"/>
        <v/>
      </c>
      <c r="I35" s="22"/>
      <c r="N35" s="24" t="str">
        <f t="shared" ca="1" si="2"/>
        <v>Libellé Opération 7</v>
      </c>
      <c r="O35" s="23">
        <f t="shared" ca="1" si="1"/>
        <v>0</v>
      </c>
    </row>
    <row r="36" spans="1:15" x14ac:dyDescent="0.25">
      <c r="A36" s="23" t="str">
        <f t="shared" ca="1" si="0"/>
        <v>X Society-2016.01</v>
      </c>
      <c r="I36" s="22" t="str">
        <f>SOURCE!G41</f>
        <v>QAR</v>
      </c>
      <c r="N36" s="23" t="str">
        <f t="shared" ca="1" si="2"/>
        <v>Creditors-Serv- Salam Tower</v>
      </c>
      <c r="O36" s="23">
        <f t="shared" ca="1" si="1"/>
        <v>800</v>
      </c>
    </row>
    <row r="37" spans="1:15" x14ac:dyDescent="0.25">
      <c r="A37" s="23" t="str">
        <f t="shared" ca="1" si="0"/>
        <v/>
      </c>
      <c r="I37" s="22"/>
      <c r="N37" s="23" t="str">
        <f t="shared" ca="1" si="2"/>
        <v/>
      </c>
      <c r="O37" s="23">
        <f t="shared" ca="1" si="1"/>
        <v>0</v>
      </c>
    </row>
    <row r="38" spans="1:15" x14ac:dyDescent="0.25">
      <c r="A38" s="23" t="str">
        <f t="shared" ca="1" si="0"/>
        <v>X Society-2016.01</v>
      </c>
      <c r="I38" s="22" t="str">
        <f>SOURCE!G43</f>
        <v>QAR</v>
      </c>
      <c r="N38" s="23" t="str">
        <f t="shared" ca="1" si="2"/>
        <v>Other G&amp;A Office Maint</v>
      </c>
      <c r="O38" s="23">
        <f t="shared" ca="1" si="1"/>
        <v>800</v>
      </c>
    </row>
    <row r="39" spans="1:15" x14ac:dyDescent="0.25">
      <c r="A39" s="23" t="str">
        <f t="shared" ca="1" si="0"/>
        <v/>
      </c>
      <c r="I39" s="22"/>
      <c r="N39" s="23" t="str">
        <f t="shared" ca="1" si="2"/>
        <v/>
      </c>
      <c r="O39" s="23">
        <f t="shared" ca="1" si="1"/>
        <v>0</v>
      </c>
    </row>
    <row r="40" spans="1:15" x14ac:dyDescent="0.25">
      <c r="A40" s="23" t="str">
        <f t="shared" ca="1" si="0"/>
        <v/>
      </c>
      <c r="I40" s="22"/>
      <c r="N40" s="24" t="str">
        <f t="shared" ca="1" si="2"/>
        <v>Libellé Opération 8</v>
      </c>
      <c r="O40" s="23">
        <f t="shared" ca="1" si="1"/>
        <v>0</v>
      </c>
    </row>
    <row r="41" spans="1:15" x14ac:dyDescent="0.25">
      <c r="A41" s="23" t="str">
        <f t="shared" ca="1" si="0"/>
        <v>X Society-2016.01</v>
      </c>
      <c r="I41" s="22" t="str">
        <f>SOURCE!G46</f>
        <v>QAR</v>
      </c>
      <c r="N41" s="23" t="str">
        <f t="shared" ca="1" si="2"/>
        <v>Creditors-Serv- Salam Tower</v>
      </c>
      <c r="O41" s="23">
        <f t="shared" ca="1" si="1"/>
        <v>1500</v>
      </c>
    </row>
    <row r="42" spans="1:15" x14ac:dyDescent="0.25">
      <c r="A42" s="23" t="str">
        <f t="shared" ca="1" si="0"/>
        <v/>
      </c>
      <c r="I42" s="22"/>
      <c r="N42" s="23" t="str">
        <f t="shared" ca="1" si="2"/>
        <v/>
      </c>
      <c r="O42" s="23">
        <f t="shared" ca="1" si="1"/>
        <v>0</v>
      </c>
    </row>
    <row r="43" spans="1:15" x14ac:dyDescent="0.25">
      <c r="A43" s="23" t="str">
        <f t="shared" ca="1" si="0"/>
        <v>X Society-2016.01</v>
      </c>
      <c r="I43" s="22" t="str">
        <f>SOURCE!G48</f>
        <v>QAR</v>
      </c>
      <c r="N43" s="23" t="str">
        <f t="shared" ca="1" si="2"/>
        <v>Other G&amp;A - Other's Gen</v>
      </c>
      <c r="O43" s="23">
        <f t="shared" ca="1" si="1"/>
        <v>1500</v>
      </c>
    </row>
    <row r="44" spans="1:15" x14ac:dyDescent="0.25">
      <c r="A44" s="23" t="str">
        <f t="shared" ca="1" si="0"/>
        <v/>
      </c>
      <c r="I44" s="22"/>
      <c r="N44" s="23" t="str">
        <f t="shared" ca="1" si="2"/>
        <v/>
      </c>
      <c r="O44" s="23">
        <f t="shared" ca="1" si="1"/>
        <v>0</v>
      </c>
    </row>
    <row r="45" spans="1:15" x14ac:dyDescent="0.25">
      <c r="A45" s="23" t="str">
        <f t="shared" ca="1" si="0"/>
        <v/>
      </c>
      <c r="I45" s="22"/>
      <c r="N45" s="24" t="str">
        <f t="shared" ca="1" si="2"/>
        <v>Libellé Opération 9</v>
      </c>
      <c r="O45" s="23">
        <f t="shared" ca="1" si="1"/>
        <v>0</v>
      </c>
    </row>
    <row r="46" spans="1:15" x14ac:dyDescent="0.25">
      <c r="A46" s="23" t="str">
        <f t="shared" ca="1" si="0"/>
        <v>X Society-2016.02</v>
      </c>
      <c r="I46" s="22" t="str">
        <f>SOURCE!G51</f>
        <v>QAR</v>
      </c>
      <c r="N46" s="23" t="str">
        <f t="shared" ca="1" si="2"/>
        <v>Other Pers Prod Cost - Education Benefit</v>
      </c>
      <c r="O46" s="23">
        <f t="shared" ca="1" si="1"/>
        <v>3500</v>
      </c>
    </row>
    <row r="47" spans="1:15" x14ac:dyDescent="0.25">
      <c r="A47" s="23" t="str">
        <f t="shared" ca="1" si="0"/>
        <v/>
      </c>
      <c r="I47" s="22"/>
      <c r="N47" s="23" t="str">
        <f t="shared" ca="1" si="2"/>
        <v/>
      </c>
      <c r="O47" s="23">
        <f t="shared" ca="1" si="1"/>
        <v>0</v>
      </c>
    </row>
    <row r="48" spans="1:15" x14ac:dyDescent="0.25">
      <c r="A48" s="23" t="str">
        <f t="shared" ca="1" si="0"/>
        <v>X Society-2016.02</v>
      </c>
      <c r="I48" s="22" t="str">
        <f>SOURCE!G53</f>
        <v>QAR</v>
      </c>
      <c r="N48" s="23" t="str">
        <f t="shared" ca="1" si="2"/>
        <v>Bank Charges - HSBC</v>
      </c>
      <c r="O48" s="23">
        <f t="shared" ca="1" si="1"/>
        <v>300</v>
      </c>
    </row>
    <row r="49" spans="1:15" x14ac:dyDescent="0.25">
      <c r="A49" s="23" t="str">
        <f t="shared" ca="1" si="0"/>
        <v/>
      </c>
      <c r="I49" s="22"/>
      <c r="N49" s="23" t="str">
        <f t="shared" ca="1" si="2"/>
        <v/>
      </c>
      <c r="O49" s="23">
        <f t="shared" ca="1" si="1"/>
        <v>0</v>
      </c>
    </row>
    <row r="50" spans="1:15" x14ac:dyDescent="0.25">
      <c r="A50" s="23" t="str">
        <f t="shared" ca="1" si="0"/>
        <v>X Society-2016.02</v>
      </c>
      <c r="I50" s="22" t="str">
        <f>SOURCE!G55</f>
        <v>QAR</v>
      </c>
      <c r="N50" s="23" t="str">
        <f t="shared" ca="1" si="2"/>
        <v>HSBC-CURRENT-QAR</v>
      </c>
      <c r="O50" s="23">
        <f t="shared" ca="1" si="1"/>
        <v>3800</v>
      </c>
    </row>
    <row r="51" spans="1:15" x14ac:dyDescent="0.25">
      <c r="A51" s="23" t="str">
        <f t="shared" ca="1" si="0"/>
        <v/>
      </c>
      <c r="I51" s="22"/>
      <c r="N51" s="23" t="str">
        <f t="shared" ca="1" si="2"/>
        <v/>
      </c>
      <c r="O51" s="23">
        <f t="shared" ca="1" si="1"/>
        <v>0</v>
      </c>
    </row>
    <row r="52" spans="1:15" x14ac:dyDescent="0.25">
      <c r="A52" s="23" t="str">
        <f t="shared" ca="1" si="0"/>
        <v/>
      </c>
      <c r="I52" s="22"/>
      <c r="N52" s="24" t="str">
        <f t="shared" ca="1" si="2"/>
        <v>Libellé Opération 10</v>
      </c>
      <c r="O52" s="23">
        <f t="shared" ca="1" si="1"/>
        <v>0</v>
      </c>
    </row>
    <row r="53" spans="1:15" x14ac:dyDescent="0.25">
      <c r="A53" s="23" t="str">
        <f t="shared" ca="1" si="0"/>
        <v>X Society-2016.02</v>
      </c>
      <c r="I53" s="22" t="str">
        <f>SOURCE!G58</f>
        <v>QAR</v>
      </c>
      <c r="N53" s="23" t="str">
        <f t="shared" ca="1" si="2"/>
        <v>Other Prod Cost - Project Expenses</v>
      </c>
      <c r="O53" s="23">
        <f t="shared" ca="1" si="1"/>
        <v>5000</v>
      </c>
    </row>
    <row r="54" spans="1:15" x14ac:dyDescent="0.25">
      <c r="A54" s="23" t="str">
        <f t="shared" ca="1" si="0"/>
        <v/>
      </c>
      <c r="I54" s="22"/>
      <c r="N54" s="23" t="str">
        <f t="shared" ca="1" si="2"/>
        <v/>
      </c>
      <c r="O54" s="23">
        <f t="shared" ca="1" si="1"/>
        <v>0</v>
      </c>
    </row>
    <row r="55" spans="1:15" x14ac:dyDescent="0.25">
      <c r="A55" s="23" t="str">
        <f t="shared" ca="1" si="0"/>
        <v>X Society-2016.02</v>
      </c>
      <c r="I55" s="22" t="str">
        <f>SOURCE!G60</f>
        <v>QAR</v>
      </c>
      <c r="N55" s="23" t="str">
        <f t="shared" ca="1" si="2"/>
        <v>Other G&amp;A - Gifts</v>
      </c>
      <c r="O55" s="23">
        <f t="shared" ca="1" si="1"/>
        <v>2500</v>
      </c>
    </row>
    <row r="56" spans="1:15" x14ac:dyDescent="0.25">
      <c r="A56" s="23" t="str">
        <f t="shared" ca="1" si="0"/>
        <v/>
      </c>
      <c r="I56" s="22"/>
      <c r="N56" s="23" t="str">
        <f t="shared" ca="1" si="2"/>
        <v/>
      </c>
      <c r="O56" s="23">
        <f t="shared" ca="1" si="1"/>
        <v>0</v>
      </c>
    </row>
    <row r="57" spans="1:15" x14ac:dyDescent="0.25">
      <c r="A57" s="23" t="str">
        <f t="shared" ca="1" si="0"/>
        <v>X Society-2016.02</v>
      </c>
      <c r="I57" s="22" t="str">
        <f>SOURCE!G62</f>
        <v>QAR</v>
      </c>
      <c r="N57" s="23" t="str">
        <f t="shared" ca="1" si="2"/>
        <v>CA-ADVANCE PAYMENTS</v>
      </c>
      <c r="O57" s="23">
        <f t="shared" ca="1" si="1"/>
        <v>2500</v>
      </c>
    </row>
    <row r="58" spans="1:15" x14ac:dyDescent="0.25">
      <c r="A58" s="23" t="str">
        <f t="shared" ca="1" si="0"/>
        <v/>
      </c>
      <c r="I58" s="22"/>
      <c r="N58" s="23" t="str">
        <f t="shared" ca="1" si="2"/>
        <v/>
      </c>
      <c r="O58" s="23">
        <f t="shared" ca="1" si="1"/>
        <v>0</v>
      </c>
    </row>
    <row r="59" spans="1:15" x14ac:dyDescent="0.25">
      <c r="A59" s="23" t="str">
        <f t="shared" ca="1" si="0"/>
        <v>X Society-2016.02</v>
      </c>
      <c r="I59" s="22" t="str">
        <f>SOURCE!G64</f>
        <v>QAR</v>
      </c>
      <c r="N59" s="23" t="str">
        <f t="shared" ca="1" si="2"/>
        <v>HSBC-CURRENT-QAR</v>
      </c>
      <c r="O59" s="23">
        <f t="shared" ca="1" si="1"/>
        <v>5000</v>
      </c>
    </row>
    <row r="60" spans="1:15" x14ac:dyDescent="0.25">
      <c r="A60" s="23" t="str">
        <f t="shared" ca="1" si="0"/>
        <v/>
      </c>
      <c r="I60" s="22"/>
      <c r="N60" s="23" t="str">
        <f t="shared" ca="1" si="2"/>
        <v/>
      </c>
      <c r="O60" s="23">
        <f t="shared" ca="1" si="1"/>
        <v>0</v>
      </c>
    </row>
    <row r="61" spans="1:15" x14ac:dyDescent="0.25">
      <c r="A61" s="23" t="str">
        <f t="shared" ca="1" si="0"/>
        <v/>
      </c>
      <c r="I61" s="22"/>
      <c r="N61" s="24" t="str">
        <f t="shared" ca="1" si="2"/>
        <v>Libellé Opération 12</v>
      </c>
      <c r="O61" s="23">
        <f t="shared" ca="1" si="1"/>
        <v>0</v>
      </c>
    </row>
    <row r="62" spans="1:15" x14ac:dyDescent="0.25">
      <c r="A62" s="23" t="str">
        <f t="shared" ca="1" si="0"/>
        <v>X Society-2016.03</v>
      </c>
      <c r="I62" s="22" t="str">
        <f>SOURCE!G67</f>
        <v>QAR</v>
      </c>
      <c r="N62" s="23" t="str">
        <f t="shared" ca="1" si="2"/>
        <v>Other Pers Prod Cost - Housing Rental</v>
      </c>
      <c r="O62" s="23">
        <f t="shared" ca="1" si="1"/>
        <v>4000</v>
      </c>
    </row>
    <row r="63" spans="1:15" x14ac:dyDescent="0.25">
      <c r="A63" s="23" t="str">
        <f t="shared" ca="1" si="0"/>
        <v/>
      </c>
      <c r="I63" s="22"/>
      <c r="N63" s="23" t="str">
        <f t="shared" ca="1" si="2"/>
        <v/>
      </c>
      <c r="O63" s="23">
        <f t="shared" ca="1" si="1"/>
        <v>0</v>
      </c>
    </row>
    <row r="64" spans="1:15" x14ac:dyDescent="0.25">
      <c r="A64" s="23" t="str">
        <f t="shared" ca="1" si="0"/>
        <v>X Society-2016.03</v>
      </c>
      <c r="I64" s="22" t="str">
        <f>SOURCE!G69</f>
        <v>QAR</v>
      </c>
      <c r="N64" s="23" t="str">
        <f t="shared" ca="1" si="2"/>
        <v>HSBC-CURRENT-QAR</v>
      </c>
      <c r="O64" s="23">
        <f t="shared" ca="1" si="1"/>
        <v>4000</v>
      </c>
    </row>
    <row r="65" spans="1:15" x14ac:dyDescent="0.25">
      <c r="A65" s="23" t="str">
        <f t="shared" ca="1" si="0"/>
        <v/>
      </c>
      <c r="I65" s="22"/>
      <c r="N65" s="23" t="str">
        <f t="shared" ca="1" si="2"/>
        <v/>
      </c>
      <c r="O65" s="23">
        <f t="shared" ca="1" si="1"/>
        <v>0</v>
      </c>
    </row>
    <row r="66" spans="1:15" x14ac:dyDescent="0.25">
      <c r="A66" s="23" t="str">
        <f t="shared" ca="1" si="0"/>
        <v/>
      </c>
      <c r="I66" s="22"/>
      <c r="N66" s="24" t="str">
        <f t="shared" ca="1" si="2"/>
        <v>Libellé Opération 13</v>
      </c>
      <c r="O66" s="23">
        <f t="shared" ca="1" si="1"/>
        <v>0</v>
      </c>
    </row>
    <row r="67" spans="1:15" x14ac:dyDescent="0.25">
      <c r="A67" s="23" t="str">
        <f t="shared" ref="A67:A77" ca="1" si="3">IF(OR(ISERROR(INDIRECT("SOURCE!A1")&amp;"-"&amp;YEAR(INDIRECT("SOURCE!A" &amp;ROW()+5))&amp;"."&amp;TEXT(MONTH(INDIRECT("SOURCE!A" &amp;ROW()+5)),"00")),INDIRECT("SOURCE!A" &amp; ROW()+5)=""),"",INDIRECT("SOURCE!A1")&amp;"-"&amp;YEAR(INDIRECT("SOURCE!A" &amp;ROW()+5))&amp;"."&amp;TEXT(MONTH(INDIRECT("SOURCE!A" &amp;ROW()+5)),"00"))</f>
        <v>X Society-2016.03</v>
      </c>
      <c r="I67" s="22" t="str">
        <f>SOURCE!G72</f>
        <v>QAR</v>
      </c>
      <c r="N67" s="23" t="str">
        <f t="shared" ca="1" si="2"/>
        <v>Other Pers Prod - End Of Serv &amp; REtirement Fund</v>
      </c>
      <c r="O67" s="23">
        <f t="shared" ref="O67:O77" ca="1" si="4">IF(INDIRECT("SOURCE!" &amp; "H" &amp;ROW()+5)&lt;&gt;"",INDIRECT("SOURCE!" &amp; "H" &amp;ROW()+5),INDIRECT("SOURCE!" &amp; "I" &amp;ROW()+5))</f>
        <v>1300</v>
      </c>
    </row>
    <row r="68" spans="1:15" x14ac:dyDescent="0.25">
      <c r="A68" s="23" t="str">
        <f t="shared" ca="1" si="3"/>
        <v/>
      </c>
      <c r="I68" s="22"/>
      <c r="N68" s="23" t="str">
        <f t="shared" ref="N68:N77" ca="1" si="5">IF(ISNONTEXT(INDIRECT("SOURCE!" &amp; "B" &amp;ROW()+5)),"",INDIRECT("SOURCE!" &amp; "B" &amp;ROW()+5))</f>
        <v/>
      </c>
      <c r="O68" s="23">
        <f t="shared" ca="1" si="4"/>
        <v>0</v>
      </c>
    </row>
    <row r="69" spans="1:15" x14ac:dyDescent="0.25">
      <c r="A69" s="23" t="str">
        <f t="shared" ca="1" si="3"/>
        <v>X Society-2016.03</v>
      </c>
      <c r="I69" s="22" t="str">
        <f>SOURCE!G74</f>
        <v>QAR</v>
      </c>
      <c r="N69" s="23" t="str">
        <f t="shared" ca="1" si="5"/>
        <v>Autres Salariés - G&amp;A Unused Leave</v>
      </c>
      <c r="O69" s="23">
        <f t="shared" ca="1" si="4"/>
        <v>1300</v>
      </c>
    </row>
    <row r="70" spans="1:15" x14ac:dyDescent="0.25">
      <c r="A70" s="23" t="str">
        <f t="shared" ca="1" si="3"/>
        <v/>
      </c>
      <c r="I70" s="22"/>
      <c r="N70" s="23" t="str">
        <f t="shared" ca="1" si="5"/>
        <v/>
      </c>
      <c r="O70" s="23">
        <f t="shared" ca="1" si="4"/>
        <v>0</v>
      </c>
    </row>
    <row r="71" spans="1:15" x14ac:dyDescent="0.25">
      <c r="A71" s="23" t="str">
        <f t="shared" ca="1" si="3"/>
        <v>X Society-2016.03</v>
      </c>
      <c r="I71" s="22" t="str">
        <f>SOURCE!G76</f>
        <v>QAR</v>
      </c>
      <c r="N71" s="23" t="str">
        <f t="shared" ca="1" si="5"/>
        <v>Other Pers Prod Cost - Local Travel &amp; Transp</v>
      </c>
      <c r="O71" s="23">
        <f t="shared" ca="1" si="4"/>
        <v>8</v>
      </c>
    </row>
    <row r="72" spans="1:15" x14ac:dyDescent="0.25">
      <c r="A72" s="23" t="str">
        <f t="shared" ca="1" si="3"/>
        <v/>
      </c>
      <c r="I72" s="22"/>
      <c r="N72" s="23" t="str">
        <f t="shared" ca="1" si="5"/>
        <v/>
      </c>
      <c r="O72" s="23">
        <f t="shared" ca="1" si="4"/>
        <v>0</v>
      </c>
    </row>
    <row r="73" spans="1:15" x14ac:dyDescent="0.25">
      <c r="A73" s="23" t="str">
        <f t="shared" ca="1" si="3"/>
        <v>X Society-2016.03</v>
      </c>
      <c r="I73" s="22" t="str">
        <f>SOURCE!G78</f>
        <v>QAR</v>
      </c>
      <c r="N73" s="23" t="str">
        <f t="shared" ca="1" si="5"/>
        <v>Other Pers Prod Cost Travel Abroad</v>
      </c>
      <c r="O73" s="23">
        <f t="shared" ca="1" si="4"/>
        <v>600</v>
      </c>
    </row>
    <row r="74" spans="1:15" x14ac:dyDescent="0.25">
      <c r="A74" s="23" t="str">
        <f t="shared" ca="1" si="3"/>
        <v/>
      </c>
      <c r="I74" s="22"/>
      <c r="N74" s="23" t="str">
        <f t="shared" ca="1" si="5"/>
        <v/>
      </c>
      <c r="O74" s="23">
        <f t="shared" ca="1" si="4"/>
        <v>0</v>
      </c>
    </row>
    <row r="75" spans="1:15" x14ac:dyDescent="0.25">
      <c r="A75" s="23" t="str">
        <f t="shared" ca="1" si="3"/>
        <v>X Society-2016.03</v>
      </c>
      <c r="I75" s="22" t="str">
        <f>SOURCE!G80</f>
        <v>QAR</v>
      </c>
      <c r="N75" s="23" t="str">
        <f t="shared" ca="1" si="5"/>
        <v>Bank Charges - HSBC</v>
      </c>
      <c r="O75" s="23">
        <f t="shared" ca="1" si="4"/>
        <v>6</v>
      </c>
    </row>
    <row r="76" spans="1:15" x14ac:dyDescent="0.25">
      <c r="A76" s="23" t="str">
        <f t="shared" ca="1" si="3"/>
        <v/>
      </c>
      <c r="I76" s="22"/>
      <c r="N76" s="23" t="str">
        <f t="shared" ca="1" si="5"/>
        <v/>
      </c>
      <c r="O76" s="23">
        <f t="shared" ca="1" si="4"/>
        <v>0</v>
      </c>
    </row>
    <row r="77" spans="1:15" x14ac:dyDescent="0.25">
      <c r="A77" s="23" t="str">
        <f t="shared" ca="1" si="3"/>
        <v>X Society-2016.03</v>
      </c>
      <c r="I77" s="22" t="str">
        <f>SOURCE!G82</f>
        <v>QAR</v>
      </c>
      <c r="N77" s="23" t="str">
        <f t="shared" ca="1" si="5"/>
        <v>HSBC-CURRENT-QAR</v>
      </c>
      <c r="O77" s="23">
        <f t="shared" ca="1" si="4"/>
        <v>3214</v>
      </c>
    </row>
    <row r="78" spans="1:15" x14ac:dyDescent="0.25">
      <c r="A78" s="23"/>
    </row>
    <row r="79" spans="1:15" x14ac:dyDescent="0.25">
      <c r="A79" s="23"/>
    </row>
    <row r="80" spans="1:15" x14ac:dyDescent="0.25">
      <c r="A80" s="23"/>
    </row>
    <row r="81" spans="1:1" x14ac:dyDescent="0.25">
      <c r="A81" s="23"/>
    </row>
    <row r="82" spans="1:1" x14ac:dyDescent="0.25">
      <c r="A82" s="23"/>
    </row>
    <row r="83" spans="1:1" x14ac:dyDescent="0.25">
      <c r="A83" s="23"/>
    </row>
    <row r="84" spans="1:1" x14ac:dyDescent="0.25">
      <c r="A84" s="23"/>
    </row>
    <row r="85" spans="1:1" x14ac:dyDescent="0.25">
      <c r="A85" s="23"/>
    </row>
    <row r="86" spans="1:1" x14ac:dyDescent="0.25">
      <c r="A86" s="23"/>
    </row>
    <row r="87" spans="1:1" x14ac:dyDescent="0.25">
      <c r="A87" s="23"/>
    </row>
    <row r="88" spans="1:1" x14ac:dyDescent="0.25">
      <c r="A88" s="23"/>
    </row>
    <row r="89" spans="1:1" x14ac:dyDescent="0.25">
      <c r="A89" s="23"/>
    </row>
    <row r="90" spans="1:1" x14ac:dyDescent="0.25">
      <c r="A90" s="23"/>
    </row>
    <row r="91" spans="1:1" x14ac:dyDescent="0.25">
      <c r="A91" s="23"/>
    </row>
    <row r="92" spans="1:1" x14ac:dyDescent="0.25">
      <c r="A92" s="23"/>
    </row>
    <row r="93" spans="1:1" x14ac:dyDescent="0.25">
      <c r="A93" s="23"/>
    </row>
    <row r="94" spans="1:1" x14ac:dyDescent="0.25">
      <c r="A94" s="23"/>
    </row>
    <row r="95" spans="1:1" x14ac:dyDescent="0.25">
      <c r="A95" s="23"/>
    </row>
    <row r="96" spans="1:1" x14ac:dyDescent="0.25">
      <c r="A96" s="23"/>
    </row>
    <row r="97" spans="1:1" x14ac:dyDescent="0.25">
      <c r="A97" s="23"/>
    </row>
    <row r="98" spans="1:1" x14ac:dyDescent="0.25">
      <c r="A98" s="23"/>
    </row>
    <row r="99" spans="1:1" x14ac:dyDescent="0.25">
      <c r="A99" s="23"/>
    </row>
    <row r="100" spans="1:1" x14ac:dyDescent="0.25">
      <c r="A100" s="23"/>
    </row>
    <row r="101" spans="1:1" x14ac:dyDescent="0.25">
      <c r="A101" s="23"/>
    </row>
    <row r="102" spans="1:1" x14ac:dyDescent="0.25">
      <c r="A102" s="23"/>
    </row>
    <row r="103" spans="1:1" x14ac:dyDescent="0.25">
      <c r="A103" s="23"/>
    </row>
    <row r="104" spans="1:1" x14ac:dyDescent="0.25">
      <c r="A104" s="23"/>
    </row>
    <row r="105" spans="1:1" x14ac:dyDescent="0.25">
      <c r="A105" s="23"/>
    </row>
    <row r="106" spans="1:1" x14ac:dyDescent="0.25">
      <c r="A106" s="23"/>
    </row>
    <row r="107" spans="1:1" x14ac:dyDescent="0.25">
      <c r="A107" s="23"/>
    </row>
    <row r="108" spans="1:1" x14ac:dyDescent="0.25">
      <c r="A108" s="23"/>
    </row>
    <row r="109" spans="1:1" x14ac:dyDescent="0.25">
      <c r="A109" s="23"/>
    </row>
    <row r="110" spans="1:1" x14ac:dyDescent="0.25">
      <c r="A110" s="23"/>
    </row>
    <row r="111" spans="1:1" x14ac:dyDescent="0.25">
      <c r="A111" s="23"/>
    </row>
    <row r="112" spans="1:1" x14ac:dyDescent="0.25">
      <c r="A112" s="23"/>
    </row>
    <row r="113" spans="1:1" x14ac:dyDescent="0.25">
      <c r="A113" s="23"/>
    </row>
    <row r="114" spans="1:1" x14ac:dyDescent="0.25">
      <c r="A114" s="23"/>
    </row>
    <row r="115" spans="1:1" x14ac:dyDescent="0.25">
      <c r="A115" s="23"/>
    </row>
    <row r="116" spans="1:1" x14ac:dyDescent="0.25">
      <c r="A116" s="23"/>
    </row>
    <row r="117" spans="1:1" x14ac:dyDescent="0.25">
      <c r="A117" s="23"/>
    </row>
    <row r="118" spans="1:1" x14ac:dyDescent="0.25">
      <c r="A118" s="23"/>
    </row>
    <row r="119" spans="1:1" x14ac:dyDescent="0.25">
      <c r="A119" s="23"/>
    </row>
    <row r="120" spans="1:1" x14ac:dyDescent="0.25">
      <c r="A120" s="23"/>
    </row>
    <row r="121" spans="1:1" x14ac:dyDescent="0.25">
      <c r="A121" s="23"/>
    </row>
    <row r="122" spans="1:1" x14ac:dyDescent="0.25">
      <c r="A122" s="23"/>
    </row>
    <row r="123" spans="1:1" x14ac:dyDescent="0.25">
      <c r="A123" s="23"/>
    </row>
    <row r="124" spans="1:1" x14ac:dyDescent="0.25">
      <c r="A124" s="23"/>
    </row>
    <row r="125" spans="1:1" x14ac:dyDescent="0.25">
      <c r="A125" s="23"/>
    </row>
    <row r="126" spans="1:1" x14ac:dyDescent="0.25">
      <c r="A126" s="23"/>
    </row>
    <row r="127" spans="1:1" x14ac:dyDescent="0.25">
      <c r="A127" s="23"/>
    </row>
    <row r="128" spans="1:1" x14ac:dyDescent="0.25">
      <c r="A128" s="23"/>
    </row>
    <row r="129" spans="1:1" x14ac:dyDescent="0.25">
      <c r="A129" s="23"/>
    </row>
    <row r="130" spans="1:1" x14ac:dyDescent="0.25">
      <c r="A130" s="23"/>
    </row>
    <row r="131" spans="1:1" x14ac:dyDescent="0.25">
      <c r="A131" s="23"/>
    </row>
    <row r="132" spans="1:1" x14ac:dyDescent="0.25">
      <c r="A132" s="23"/>
    </row>
    <row r="133" spans="1:1" x14ac:dyDescent="0.25">
      <c r="A133" s="23"/>
    </row>
    <row r="134" spans="1:1" x14ac:dyDescent="0.25">
      <c r="A134" s="23"/>
    </row>
    <row r="135" spans="1:1" x14ac:dyDescent="0.25">
      <c r="A135" s="23"/>
    </row>
    <row r="136" spans="1:1" x14ac:dyDescent="0.25">
      <c r="A136" s="23"/>
    </row>
    <row r="137" spans="1:1" x14ac:dyDescent="0.25">
      <c r="A137" s="23"/>
    </row>
    <row r="138" spans="1:1" x14ac:dyDescent="0.25">
      <c r="A138" s="23"/>
    </row>
    <row r="139" spans="1:1" x14ac:dyDescent="0.25">
      <c r="A139" s="23"/>
    </row>
    <row r="140" spans="1:1" x14ac:dyDescent="0.25">
      <c r="A140" s="23"/>
    </row>
    <row r="141" spans="1:1" x14ac:dyDescent="0.25">
      <c r="A141" s="23"/>
    </row>
    <row r="142" spans="1:1" x14ac:dyDescent="0.25">
      <c r="A142" s="23"/>
    </row>
    <row r="143" spans="1:1" x14ac:dyDescent="0.25">
      <c r="A143" s="23"/>
    </row>
    <row r="144" spans="1:1" x14ac:dyDescent="0.25">
      <c r="A144" s="23"/>
    </row>
    <row r="145" spans="1:1" x14ac:dyDescent="0.25">
      <c r="A145" s="23"/>
    </row>
    <row r="146" spans="1:1" x14ac:dyDescent="0.25">
      <c r="A146" s="23"/>
    </row>
    <row r="147" spans="1:1" x14ac:dyDescent="0.25">
      <c r="A147" s="23"/>
    </row>
    <row r="148" spans="1:1" x14ac:dyDescent="0.25">
      <c r="A148" s="23"/>
    </row>
    <row r="149" spans="1:1" x14ac:dyDescent="0.25">
      <c r="A149" s="23"/>
    </row>
    <row r="150" spans="1:1" x14ac:dyDescent="0.25">
      <c r="A150" s="23"/>
    </row>
    <row r="151" spans="1:1" x14ac:dyDescent="0.25">
      <c r="A151" s="23"/>
    </row>
    <row r="152" spans="1:1" x14ac:dyDescent="0.25">
      <c r="A152" s="23"/>
    </row>
    <row r="153" spans="1:1" x14ac:dyDescent="0.25">
      <c r="A153" s="23"/>
    </row>
    <row r="154" spans="1:1" x14ac:dyDescent="0.25">
      <c r="A154" s="23"/>
    </row>
    <row r="155" spans="1:1" x14ac:dyDescent="0.25">
      <c r="A155" s="23"/>
    </row>
    <row r="156" spans="1:1" x14ac:dyDescent="0.25">
      <c r="A156" s="23"/>
    </row>
    <row r="157" spans="1:1" x14ac:dyDescent="0.25">
      <c r="A157" s="23"/>
    </row>
    <row r="158" spans="1:1" x14ac:dyDescent="0.25">
      <c r="A158" s="23"/>
    </row>
    <row r="159" spans="1:1" x14ac:dyDescent="0.25">
      <c r="A159" s="23"/>
    </row>
    <row r="160" spans="1:1" x14ac:dyDescent="0.25">
      <c r="A160" s="23"/>
    </row>
    <row r="161" spans="1:1" x14ac:dyDescent="0.25">
      <c r="A161" s="23"/>
    </row>
    <row r="162" spans="1:1" x14ac:dyDescent="0.25">
      <c r="A162" s="23"/>
    </row>
    <row r="163" spans="1:1" x14ac:dyDescent="0.25">
      <c r="A163" s="23"/>
    </row>
    <row r="164" spans="1:1" x14ac:dyDescent="0.25">
      <c r="A164" s="23"/>
    </row>
    <row r="165" spans="1:1" x14ac:dyDescent="0.25">
      <c r="A165" s="23"/>
    </row>
    <row r="166" spans="1:1" x14ac:dyDescent="0.25">
      <c r="A166" s="23"/>
    </row>
    <row r="167" spans="1:1" x14ac:dyDescent="0.25">
      <c r="A167" s="23"/>
    </row>
    <row r="168" spans="1:1" x14ac:dyDescent="0.25">
      <c r="A168" s="23"/>
    </row>
    <row r="169" spans="1:1" x14ac:dyDescent="0.25">
      <c r="A169" s="23"/>
    </row>
    <row r="170" spans="1:1" x14ac:dyDescent="0.25">
      <c r="A170" s="23"/>
    </row>
    <row r="171" spans="1:1" x14ac:dyDescent="0.25">
      <c r="A171" s="23"/>
    </row>
    <row r="172" spans="1:1" x14ac:dyDescent="0.25">
      <c r="A172" s="23"/>
    </row>
    <row r="173" spans="1:1" x14ac:dyDescent="0.25">
      <c r="A173" s="23"/>
    </row>
    <row r="174" spans="1:1" x14ac:dyDescent="0.25">
      <c r="A174" s="23"/>
    </row>
    <row r="175" spans="1:1" x14ac:dyDescent="0.25">
      <c r="A175" s="23"/>
    </row>
    <row r="176" spans="1:1" x14ac:dyDescent="0.25">
      <c r="A176" s="23"/>
    </row>
    <row r="177" spans="1:1" x14ac:dyDescent="0.25">
      <c r="A177" s="23"/>
    </row>
    <row r="178" spans="1:1" x14ac:dyDescent="0.25">
      <c r="A178" s="23"/>
    </row>
    <row r="179" spans="1:1" x14ac:dyDescent="0.25">
      <c r="A179" s="23"/>
    </row>
    <row r="180" spans="1:1" x14ac:dyDescent="0.25">
      <c r="A180" s="23"/>
    </row>
    <row r="181" spans="1:1" x14ac:dyDescent="0.25">
      <c r="A181" s="23"/>
    </row>
    <row r="182" spans="1:1" x14ac:dyDescent="0.25">
      <c r="A182" s="23"/>
    </row>
    <row r="183" spans="1:1" x14ac:dyDescent="0.25">
      <c r="A183" s="23"/>
    </row>
    <row r="184" spans="1:1" x14ac:dyDescent="0.25">
      <c r="A184" s="23"/>
    </row>
    <row r="185" spans="1:1" x14ac:dyDescent="0.25">
      <c r="A185" s="23"/>
    </row>
    <row r="186" spans="1:1" x14ac:dyDescent="0.25">
      <c r="A186" s="23"/>
    </row>
    <row r="187" spans="1:1" x14ac:dyDescent="0.25">
      <c r="A187" s="23"/>
    </row>
    <row r="188" spans="1:1" x14ac:dyDescent="0.25">
      <c r="A188" s="23"/>
    </row>
    <row r="189" spans="1:1" x14ac:dyDescent="0.25">
      <c r="A189" s="23"/>
    </row>
    <row r="190" spans="1:1" x14ac:dyDescent="0.25">
      <c r="A190" s="23"/>
    </row>
    <row r="191" spans="1:1" x14ac:dyDescent="0.25">
      <c r="A191" s="23"/>
    </row>
    <row r="192" spans="1:1" x14ac:dyDescent="0.25">
      <c r="A192" s="23"/>
    </row>
    <row r="193" spans="1:1" x14ac:dyDescent="0.25">
      <c r="A193" s="23"/>
    </row>
    <row r="194" spans="1:1" x14ac:dyDescent="0.25">
      <c r="A194" s="23"/>
    </row>
    <row r="195" spans="1:1" x14ac:dyDescent="0.25">
      <c r="A195" s="23"/>
    </row>
    <row r="196" spans="1:1" x14ac:dyDescent="0.25">
      <c r="A196" s="23"/>
    </row>
    <row r="197" spans="1:1" x14ac:dyDescent="0.25">
      <c r="A197" s="23"/>
    </row>
    <row r="198" spans="1:1" x14ac:dyDescent="0.25">
      <c r="A198" s="23"/>
    </row>
    <row r="199" spans="1:1" x14ac:dyDescent="0.25">
      <c r="A199" s="23"/>
    </row>
    <row r="200" spans="1:1" x14ac:dyDescent="0.25">
      <c r="A200" s="23"/>
    </row>
    <row r="201" spans="1:1" x14ac:dyDescent="0.25">
      <c r="A201" s="23"/>
    </row>
    <row r="202" spans="1:1" x14ac:dyDescent="0.25">
      <c r="A202" s="23"/>
    </row>
    <row r="203" spans="1:1" x14ac:dyDescent="0.25">
      <c r="A203" s="23"/>
    </row>
    <row r="204" spans="1:1" x14ac:dyDescent="0.25">
      <c r="A204" s="23"/>
    </row>
    <row r="205" spans="1:1" x14ac:dyDescent="0.25">
      <c r="A205" s="23"/>
    </row>
    <row r="206" spans="1:1" x14ac:dyDescent="0.25">
      <c r="A206" s="23"/>
    </row>
    <row r="207" spans="1:1" x14ac:dyDescent="0.25">
      <c r="A207" s="23"/>
    </row>
    <row r="208" spans="1:1" x14ac:dyDescent="0.25">
      <c r="A208" s="23"/>
    </row>
    <row r="209" spans="1:1" x14ac:dyDescent="0.25">
      <c r="A209" s="23"/>
    </row>
    <row r="210" spans="1:1" x14ac:dyDescent="0.25">
      <c r="A210" s="23"/>
    </row>
    <row r="211" spans="1:1" x14ac:dyDescent="0.25">
      <c r="A211" s="23"/>
    </row>
    <row r="212" spans="1:1" x14ac:dyDescent="0.25">
      <c r="A212" s="23"/>
    </row>
    <row r="213" spans="1:1" x14ac:dyDescent="0.25">
      <c r="A213" s="23"/>
    </row>
    <row r="214" spans="1:1" x14ac:dyDescent="0.25">
      <c r="A214" s="23"/>
    </row>
    <row r="215" spans="1:1" x14ac:dyDescent="0.25">
      <c r="A215" s="23"/>
    </row>
    <row r="216" spans="1:1" x14ac:dyDescent="0.25">
      <c r="A216" s="23"/>
    </row>
    <row r="217" spans="1:1" x14ac:dyDescent="0.25">
      <c r="A217" s="23"/>
    </row>
    <row r="218" spans="1:1" x14ac:dyDescent="0.25">
      <c r="A218" s="23"/>
    </row>
    <row r="219" spans="1:1" x14ac:dyDescent="0.25">
      <c r="A219" s="23"/>
    </row>
    <row r="220" spans="1:1" x14ac:dyDescent="0.25">
      <c r="A220" s="23"/>
    </row>
    <row r="221" spans="1:1" x14ac:dyDescent="0.25">
      <c r="A221" s="23"/>
    </row>
    <row r="222" spans="1:1" x14ac:dyDescent="0.25">
      <c r="A222" s="23"/>
    </row>
    <row r="223" spans="1:1" x14ac:dyDescent="0.25">
      <c r="A223" s="23"/>
    </row>
    <row r="224" spans="1:1" x14ac:dyDescent="0.25">
      <c r="A224" s="23"/>
    </row>
    <row r="225" spans="1:1" x14ac:dyDescent="0.25">
      <c r="A225" s="23"/>
    </row>
    <row r="226" spans="1:1" x14ac:dyDescent="0.25">
      <c r="A226" s="23"/>
    </row>
    <row r="227" spans="1:1" x14ac:dyDescent="0.25">
      <c r="A227" s="23"/>
    </row>
    <row r="228" spans="1:1" x14ac:dyDescent="0.25">
      <c r="A228" s="23"/>
    </row>
    <row r="229" spans="1:1" x14ac:dyDescent="0.25">
      <c r="A229" s="23"/>
    </row>
    <row r="230" spans="1:1" x14ac:dyDescent="0.25">
      <c r="A230" s="23"/>
    </row>
    <row r="231" spans="1:1" x14ac:dyDescent="0.25">
      <c r="A231" s="23"/>
    </row>
    <row r="232" spans="1:1" x14ac:dyDescent="0.25">
      <c r="A232" s="23"/>
    </row>
    <row r="233" spans="1:1" x14ac:dyDescent="0.25">
      <c r="A233" s="23"/>
    </row>
    <row r="234" spans="1:1" x14ac:dyDescent="0.25">
      <c r="A234" s="23"/>
    </row>
    <row r="235" spans="1:1" x14ac:dyDescent="0.25">
      <c r="A235" s="23"/>
    </row>
    <row r="236" spans="1:1" x14ac:dyDescent="0.25">
      <c r="A236" s="23"/>
    </row>
    <row r="237" spans="1:1" x14ac:dyDescent="0.25">
      <c r="A237" s="23"/>
    </row>
    <row r="238" spans="1:1" x14ac:dyDescent="0.25">
      <c r="A238" s="23"/>
    </row>
    <row r="239" spans="1:1" x14ac:dyDescent="0.25">
      <c r="A239" s="23"/>
    </row>
    <row r="240" spans="1:1" x14ac:dyDescent="0.25">
      <c r="A240" s="23"/>
    </row>
    <row r="241" spans="1:1" x14ac:dyDescent="0.25">
      <c r="A241" s="23"/>
    </row>
    <row r="242" spans="1:1" x14ac:dyDescent="0.25">
      <c r="A242" s="23"/>
    </row>
    <row r="243" spans="1:1" x14ac:dyDescent="0.25">
      <c r="A243" s="23"/>
    </row>
    <row r="244" spans="1:1" x14ac:dyDescent="0.25">
      <c r="A244" s="23"/>
    </row>
    <row r="245" spans="1:1" x14ac:dyDescent="0.25">
      <c r="A245" s="23"/>
    </row>
    <row r="246" spans="1:1" x14ac:dyDescent="0.25">
      <c r="A246" s="23"/>
    </row>
    <row r="247" spans="1:1" x14ac:dyDescent="0.25">
      <c r="A247" s="23"/>
    </row>
    <row r="248" spans="1:1" x14ac:dyDescent="0.25">
      <c r="A248" s="23"/>
    </row>
    <row r="249" spans="1:1" x14ac:dyDescent="0.25">
      <c r="A249" s="23"/>
    </row>
    <row r="250" spans="1:1" x14ac:dyDescent="0.25">
      <c r="A250" s="23"/>
    </row>
    <row r="251" spans="1:1" x14ac:dyDescent="0.25">
      <c r="A251" s="23"/>
    </row>
    <row r="252" spans="1:1" x14ac:dyDescent="0.25">
      <c r="A252" s="23"/>
    </row>
    <row r="253" spans="1:1" x14ac:dyDescent="0.25">
      <c r="A253" s="23"/>
    </row>
    <row r="254" spans="1:1" x14ac:dyDescent="0.25">
      <c r="A254" s="23"/>
    </row>
    <row r="255" spans="1:1" x14ac:dyDescent="0.25">
      <c r="A255" s="23"/>
    </row>
    <row r="256" spans="1:1" x14ac:dyDescent="0.25">
      <c r="A256" s="23"/>
    </row>
    <row r="257" spans="1:1" x14ac:dyDescent="0.25">
      <c r="A257" s="23"/>
    </row>
    <row r="258" spans="1:1" x14ac:dyDescent="0.25">
      <c r="A258" s="23"/>
    </row>
    <row r="259" spans="1:1" x14ac:dyDescent="0.25">
      <c r="A259" s="23"/>
    </row>
    <row r="260" spans="1:1" x14ac:dyDescent="0.25">
      <c r="A260" s="23"/>
    </row>
    <row r="261" spans="1:1" x14ac:dyDescent="0.25">
      <c r="A261" s="23"/>
    </row>
    <row r="262" spans="1:1" x14ac:dyDescent="0.25">
      <c r="A262" s="23"/>
    </row>
    <row r="263" spans="1:1" x14ac:dyDescent="0.25">
      <c r="A263" s="23"/>
    </row>
    <row r="264" spans="1:1" x14ac:dyDescent="0.25">
      <c r="A264" s="23"/>
    </row>
    <row r="265" spans="1:1" x14ac:dyDescent="0.25">
      <c r="A265" s="23"/>
    </row>
    <row r="266" spans="1:1" x14ac:dyDescent="0.25">
      <c r="A266" s="23"/>
    </row>
    <row r="267" spans="1:1" x14ac:dyDescent="0.25">
      <c r="A267" s="23"/>
    </row>
    <row r="268" spans="1:1" x14ac:dyDescent="0.25">
      <c r="A268" s="23"/>
    </row>
    <row r="269" spans="1:1" x14ac:dyDescent="0.25">
      <c r="A269" s="23"/>
    </row>
    <row r="270" spans="1:1" x14ac:dyDescent="0.25">
      <c r="A270" s="23"/>
    </row>
    <row r="271" spans="1:1" x14ac:dyDescent="0.25">
      <c r="A271" s="23"/>
    </row>
    <row r="272" spans="1:1" x14ac:dyDescent="0.25">
      <c r="A272" s="23"/>
    </row>
    <row r="273" spans="1:1" x14ac:dyDescent="0.25">
      <c r="A273" s="23"/>
    </row>
    <row r="274" spans="1:1" x14ac:dyDescent="0.25">
      <c r="A274" s="23"/>
    </row>
    <row r="275" spans="1:1" x14ac:dyDescent="0.25">
      <c r="A275" s="23"/>
    </row>
    <row r="276" spans="1:1" x14ac:dyDescent="0.25">
      <c r="A276" s="23"/>
    </row>
    <row r="277" spans="1:1" x14ac:dyDescent="0.25">
      <c r="A277" s="23"/>
    </row>
    <row r="278" spans="1:1" x14ac:dyDescent="0.25">
      <c r="A278" s="23"/>
    </row>
    <row r="279" spans="1:1" x14ac:dyDescent="0.25">
      <c r="A279" s="23"/>
    </row>
    <row r="280" spans="1:1" x14ac:dyDescent="0.25">
      <c r="A280" s="23"/>
    </row>
    <row r="281" spans="1:1" x14ac:dyDescent="0.25">
      <c r="A281" s="23"/>
    </row>
    <row r="282" spans="1:1" x14ac:dyDescent="0.25">
      <c r="A282" s="23"/>
    </row>
    <row r="283" spans="1:1" x14ac:dyDescent="0.25">
      <c r="A283" s="23"/>
    </row>
    <row r="284" spans="1:1" x14ac:dyDescent="0.25">
      <c r="A284" s="23"/>
    </row>
    <row r="285" spans="1:1" x14ac:dyDescent="0.25">
      <c r="A285" s="23"/>
    </row>
    <row r="286" spans="1:1" x14ac:dyDescent="0.25">
      <c r="A286" s="23"/>
    </row>
    <row r="287" spans="1:1" x14ac:dyDescent="0.25">
      <c r="A287" s="23"/>
    </row>
    <row r="288" spans="1:1" x14ac:dyDescent="0.25">
      <c r="A288" s="23"/>
    </row>
    <row r="289" spans="1:1" x14ac:dyDescent="0.25">
      <c r="A289" s="23"/>
    </row>
    <row r="290" spans="1:1" x14ac:dyDescent="0.25">
      <c r="A290" s="23"/>
    </row>
    <row r="291" spans="1:1" x14ac:dyDescent="0.25">
      <c r="A291" s="23"/>
    </row>
    <row r="292" spans="1:1" x14ac:dyDescent="0.25">
      <c r="A292" s="23"/>
    </row>
    <row r="293" spans="1:1" x14ac:dyDescent="0.25">
      <c r="A293" s="23"/>
    </row>
    <row r="294" spans="1:1" x14ac:dyDescent="0.25">
      <c r="A294" s="23"/>
    </row>
    <row r="295" spans="1:1" x14ac:dyDescent="0.25">
      <c r="A295" s="23"/>
    </row>
    <row r="296" spans="1:1" x14ac:dyDescent="0.25">
      <c r="A296" s="23"/>
    </row>
    <row r="297" spans="1:1" x14ac:dyDescent="0.25">
      <c r="A297" s="23"/>
    </row>
    <row r="298" spans="1:1" x14ac:dyDescent="0.25">
      <c r="A298" s="23"/>
    </row>
    <row r="299" spans="1:1" x14ac:dyDescent="0.25">
      <c r="A299" s="23"/>
    </row>
    <row r="300" spans="1:1" x14ac:dyDescent="0.25">
      <c r="A300" s="23"/>
    </row>
    <row r="301" spans="1:1" x14ac:dyDescent="0.25">
      <c r="A301" s="23"/>
    </row>
    <row r="302" spans="1:1" x14ac:dyDescent="0.25">
      <c r="A302" s="23"/>
    </row>
    <row r="303" spans="1:1" x14ac:dyDescent="0.25">
      <c r="A303" s="23"/>
    </row>
    <row r="304" spans="1:1" x14ac:dyDescent="0.25">
      <c r="A304" s="23"/>
    </row>
    <row r="305" spans="1:1" x14ac:dyDescent="0.25">
      <c r="A305" s="23"/>
    </row>
    <row r="306" spans="1:1" x14ac:dyDescent="0.25">
      <c r="A306" s="23"/>
    </row>
    <row r="307" spans="1:1" x14ac:dyDescent="0.25">
      <c r="A307" s="23"/>
    </row>
    <row r="308" spans="1:1" x14ac:dyDescent="0.25">
      <c r="A308" s="23"/>
    </row>
    <row r="309" spans="1:1" x14ac:dyDescent="0.25">
      <c r="A309" s="23"/>
    </row>
    <row r="310" spans="1:1" x14ac:dyDescent="0.25">
      <c r="A310" s="23"/>
    </row>
    <row r="311" spans="1:1" x14ac:dyDescent="0.25">
      <c r="A311" s="23"/>
    </row>
    <row r="312" spans="1:1" x14ac:dyDescent="0.25">
      <c r="A312" s="23"/>
    </row>
    <row r="313" spans="1:1" x14ac:dyDescent="0.25">
      <c r="A313" s="23"/>
    </row>
    <row r="314" spans="1:1" x14ac:dyDescent="0.25">
      <c r="A314" s="23"/>
    </row>
    <row r="315" spans="1:1" x14ac:dyDescent="0.25">
      <c r="A315" s="23"/>
    </row>
    <row r="316" spans="1:1" x14ac:dyDescent="0.25">
      <c r="A316" s="23"/>
    </row>
    <row r="317" spans="1:1" x14ac:dyDescent="0.25">
      <c r="A317" s="23"/>
    </row>
    <row r="318" spans="1:1" x14ac:dyDescent="0.25">
      <c r="A318" s="23"/>
    </row>
    <row r="319" spans="1:1" x14ac:dyDescent="0.25">
      <c r="A319" s="23"/>
    </row>
    <row r="320" spans="1:1" x14ac:dyDescent="0.25">
      <c r="A320" s="23"/>
    </row>
    <row r="321" spans="1:1" x14ac:dyDescent="0.25">
      <c r="A321" s="23"/>
    </row>
    <row r="322" spans="1:1" x14ac:dyDescent="0.25">
      <c r="A322" s="23"/>
    </row>
    <row r="323" spans="1:1" x14ac:dyDescent="0.25">
      <c r="A323" s="23"/>
    </row>
    <row r="324" spans="1:1" x14ac:dyDescent="0.25">
      <c r="A324" s="23"/>
    </row>
    <row r="325" spans="1:1" x14ac:dyDescent="0.25">
      <c r="A325" s="23"/>
    </row>
    <row r="326" spans="1:1" x14ac:dyDescent="0.25">
      <c r="A326" s="23"/>
    </row>
    <row r="327" spans="1:1" x14ac:dyDescent="0.25">
      <c r="A327" s="23"/>
    </row>
    <row r="328" spans="1:1" x14ac:dyDescent="0.25">
      <c r="A328" s="23"/>
    </row>
    <row r="329" spans="1:1" x14ac:dyDescent="0.25">
      <c r="A329" s="23"/>
    </row>
    <row r="330" spans="1:1" x14ac:dyDescent="0.25">
      <c r="A330" s="23"/>
    </row>
    <row r="331" spans="1:1" x14ac:dyDescent="0.25">
      <c r="A331" s="23"/>
    </row>
    <row r="332" spans="1:1" x14ac:dyDescent="0.25">
      <c r="A332" s="23"/>
    </row>
    <row r="333" spans="1:1" x14ac:dyDescent="0.25">
      <c r="A333" s="23"/>
    </row>
    <row r="334" spans="1:1" x14ac:dyDescent="0.25">
      <c r="A334" s="23"/>
    </row>
    <row r="335" spans="1:1" x14ac:dyDescent="0.25">
      <c r="A335" s="23"/>
    </row>
    <row r="336" spans="1:1" x14ac:dyDescent="0.25">
      <c r="A336" s="23"/>
    </row>
    <row r="337" spans="1:1" x14ac:dyDescent="0.25">
      <c r="A337" s="23"/>
    </row>
    <row r="338" spans="1:1" x14ac:dyDescent="0.25">
      <c r="A338" s="23"/>
    </row>
    <row r="339" spans="1:1" x14ac:dyDescent="0.25">
      <c r="A339" s="23"/>
    </row>
    <row r="340" spans="1:1" x14ac:dyDescent="0.25">
      <c r="A340" s="23"/>
    </row>
    <row r="341" spans="1:1" x14ac:dyDescent="0.25">
      <c r="A341" s="23"/>
    </row>
    <row r="342" spans="1:1" x14ac:dyDescent="0.25">
      <c r="A342" s="23"/>
    </row>
    <row r="343" spans="1:1" x14ac:dyDescent="0.25">
      <c r="A343" s="23"/>
    </row>
    <row r="344" spans="1:1" x14ac:dyDescent="0.25">
      <c r="A344" s="23"/>
    </row>
    <row r="345" spans="1:1" x14ac:dyDescent="0.25">
      <c r="A345" s="23"/>
    </row>
    <row r="346" spans="1:1" x14ac:dyDescent="0.25">
      <c r="A346" s="23"/>
    </row>
    <row r="347" spans="1:1" x14ac:dyDescent="0.25">
      <c r="A347" s="23"/>
    </row>
    <row r="348" spans="1:1" x14ac:dyDescent="0.25">
      <c r="A348" s="23"/>
    </row>
    <row r="349" spans="1:1" x14ac:dyDescent="0.25">
      <c r="A349" s="23"/>
    </row>
    <row r="350" spans="1:1" x14ac:dyDescent="0.25">
      <c r="A350" s="23"/>
    </row>
  </sheetData>
  <autoFilter ref="A1:AL77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INTEGRATION PGI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2018-10-10T09:15:27Z</dcterms:modified>
</cp:coreProperties>
</file>