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wind\OneDrive - VINCI Construction\Montereau\List of type of Hydrofraises\"/>
    </mc:Choice>
  </mc:AlternateContent>
  <bookViews>
    <workbookView xWindow="0" yWindow="0" windowWidth="28800" windowHeight="11280"/>
  </bookViews>
  <sheets>
    <sheet name="Tableau comparaison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9" i="1" l="1"/>
  <c r="K49" i="1"/>
  <c r="J49" i="1"/>
  <c r="I49" i="1"/>
  <c r="H49" i="1"/>
  <c r="G49" i="1"/>
  <c r="F49" i="1"/>
  <c r="L48" i="1"/>
  <c r="K48" i="1"/>
  <c r="J48" i="1"/>
  <c r="I48" i="1"/>
  <c r="H48" i="1"/>
  <c r="G48" i="1"/>
  <c r="F48" i="1"/>
  <c r="L47" i="1"/>
  <c r="K47" i="1"/>
  <c r="J47" i="1"/>
  <c r="I47" i="1"/>
  <c r="H47" i="1"/>
  <c r="G47" i="1"/>
  <c r="F47" i="1"/>
  <c r="L46" i="1"/>
  <c r="K46" i="1"/>
  <c r="J46" i="1"/>
  <c r="I46" i="1"/>
  <c r="H46" i="1"/>
  <c r="G46" i="1"/>
  <c r="F46" i="1"/>
  <c r="L45" i="1"/>
  <c r="K45" i="1"/>
  <c r="J45" i="1"/>
  <c r="I45" i="1"/>
  <c r="H45" i="1"/>
  <c r="G45" i="1"/>
  <c r="F45" i="1"/>
  <c r="L44" i="1"/>
  <c r="K44" i="1"/>
  <c r="J44" i="1"/>
  <c r="I44" i="1"/>
  <c r="H44" i="1"/>
  <c r="G44" i="1"/>
  <c r="F44" i="1"/>
  <c r="L43" i="1"/>
  <c r="K43" i="1"/>
  <c r="J43" i="1"/>
  <c r="I43" i="1"/>
  <c r="H43" i="1"/>
  <c r="G43" i="1"/>
  <c r="F43" i="1"/>
  <c r="L42" i="1"/>
  <c r="K42" i="1"/>
  <c r="J42" i="1"/>
  <c r="I42" i="1"/>
  <c r="H42" i="1"/>
  <c r="G42" i="1"/>
  <c r="F42" i="1"/>
  <c r="L41" i="1"/>
  <c r="K41" i="1"/>
  <c r="J41" i="1"/>
  <c r="I41" i="1"/>
  <c r="H41" i="1"/>
  <c r="G41" i="1"/>
  <c r="F41" i="1"/>
  <c r="L40" i="1"/>
  <c r="K40" i="1"/>
  <c r="J40" i="1"/>
  <c r="I40" i="1"/>
  <c r="H40" i="1"/>
  <c r="G40" i="1"/>
  <c r="F40" i="1"/>
  <c r="L39" i="1"/>
  <c r="K39" i="1"/>
  <c r="J39" i="1"/>
  <c r="I39" i="1"/>
  <c r="H39" i="1"/>
  <c r="G39" i="1"/>
  <c r="F39" i="1"/>
  <c r="L38" i="1"/>
  <c r="K38" i="1"/>
  <c r="J38" i="1"/>
  <c r="I38" i="1"/>
  <c r="H38" i="1"/>
  <c r="G38" i="1"/>
  <c r="F38" i="1"/>
  <c r="L37" i="1"/>
  <c r="K37" i="1"/>
  <c r="J37" i="1"/>
  <c r="I37" i="1"/>
  <c r="H37" i="1"/>
  <c r="G37" i="1"/>
  <c r="F37" i="1"/>
  <c r="L36" i="1"/>
  <c r="K36" i="1"/>
  <c r="J36" i="1"/>
  <c r="I36" i="1"/>
  <c r="H36" i="1"/>
  <c r="G36" i="1"/>
  <c r="F36" i="1"/>
  <c r="L35" i="1"/>
  <c r="K35" i="1"/>
  <c r="J35" i="1"/>
  <c r="I35" i="1"/>
  <c r="H35" i="1"/>
  <c r="G35" i="1"/>
  <c r="F35" i="1"/>
  <c r="L34" i="1"/>
  <c r="K34" i="1"/>
  <c r="J34" i="1"/>
  <c r="I34" i="1"/>
  <c r="H34" i="1"/>
  <c r="G34" i="1"/>
  <c r="F34" i="1"/>
  <c r="L33" i="1"/>
  <c r="K33" i="1"/>
  <c r="J33" i="1"/>
  <c r="I33" i="1"/>
  <c r="H33" i="1"/>
  <c r="G33" i="1"/>
  <c r="F33" i="1"/>
  <c r="L32" i="1"/>
  <c r="K32" i="1"/>
  <c r="J32" i="1"/>
  <c r="I32" i="1"/>
  <c r="H32" i="1"/>
  <c r="G32" i="1"/>
  <c r="F32" i="1"/>
  <c r="L31" i="1"/>
  <c r="K31" i="1"/>
  <c r="J31" i="1"/>
  <c r="I31" i="1"/>
  <c r="H31" i="1"/>
  <c r="G31" i="1"/>
  <c r="F31" i="1"/>
  <c r="L30" i="1"/>
  <c r="K30" i="1"/>
  <c r="J30" i="1"/>
  <c r="I30" i="1"/>
  <c r="H30" i="1"/>
  <c r="G30" i="1"/>
  <c r="F30" i="1"/>
  <c r="L29" i="1"/>
  <c r="K29" i="1"/>
  <c r="J29" i="1"/>
  <c r="I29" i="1"/>
  <c r="H29" i="1"/>
  <c r="G29" i="1"/>
  <c r="F29" i="1"/>
  <c r="L28" i="1"/>
  <c r="K28" i="1"/>
  <c r="J28" i="1"/>
  <c r="I28" i="1"/>
  <c r="H28" i="1"/>
  <c r="G28" i="1"/>
  <c r="F28" i="1"/>
  <c r="L27" i="1"/>
  <c r="K27" i="1"/>
  <c r="J27" i="1"/>
  <c r="I27" i="1"/>
  <c r="H27" i="1"/>
  <c r="G27" i="1"/>
  <c r="F27" i="1"/>
  <c r="L26" i="1"/>
  <c r="K26" i="1"/>
  <c r="J26" i="1"/>
  <c r="I26" i="1"/>
  <c r="H26" i="1"/>
  <c r="G26" i="1"/>
  <c r="F26" i="1"/>
  <c r="L25" i="1"/>
  <c r="K25" i="1"/>
  <c r="J25" i="1"/>
  <c r="I25" i="1"/>
  <c r="H25" i="1"/>
  <c r="G25" i="1"/>
  <c r="F25" i="1"/>
  <c r="L24" i="1"/>
  <c r="K24" i="1"/>
  <c r="J24" i="1"/>
  <c r="I24" i="1"/>
  <c r="H24" i="1"/>
  <c r="G24" i="1"/>
  <c r="F24" i="1"/>
  <c r="L23" i="1"/>
  <c r="K23" i="1"/>
  <c r="J23" i="1"/>
  <c r="I23" i="1"/>
  <c r="H23" i="1"/>
  <c r="G23" i="1"/>
  <c r="F23" i="1"/>
  <c r="L22" i="1"/>
  <c r="A7" i="1" s="1"/>
  <c r="K22" i="1"/>
  <c r="A6" i="1" s="1"/>
  <c r="J22" i="1"/>
  <c r="A5" i="1" s="1"/>
  <c r="I22" i="1"/>
  <c r="A4" i="1" s="1"/>
  <c r="H22" i="1"/>
  <c r="G22" i="1"/>
  <c r="A2" i="1" s="1"/>
  <c r="F22" i="1"/>
  <c r="A3" i="1"/>
  <c r="A15" i="1" l="1"/>
  <c r="A17" i="1"/>
</calcChain>
</file>

<file path=xl/comments1.xml><?xml version="1.0" encoding="utf-8"?>
<comments xmlns="http://schemas.openxmlformats.org/spreadsheetml/2006/main">
  <authors>
    <author>WIND Paul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 xml:space="preserve">
Je veux que ces deux colonnes qui correspondent à choix 1 et 2  soient affichées et les autres masquées</t>
        </r>
      </text>
    </comment>
  </commentList>
</comments>
</file>

<file path=xl/sharedStrings.xml><?xml version="1.0" encoding="utf-8"?>
<sst xmlns="http://schemas.openxmlformats.org/spreadsheetml/2006/main" count="29" uniqueCount="29">
  <si>
    <t>Liste des Hydrofraises</t>
  </si>
  <si>
    <t>Choix 1</t>
  </si>
  <si>
    <t>Choix 2</t>
  </si>
  <si>
    <t>Comparer</t>
  </si>
  <si>
    <t>EV3-5 N°5917 sur HS885 N°348 avec PWP NG3 -Chassis HF Evolution</t>
  </si>
  <si>
    <t>Colonne choix 1</t>
  </si>
  <si>
    <t>Colonne choix 2</t>
  </si>
  <si>
    <t>Comparison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</si>
  <si>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</si>
  <si>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</si>
  <si>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</si>
  <si>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</si>
  <si>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</si>
  <si>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</si>
  <si>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</si>
  <si>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</si>
  <si>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</si>
  <si>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</si>
  <si>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</si>
  <si>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</si>
  <si>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</si>
  <si>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</si>
  <si>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</si>
  <si>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</si>
  <si>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</si>
  <si>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</si>
  <si>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</si>
  <si>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</si>
  <si>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HF9 N°5921 sur HS885 N°520 avec PWP Dieseko -Chassis RHV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</si>
</sst>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quotePrefix="1" applyFont="1" applyBorder="1" applyAlignment="1">
      <alignment horizontal="center"/>
    </xf>
    <xf numFmtId="0" fontId="0" fillId="0" borderId="1" xfId="0" applyBorder="1" applyAlignment="1">
      <alignment wrapTex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5067300</xdr:colOff>
          <xdr:row>9</xdr:row>
          <xdr:rowOff>9525</xdr:rowOff>
        </xdr:from>
        <xdr:to>
          <xdr:col>1</xdr:col>
          <xdr:colOff>1323975</xdr:colOff>
          <xdr:row>9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 (masquer)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10</xdr:row>
          <xdr:rowOff>114300</xdr:rowOff>
        </xdr:from>
        <xdr:to>
          <xdr:col>1</xdr:col>
          <xdr:colOff>1104900</xdr:colOff>
          <xdr:row>11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ncic-my.sharepoint.com/personal/paul_wind_vinci-construction_com/Documents/Montereau/List%20of%20type%20of%20Hydrofraises/List%20of%20type%20of%20HF%20V12%20300518%20(FULL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1 initial"/>
      <sheetName val="Tableau 2 (par type)"/>
      <sheetName val="List of HF"/>
      <sheetName val="Tableau 2 résumé"/>
      <sheetName val="Codif V8 FR (blank)"/>
      <sheetName val="Codif V9 FR (Pas de tete)"/>
      <sheetName val="Codif V8 EN (blank)"/>
      <sheetName val="Codif V8 FR (EV3 N°5916 SBGP)"/>
      <sheetName val="Codif V8 FR (EV3-5 5920 SBGP)"/>
      <sheetName val="Codif V8 FR (EV3-5 5917 SBGP)"/>
      <sheetName val="Codif V8 FR (HC05 N°5381 SBGP)"/>
      <sheetName val="Codif V8 FR (HC05 N°5385 SBGP)"/>
      <sheetName val="Codif V8 FR (HF9 5921 SBGP)"/>
      <sheetName val="Codif V8 FR (EV2-5 MALAYSIA)"/>
      <sheetName val="Codif V8 FR (EV5 5910 VDM)"/>
      <sheetName val="Codif V8 FR (HF7G VDM)"/>
      <sheetName val="Codif V8 FR (EV5 DSMI)"/>
      <sheetName val="Codification V7 EN (EV3 NG2 SG)"/>
      <sheetName val="Codification V4 (HC03)"/>
      <sheetName val="MAD per HF"/>
      <sheetName val="EQUILIBRAGE"/>
      <sheetName val="Dimensions HC05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4" t="str">
            <v>Montage Actuel</v>
          </cell>
          <cell r="J4" t="str">
            <v>EV3 N°5916 sur HS883 N°235  avec PWP NG3-Chassis HF Evolution</v>
          </cell>
        </row>
        <row r="5">
          <cell r="A5" t="str">
            <v>Principale Modification</v>
          </cell>
          <cell r="J5" t="str">
            <v>Aucune modification</v>
          </cell>
        </row>
        <row r="6">
          <cell r="A6" t="str">
            <v>Montage Original</v>
          </cell>
          <cell r="J6" t="str">
            <v>EV3 N°5916 sur HS883 N°235  avec PWP NG3-Chassis HF Evolution</v>
          </cell>
        </row>
        <row r="7">
          <cell r="A7" t="str">
            <v>Année du premier montage</v>
          </cell>
          <cell r="J7">
            <v>2008</v>
          </cell>
        </row>
        <row r="8">
          <cell r="A8" t="str">
            <v>Hauteur Mini</v>
          </cell>
          <cell r="J8" t="str">
            <v>19.4m</v>
          </cell>
        </row>
        <row r="9">
          <cell r="A9" t="str">
            <v>Epaisseur Mini-Maxi</v>
          </cell>
          <cell r="J9" t="str">
            <v>630-1800</v>
          </cell>
        </row>
        <row r="10">
          <cell r="A10" t="str">
            <v>Profondeur Maxi</v>
          </cell>
          <cell r="J10" t="str">
            <v>125m</v>
          </cell>
        </row>
        <row r="12">
          <cell r="B12" t="str">
            <v>Nom technique de l'Hydrofraise</v>
          </cell>
          <cell r="J12" t="str">
            <v>HF123221A22A22WP/30-2-C-36/30-1-C-36/2111311</v>
          </cell>
        </row>
        <row r="13">
          <cell r="B13" t="str">
            <v>Type d'Hydrofraise</v>
          </cell>
          <cell r="J13" t="str">
            <v>Grand format</v>
          </cell>
        </row>
        <row r="14">
          <cell r="B14" t="str">
            <v>Flèche ou mât</v>
          </cell>
          <cell r="J14" t="str">
            <v xml:space="preserve">Avec flèche </v>
          </cell>
        </row>
        <row r="15">
          <cell r="B15" t="str">
            <v>Chassis</v>
          </cell>
          <cell r="J15" t="str">
            <v>Chassis type Hydrofraise Evolution (EV3, EV3-5, EV5)</v>
          </cell>
        </row>
        <row r="16">
          <cell r="B16" t="str">
            <v>PWP</v>
          </cell>
          <cell r="J16" t="str">
            <v>PWP NG3 Tier 3</v>
          </cell>
        </row>
        <row r="17">
          <cell r="B17" t="str">
            <v>Type d'électronique</v>
          </cell>
          <cell r="J17" t="str">
            <v>Canbus partiel (Mad Fond avec Microcontrôleur (L02890))</v>
          </cell>
        </row>
        <row r="18">
          <cell r="B18" t="str">
            <v>Type de tête de flèche</v>
          </cell>
          <cell r="J18" t="str">
            <v>Tête de flèche type EV3 K9004914</v>
          </cell>
        </row>
        <row r="19">
          <cell r="B19" t="str">
            <v>Type d'enrouleur hydraulique</v>
          </cell>
          <cell r="J19" t="str">
            <v>Enrouleur hydraulique avec nappe à plat (125 m)</v>
          </cell>
        </row>
        <row r="20">
          <cell r="B20" t="str">
            <v>Enrouleur hydraulique contenairisable?</v>
          </cell>
          <cell r="J20" t="str">
            <v>Enrouleur hydraulique non contenairisable (Standard)</v>
          </cell>
        </row>
        <row r="21">
          <cell r="B21" t="str">
            <v>Taille des flexibles hydrauliques</v>
          </cell>
          <cell r="J21" t="str">
            <v>Taille des flexibles 1"1/2</v>
          </cell>
        </row>
        <row r="22">
          <cell r="B22" t="str">
            <v>Enrouleur IVG / Capacité d'enroulement</v>
          </cell>
          <cell r="J22" t="str">
            <v>Enrouleur IVG HF grand format 2 couches</v>
          </cell>
        </row>
        <row r="23">
          <cell r="B23" t="str">
            <v>Enrouleur IVG contenairisable?</v>
          </cell>
          <cell r="J23" t="str">
            <v xml:space="preserve">Enrouleur IVG non contenairisable </v>
          </cell>
        </row>
        <row r="24">
          <cell r="B24" t="str">
            <v>Treuil de levage</v>
          </cell>
          <cell r="J24" t="str">
            <v>Treuil du porteur</v>
          </cell>
        </row>
        <row r="25">
          <cell r="B25" t="str">
            <v>Caractéristisque du/des treuils</v>
          </cell>
          <cell r="J25" t="str">
            <v>2 Treuils en parallèle: Treuil avant 30 tonnes mouflé 2 brins circuit fermé diamètre de cable 36 mm Treuil arrière 30 tonnes mouflé 1 brins circuit fermé diamètre de cable 36 mm</v>
          </cell>
        </row>
        <row r="26">
          <cell r="B26" t="str">
            <v>Treuil à cablettes</v>
          </cell>
          <cell r="J26" t="str">
            <v>Cablettes installées</v>
          </cell>
        </row>
        <row r="27">
          <cell r="B27" t="str">
            <v>Instrumentation</v>
          </cell>
          <cell r="J27" t="str">
            <v>Empafraise 3</v>
          </cell>
        </row>
        <row r="28">
          <cell r="B28" t="str">
            <v>Rattrapage de verticalité</v>
          </cell>
          <cell r="J28" t="str">
            <v>Avec table d'inclinaison</v>
          </cell>
        </row>
        <row r="29">
          <cell r="B29" t="str">
            <v>Equilibrage de pression (Poumons)</v>
          </cell>
          <cell r="J29" t="str">
            <v xml:space="preserve">Equilibreurs de pression mécaniques (poumons à membrane)  </v>
          </cell>
        </row>
        <row r="30">
          <cell r="B30" t="str">
            <v>Type de guides</v>
          </cell>
          <cell r="J30" t="str">
            <v xml:space="preserve">HF guides avec volets rattrapage de verticalité 1000 à 1800 mm (2 axes brochage+entretoise) </v>
          </cell>
        </row>
        <row r="31">
          <cell r="B31" t="str">
            <v>Moufle 7 ou 8 circuits</v>
          </cell>
          <cell r="J31" t="str">
            <v>Moufle chassis 7 circuits</v>
          </cell>
        </row>
        <row r="32">
          <cell r="B32" t="str">
            <v>Ecartement du chenillard</v>
          </cell>
          <cell r="J32" t="str">
            <v>Chenillard Hydrofraise Grand format</v>
          </cell>
        </row>
      </sheetData>
      <sheetData sheetId="8">
        <row r="4">
          <cell r="J4" t="str">
            <v>EV3-5 N°5920 sur SC120 N°421 avec PWP Dieseko Electrique -Chassis RHV</v>
          </cell>
        </row>
        <row r="5">
          <cell r="J5" t="str">
            <v>Aucune modification</v>
          </cell>
        </row>
        <row r="6">
          <cell r="J6" t="str">
            <v>EV3-5 N°5920 sur SC120 N°421 avec PWP Dieseko Electrique -Chassis RHV</v>
          </cell>
        </row>
        <row r="7">
          <cell r="J7">
            <v>2017</v>
          </cell>
        </row>
        <row r="8">
          <cell r="J8" t="str">
            <v>24.5m</v>
          </cell>
        </row>
        <row r="9">
          <cell r="J9" t="str">
            <v>630X2400 to 1800X3600</v>
          </cell>
        </row>
        <row r="10">
          <cell r="J10" t="str">
            <v>120m</v>
          </cell>
        </row>
        <row r="12">
          <cell r="J12" t="str">
            <v>HF138321B22B11W/18-4-O-26/2221411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RHV</v>
          </cell>
        </row>
        <row r="16">
          <cell r="J16" t="str">
            <v>PWP Dieseko Electrique</v>
          </cell>
        </row>
        <row r="17">
          <cell r="J17" t="str">
            <v>Full Canbus (Mad Fond avec Calculateur)</v>
          </cell>
        </row>
        <row r="18">
          <cell r="J18" t="str">
            <v>Tête de flèche type EV3 K9004914</v>
          </cell>
        </row>
        <row r="19">
          <cell r="J19" t="str">
            <v>Enrouleur hydraulique avec nappe à plat (125 m)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2 couches</v>
          </cell>
        </row>
        <row r="23">
          <cell r="J23" t="str">
            <v>Enrouleurs IVG avec ridelles escamotables/rabatables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Sans table avec volets hydrauliques</v>
          </cell>
        </row>
        <row r="29">
          <cell r="J29" t="str">
            <v xml:space="preserve">Equilibreurs de pression mécaniques (poumons à membrane)  </v>
          </cell>
        </row>
        <row r="30">
          <cell r="J30" t="str">
            <v xml:space="preserve">HF guides avec volets rattrapage de verticalité chassis « RHV»  800 à 1800 mm (3 axes brochage)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9">
        <row r="4">
          <cell r="J4" t="str">
            <v>EV3-5 N°5917 sur HS885 N°348 avec PWP NG3 -Chassis HF Evolution</v>
          </cell>
        </row>
        <row r="5">
          <cell r="J5" t="str">
            <v>Changement de porteur &amp; Guides avec elargisseurs à volets</v>
          </cell>
        </row>
        <row r="6">
          <cell r="J6" t="str">
            <v>EV3-5 N°5917 sur SC120-392 avec PWP NG3 -Chassis HF Evolution</v>
          </cell>
        </row>
        <row r="7">
          <cell r="J7">
            <v>2009</v>
          </cell>
        </row>
        <row r="8">
          <cell r="J8" t="str">
            <v>22.2m</v>
          </cell>
        </row>
        <row r="9">
          <cell r="J9" t="str">
            <v>630X2800 to 1800X3600</v>
          </cell>
        </row>
        <row r="10">
          <cell r="J10" t="str">
            <v>120m</v>
          </cell>
        </row>
        <row r="12">
          <cell r="J12" t="str">
            <v>HF123221B22A11W/18-4-O-26/2221311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Hydrofraise Evolution (EV3, EV3-5, EV5)</v>
          </cell>
        </row>
        <row r="16">
          <cell r="J16" t="str">
            <v>PWP NG3 Tier 3</v>
          </cell>
        </row>
        <row r="17">
          <cell r="J17" t="str">
            <v>Canbus partiel (Mad Fond avec Microcontrôleur (L02890))</v>
          </cell>
        </row>
        <row r="18">
          <cell r="J18" t="str">
            <v>Tête de flèche type EV3 K9004914</v>
          </cell>
        </row>
        <row r="19">
          <cell r="J19" t="str">
            <v>Enrouleur hydraulique avec nappe à plat (125 m)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2 couches</v>
          </cell>
        </row>
        <row r="23">
          <cell r="J23" t="str">
            <v xml:space="preserve">Enrouleur IVG non contenairisable 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Sans table avec volets hydrauliques</v>
          </cell>
        </row>
        <row r="29">
          <cell r="J29" t="str">
            <v xml:space="preserve">Equilibreurs de pression mécaniques (poumons à membrane)  </v>
          </cell>
        </row>
        <row r="30">
          <cell r="J30" t="str">
            <v xml:space="preserve">HF guides avec volets rattrapage de verticalité 1000 à 1800 mm (2 axes brochage+entretoise)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10">
        <row r="4">
          <cell r="J4" t="str">
            <v>HC05 N°5381</v>
          </cell>
        </row>
        <row r="5">
          <cell r="J5" t="str">
            <v>Chassis d'origine remplacé par nouveau chassis -Sans renforts (6 tonnes)</v>
          </cell>
        </row>
        <row r="6">
          <cell r="J6" t="str">
            <v>HC05 N°5381</v>
          </cell>
        </row>
        <row r="7">
          <cell r="J7">
            <v>2011</v>
          </cell>
        </row>
        <row r="8">
          <cell r="J8"/>
        </row>
        <row r="9">
          <cell r="J9"/>
        </row>
        <row r="10">
          <cell r="J10" t="str">
            <v>50m</v>
          </cell>
        </row>
        <row r="12">
          <cell r="J12" t="str">
            <v>HC265342C23C11W/15-4-O-20/2233612</v>
          </cell>
        </row>
        <row r="13">
          <cell r="J13" t="str">
            <v>Compacte</v>
          </cell>
        </row>
        <row r="14">
          <cell r="J14" t="str">
            <v>Avec mât</v>
          </cell>
        </row>
        <row r="15">
          <cell r="J15" t="str">
            <v>Chassis type HC05 2ème version 6 tonnes (sans renforts) ou 7 tonnes (avec renforts)</v>
          </cell>
        </row>
        <row r="16">
          <cell r="J16" t="str">
            <v>PWP HC05 522KW Tier 3</v>
          </cell>
        </row>
        <row r="17">
          <cell r="J17" t="str">
            <v>Full Canbus (Mad Fond avec Calculateur)</v>
          </cell>
        </row>
        <row r="18">
          <cell r="J18" t="str">
            <v>Tête de Mât pour HC</v>
          </cell>
        </row>
        <row r="19">
          <cell r="J19" t="str">
            <v>Double enrouleur hydraulique</v>
          </cell>
        </row>
        <row r="20">
          <cell r="J20" t="str">
            <v>Enrouleur hydraulique type HC03/HC05 contenairisable</v>
          </cell>
        </row>
        <row r="21">
          <cell r="J21" t="str">
            <v>Taille des flexibles 1"1/2</v>
          </cell>
        </row>
        <row r="22">
          <cell r="J22" t="str">
            <v>Enrouleur IVG type HC03/HC05</v>
          </cell>
        </row>
        <row r="23">
          <cell r="J23" t="str">
            <v>Enrouleur IVG type HC03/HC05 contenairisable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15 tonnes mouflé 4 brins  circuit ouvert diamètre de cable 20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Table d'inclinaison et volets</v>
          </cell>
        </row>
        <row r="29">
          <cell r="J29" t="str">
            <v>Equilibreurs type HC05 (3 pistons)</v>
          </cell>
        </row>
        <row r="30">
          <cell r="J30" t="str">
            <v xml:space="preserve">Guide HC05 type léger </v>
          </cell>
        </row>
        <row r="31">
          <cell r="J31" t="str">
            <v>Moufle chassis 7 circuits</v>
          </cell>
        </row>
        <row r="32">
          <cell r="J32" t="str">
            <v>Chenillard HC écartement 3.5m</v>
          </cell>
        </row>
      </sheetData>
      <sheetData sheetId="11">
        <row r="4">
          <cell r="J4" t="str">
            <v>HC05 N°5385</v>
          </cell>
        </row>
        <row r="5">
          <cell r="J5" t="str">
            <v>Aucune Modification</v>
          </cell>
        </row>
        <row r="6">
          <cell r="J6" t="str">
            <v>HC05 N°5385</v>
          </cell>
        </row>
        <row r="7">
          <cell r="J7">
            <v>2016</v>
          </cell>
        </row>
        <row r="8">
          <cell r="J8"/>
        </row>
        <row r="9">
          <cell r="J9" t="str">
            <v>630-1500</v>
          </cell>
        </row>
        <row r="10">
          <cell r="J10" t="str">
            <v>50m</v>
          </cell>
        </row>
        <row r="12">
          <cell r="J12" t="str">
            <v>HC265242C23C11W/15-4-O-20/2233613</v>
          </cell>
        </row>
        <row r="13">
          <cell r="J13" t="str">
            <v>Compacte</v>
          </cell>
        </row>
        <row r="14">
          <cell r="J14" t="str">
            <v>Avec mât</v>
          </cell>
        </row>
        <row r="15">
          <cell r="J15" t="str">
            <v>Chassis type HC05 2ème version 6 tonnes (sans renforts) ou 7 tonnes (avec renforts)</v>
          </cell>
        </row>
        <row r="16">
          <cell r="J16" t="str">
            <v>PWP HC05 522KW Tier 3</v>
          </cell>
        </row>
        <row r="17">
          <cell r="J17" t="str">
            <v>Canbus partiel (Mad Fond avec Microcontrôleur (L02890))</v>
          </cell>
        </row>
        <row r="18">
          <cell r="J18" t="str">
            <v>Tête de Mât pour HC</v>
          </cell>
        </row>
        <row r="19">
          <cell r="J19" t="str">
            <v>Double enrouleur hydraulique</v>
          </cell>
        </row>
        <row r="20">
          <cell r="J20" t="str">
            <v>Enrouleur hydraulique type HC03/HC05 contenairisable</v>
          </cell>
        </row>
        <row r="21">
          <cell r="J21" t="str">
            <v>Taille des flexibles 1"1/2</v>
          </cell>
        </row>
        <row r="22">
          <cell r="J22" t="str">
            <v>Enrouleur IVG type HC03/HC05</v>
          </cell>
        </row>
        <row r="23">
          <cell r="J23" t="str">
            <v>Enrouleur IVG type HC03/HC05 contenairisable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15 tonnes mouflé 4 brins  circuit ouvert diamètre de cable 20 mm</v>
          </cell>
        </row>
        <row r="26">
          <cell r="J26" t="str">
            <v>Cablettes installées</v>
          </cell>
        </row>
        <row r="27">
          <cell r="J27" t="str">
            <v>Empafraise 5</v>
          </cell>
        </row>
        <row r="28">
          <cell r="J28" t="str">
            <v>Table d'inclinaison et volets</v>
          </cell>
        </row>
        <row r="29">
          <cell r="J29" t="str">
            <v>Equilibreurs type HC05 (3 pistons)</v>
          </cell>
        </row>
        <row r="30">
          <cell r="J30" t="str">
            <v xml:space="preserve">Guide HC05 type léger </v>
          </cell>
        </row>
        <row r="31">
          <cell r="J31" t="str">
            <v>Moufle chassis 7 circuits</v>
          </cell>
        </row>
        <row r="32">
          <cell r="J32" t="str">
            <v>Chenillard HC écartement 3.8m</v>
          </cell>
        </row>
      </sheetData>
      <sheetData sheetId="12">
        <row r="4">
          <cell r="J4" t="str">
            <v>HF9 N°5921 sur HS885 N°520 avec PWP Dieseko -Chassis RHV</v>
          </cell>
        </row>
        <row r="5">
          <cell r="J5" t="str">
            <v>Aucune modification</v>
          </cell>
        </row>
        <row r="6">
          <cell r="J6" t="str">
            <v>HF9 N°5921 sur HS885 N°520 avec PWP Dieseko -Chassis RHV</v>
          </cell>
        </row>
        <row r="7">
          <cell r="J7">
            <v>2018</v>
          </cell>
        </row>
        <row r="8">
          <cell r="J8"/>
        </row>
        <row r="9">
          <cell r="J9"/>
        </row>
        <row r="10">
          <cell r="J10"/>
        </row>
        <row r="12">
          <cell r="J12" t="str">
            <v>HF137322B21B11W/18-4-O-26/2322411</v>
          </cell>
        </row>
        <row r="13">
          <cell r="J13" t="str">
            <v>Grand format</v>
          </cell>
        </row>
        <row r="14">
          <cell r="J14" t="str">
            <v xml:space="preserve">Avec flèche </v>
          </cell>
        </row>
        <row r="15">
          <cell r="J15" t="str">
            <v>Chassis type RHV</v>
          </cell>
        </row>
        <row r="16">
          <cell r="J16" t="str">
            <v>PWP Dieseko 515KW Tier 4F</v>
          </cell>
        </row>
        <row r="17">
          <cell r="J17" t="str">
            <v>Full Canbus (Mad Fond avec Calculateur)</v>
          </cell>
        </row>
        <row r="18">
          <cell r="J18" t="str">
            <v>Tête de flèche type EV3 K9004914</v>
          </cell>
        </row>
        <row r="19">
          <cell r="J19" t="str">
            <v>Double enrouleur hydraulique</v>
          </cell>
        </row>
        <row r="20">
          <cell r="J20" t="str">
            <v>Enrouleur hydraulique avec ridelles escamotables/rabatables</v>
          </cell>
        </row>
        <row r="21">
          <cell r="J21" t="str">
            <v>Taille des flexibles 1"1/2</v>
          </cell>
        </row>
        <row r="22">
          <cell r="J22" t="str">
            <v>Enrouleur IVG HF grand format 1 couche</v>
          </cell>
        </row>
        <row r="23">
          <cell r="J23" t="str">
            <v>Enrouleurs IVG avec ridelles escamotables/rabatables</v>
          </cell>
        </row>
        <row r="24">
          <cell r="J24" t="str">
            <v>Treuil de levage sur pied de flèche/mât géré par PWP</v>
          </cell>
        </row>
        <row r="25">
          <cell r="J25" t="str">
            <v>1 Treuil 18 tonnes mouflé 4 brins  circuit ouvert diamètre de cable 26 mm</v>
          </cell>
        </row>
        <row r="26">
          <cell r="J26" t="str">
            <v>Cablettes installées</v>
          </cell>
        </row>
        <row r="27">
          <cell r="J27" t="str">
            <v>Empafraise 7</v>
          </cell>
        </row>
        <row r="28">
          <cell r="J28" t="str">
            <v>Sans table avec volets hydrauliques</v>
          </cell>
        </row>
        <row r="29">
          <cell r="J29" t="str">
            <v>Equilibreur de pression hydraulique (bloc à clapet))</v>
          </cell>
        </row>
        <row r="30">
          <cell r="J30" t="str">
            <v xml:space="preserve">HF guides avec volets rattrapage de verticalité chassis « RHV»  800 à 1800 mm (3 axes brochage) </v>
          </cell>
        </row>
        <row r="31">
          <cell r="J31" t="str">
            <v>Moufle chassis 7 circuits</v>
          </cell>
        </row>
        <row r="32">
          <cell r="J32" t="str">
            <v>Chenillard Hydrofraise Grand format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M49"/>
  <sheetViews>
    <sheetView tabSelected="1" zoomScale="85" zoomScaleNormal="85" workbookViewId="0">
      <selection activeCell="A10" sqref="A10"/>
    </sheetView>
  </sheetViews>
  <sheetFormatPr defaultColWidth="9.140625" defaultRowHeight="15" x14ac:dyDescent="0.25"/>
  <cols>
    <col min="1" max="1" width="76.28515625" customWidth="1"/>
    <col min="2" max="2" width="23.7109375" customWidth="1"/>
    <col min="3" max="3" width="3.85546875" customWidth="1"/>
    <col min="4" max="4" width="5" customWidth="1"/>
    <col min="6" max="6" width="46.42578125" customWidth="1"/>
    <col min="7" max="7" width="68.140625" hidden="1" customWidth="1"/>
    <col min="8" max="8" width="63.5703125" hidden="1" customWidth="1"/>
    <col min="9" max="9" width="60.42578125" hidden="1" customWidth="1"/>
    <col min="10" max="10" width="66.5703125" hidden="1" customWidth="1"/>
    <col min="11" max="11" width="54.5703125" hidden="1" customWidth="1"/>
    <col min="12" max="12" width="55.28515625" hidden="1" customWidth="1"/>
    <col min="13" max="13" width="39.42578125" customWidth="1"/>
  </cols>
  <sheetData>
    <row r="1" spans="1:2" x14ac:dyDescent="0.25">
      <c r="A1" s="1" t="s">
        <v>0</v>
      </c>
    </row>
    <row r="2" spans="1:2" x14ac:dyDescent="0.25">
      <c r="A2" t="str">
        <f>G22</f>
        <v>EV3 N°5916 sur HS883 N°235  avec PWP NG3-Chassis HF Evolution</v>
      </c>
    </row>
    <row r="3" spans="1:2" x14ac:dyDescent="0.25">
      <c r="A3" t="str">
        <f>H22</f>
        <v>EV3-5 N°5920 sur SC120 N°421 avec PWP Dieseko Electrique -Chassis RHV</v>
      </c>
    </row>
    <row r="4" spans="1:2" x14ac:dyDescent="0.25">
      <c r="A4" t="str">
        <f>I22</f>
        <v>EV3-5 N°5917 sur HS885 N°348 avec PWP NG3 -Chassis HF Evolution</v>
      </c>
    </row>
    <row r="5" spans="1:2" x14ac:dyDescent="0.25">
      <c r="A5" t="str">
        <f>J22</f>
        <v>HC05 N°5381</v>
      </c>
    </row>
    <row r="6" spans="1:2" x14ac:dyDescent="0.25">
      <c r="A6" t="str">
        <f>K22</f>
        <v>HC05 N°5385</v>
      </c>
    </row>
    <row r="7" spans="1:2" x14ac:dyDescent="0.25">
      <c r="A7" t="str">
        <f>L22</f>
        <v>HF9 N°5921 sur HS885 N°520 avec PWP Dieseko -Chassis RHV</v>
      </c>
    </row>
    <row r="9" spans="1:2" x14ac:dyDescent="0.25">
      <c r="A9" s="1" t="s">
        <v>1</v>
      </c>
      <c r="B9" s="1" t="s">
        <v>3</v>
      </c>
    </row>
    <row r="10" spans="1:2" x14ac:dyDescent="0.25">
      <c r="A10" t="s">
        <v>4</v>
      </c>
    </row>
    <row r="11" spans="1:2" x14ac:dyDescent="0.25">
      <c r="A11" s="1" t="s">
        <v>2</v>
      </c>
    </row>
    <row r="12" spans="1:2" x14ac:dyDescent="0.25">
      <c r="A12" t="s">
        <v>28</v>
      </c>
    </row>
    <row r="14" spans="1:2" x14ac:dyDescent="0.25">
      <c r="A14" s="9" t="s">
        <v>5</v>
      </c>
    </row>
    <row r="15" spans="1:2" x14ac:dyDescent="0.25">
      <c r="A15" s="10" t="str">
        <f>LEFT(ADDRESS(1,MATCH(A10,$A22:$L22,0),4),1)</f>
        <v>I</v>
      </c>
    </row>
    <row r="16" spans="1:2" x14ac:dyDescent="0.25">
      <c r="A16" s="9" t="s">
        <v>6</v>
      </c>
    </row>
    <row r="17" spans="1:13" x14ac:dyDescent="0.25">
      <c r="A17" s="10" t="str">
        <f>LEFT(ADDRESS(1,MATCH(A12,$A22:$L22,0),4),1)</f>
        <v>L</v>
      </c>
    </row>
    <row r="22" spans="1:13" x14ac:dyDescent="0.25">
      <c r="F22" s="2" t="str">
        <f>'[1]Codif V8 FR (EV3 N°5916 SBGP)'!A4</f>
        <v>Montage Actuel</v>
      </c>
      <c r="G22" s="3" t="str">
        <f>'[1]Codif V8 FR (EV3 N°5916 SBGP)'!J4</f>
        <v>EV3 N°5916 sur HS883 N°235  avec PWP NG3-Chassis HF Evolution</v>
      </c>
      <c r="H22" s="3" t="str">
        <f>'[1]Codif V8 FR (EV3-5 5920 SBGP)'!J4</f>
        <v>EV3-5 N°5920 sur SC120 N°421 avec PWP Dieseko Electrique -Chassis RHV</v>
      </c>
      <c r="I22" s="3" t="str">
        <f>'[1]Codif V8 FR (EV3-5 5917 SBGP)'!J4</f>
        <v>EV3-5 N°5917 sur HS885 N°348 avec PWP NG3 -Chassis HF Evolution</v>
      </c>
      <c r="J22" s="3" t="str">
        <f>'[1]Codif V8 FR (HC05 N°5381 SBGP)'!J4</f>
        <v>HC05 N°5381</v>
      </c>
      <c r="K22" s="3" t="str">
        <f>'[1]Codif V8 FR (HC05 N°5385 SBGP)'!J4</f>
        <v>HC05 N°5385</v>
      </c>
      <c r="L22" s="3" t="str">
        <f>'[1]Codif V8 FR (HF9 5921 SBGP)'!J4</f>
        <v>HF9 N°5921 sur HS885 N°520 avec PWP Dieseko -Chassis RHV</v>
      </c>
      <c r="M22" s="1" t="s">
        <v>7</v>
      </c>
    </row>
    <row r="23" spans="1:13" x14ac:dyDescent="0.25">
      <c r="F23" s="2" t="str">
        <f>'[1]Codif V8 FR (EV3 N°5916 SBGP)'!A5</f>
        <v>Principale Modification</v>
      </c>
      <c r="G23" s="3" t="str">
        <f>'[1]Codif V8 FR (EV3 N°5916 SBGP)'!J5</f>
        <v>Aucune modification</v>
      </c>
      <c r="H23" s="3" t="str">
        <f>'[1]Codif V8 FR (EV3-5 5920 SBGP)'!J5</f>
        <v>Aucune modification</v>
      </c>
      <c r="I23" s="3" t="str">
        <f>'[1]Codif V8 FR (EV3-5 5917 SBGP)'!J5</f>
        <v>Changement de porteur &amp; Guides avec elargisseurs à volets</v>
      </c>
      <c r="J23" s="3" t="str">
        <f>'[1]Codif V8 FR (HC05 N°5381 SBGP)'!J5</f>
        <v>Chassis d'origine remplacé par nouveau chassis -Sans renforts (6 tonnes)</v>
      </c>
      <c r="K23" s="3" t="str">
        <f>'[1]Codif V8 FR (HC05 N°5385 SBGP)'!J5</f>
        <v>Aucune Modification</v>
      </c>
      <c r="L23" s="3" t="str">
        <f>'[1]Codif V8 FR (HF9 5921 SBGP)'!J5</f>
        <v>Aucune modification</v>
      </c>
    </row>
    <row r="24" spans="1:13" x14ac:dyDescent="0.25">
      <c r="F24" s="2" t="str">
        <f>'[1]Codif V8 FR (EV3 N°5916 SBGP)'!A6</f>
        <v>Montage Original</v>
      </c>
      <c r="G24" s="3" t="str">
        <f>'[1]Codif V8 FR (EV3 N°5916 SBGP)'!J6</f>
        <v>EV3 N°5916 sur HS883 N°235  avec PWP NG3-Chassis HF Evolution</v>
      </c>
      <c r="H24" s="3" t="str">
        <f>'[1]Codif V8 FR (EV3-5 5920 SBGP)'!J6</f>
        <v>EV3-5 N°5920 sur SC120 N°421 avec PWP Dieseko Electrique -Chassis RHV</v>
      </c>
      <c r="I24" s="3" t="str">
        <f>'[1]Codif V8 FR (EV3-5 5917 SBGP)'!J6</f>
        <v>EV3-5 N°5917 sur SC120-392 avec PWP NG3 -Chassis HF Evolution</v>
      </c>
      <c r="J24" s="3" t="str">
        <f>'[1]Codif V8 FR (HC05 N°5381 SBGP)'!J6</f>
        <v>HC05 N°5381</v>
      </c>
      <c r="K24" s="3" t="str">
        <f>'[1]Codif V8 FR (HC05 N°5385 SBGP)'!J6</f>
        <v>HC05 N°5385</v>
      </c>
      <c r="L24" s="3" t="str">
        <f>'[1]Codif V8 FR (HF9 5921 SBGP)'!J6</f>
        <v>HF9 N°5921 sur HS885 N°520 avec PWP Dieseko -Chassis RHV</v>
      </c>
    </row>
    <row r="25" spans="1:13" x14ac:dyDescent="0.25">
      <c r="F25" s="2" t="str">
        <f>'[1]Codif V8 FR (EV3 N°5916 SBGP)'!A7</f>
        <v>Année du premier montage</v>
      </c>
      <c r="G25" s="3">
        <f>'[1]Codif V8 FR (EV3 N°5916 SBGP)'!J7</f>
        <v>2008</v>
      </c>
      <c r="H25" s="3">
        <f>'[1]Codif V8 FR (EV3-5 5920 SBGP)'!J7</f>
        <v>2017</v>
      </c>
      <c r="I25" s="3">
        <f>'[1]Codif V8 FR (EV3-5 5917 SBGP)'!J7</f>
        <v>2009</v>
      </c>
      <c r="J25" s="3">
        <f>'[1]Codif V8 FR (HC05 N°5381 SBGP)'!J7</f>
        <v>2011</v>
      </c>
      <c r="K25" s="3">
        <f>'[1]Codif V8 FR (HC05 N°5385 SBGP)'!J7</f>
        <v>2016</v>
      </c>
      <c r="L25" s="3">
        <f>'[1]Codif V8 FR (HF9 5921 SBGP)'!J7</f>
        <v>2018</v>
      </c>
    </row>
    <row r="26" spans="1:13" x14ac:dyDescent="0.25">
      <c r="F26" s="2" t="str">
        <f>'[1]Codif V8 FR (EV3 N°5916 SBGP)'!A8</f>
        <v>Hauteur Mini</v>
      </c>
      <c r="G26" s="3" t="str">
        <f>'[1]Codif V8 FR (EV3 N°5916 SBGP)'!J8</f>
        <v>19.4m</v>
      </c>
      <c r="H26" s="3" t="str">
        <f>'[1]Codif V8 FR (EV3-5 5920 SBGP)'!J8</f>
        <v>24.5m</v>
      </c>
      <c r="I26" s="3" t="str">
        <f>'[1]Codif V8 FR (EV3-5 5917 SBGP)'!J8</f>
        <v>22.2m</v>
      </c>
      <c r="J26" s="3">
        <f>'[1]Codif V8 FR (HC05 N°5381 SBGP)'!J8</f>
        <v>0</v>
      </c>
      <c r="K26" s="3">
        <f>'[1]Codif V8 FR (HC05 N°5385 SBGP)'!J8</f>
        <v>0</v>
      </c>
      <c r="L26" s="3">
        <f>'[1]Codif V8 FR (HF9 5921 SBGP)'!J8</f>
        <v>0</v>
      </c>
    </row>
    <row r="27" spans="1:13" x14ac:dyDescent="0.25">
      <c r="F27" s="2" t="str">
        <f>'[1]Codif V8 FR (EV3 N°5916 SBGP)'!A9</f>
        <v>Epaisseur Mini-Maxi</v>
      </c>
      <c r="G27" s="3" t="str">
        <f>'[1]Codif V8 FR (EV3 N°5916 SBGP)'!J9</f>
        <v>630-1800</v>
      </c>
      <c r="H27" s="3" t="str">
        <f>'[1]Codif V8 FR (EV3-5 5920 SBGP)'!J9</f>
        <v>630X2400 to 1800X3600</v>
      </c>
      <c r="I27" s="3" t="str">
        <f>'[1]Codif V8 FR (EV3-5 5917 SBGP)'!J9</f>
        <v>630X2800 to 1800X3600</v>
      </c>
      <c r="J27" s="3">
        <f>'[1]Codif V8 FR (HC05 N°5381 SBGP)'!J9</f>
        <v>0</v>
      </c>
      <c r="K27" s="3" t="str">
        <f>'[1]Codif V8 FR (HC05 N°5385 SBGP)'!J9</f>
        <v>630-1500</v>
      </c>
      <c r="L27" s="3">
        <f>'[1]Codif V8 FR (HF9 5921 SBGP)'!J9</f>
        <v>0</v>
      </c>
    </row>
    <row r="28" spans="1:13" x14ac:dyDescent="0.25">
      <c r="F28" s="2" t="str">
        <f>'[1]Codif V8 FR (EV3 N°5916 SBGP)'!A10</f>
        <v>Profondeur Maxi</v>
      </c>
      <c r="G28" s="3" t="str">
        <f>'[1]Codif V8 FR (EV3 N°5916 SBGP)'!J10</f>
        <v>125m</v>
      </c>
      <c r="H28" s="3" t="str">
        <f>'[1]Codif V8 FR (EV3-5 5920 SBGP)'!J10</f>
        <v>120m</v>
      </c>
      <c r="I28" s="3" t="str">
        <f>'[1]Codif V8 FR (EV3-5 5917 SBGP)'!J10</f>
        <v>120m</v>
      </c>
      <c r="J28" s="3" t="str">
        <f>'[1]Codif V8 FR (HC05 N°5381 SBGP)'!J10</f>
        <v>50m</v>
      </c>
      <c r="K28" s="3" t="str">
        <f>'[1]Codif V8 FR (HC05 N°5385 SBGP)'!J10</f>
        <v>50m</v>
      </c>
      <c r="L28" s="3">
        <f>'[1]Codif V8 FR (HF9 5921 SBGP)'!J10</f>
        <v>0</v>
      </c>
    </row>
    <row r="29" spans="1:13" x14ac:dyDescent="0.25">
      <c r="F29" s="2" t="str">
        <f>'[1]Codif V8 FR (EV3 N°5916 SBGP)'!B12</f>
        <v>Nom technique de l'Hydrofraise</v>
      </c>
      <c r="G29" s="4" t="str">
        <f>'[1]Codif V8 FR (EV3 N°5916 SBGP)'!J12</f>
        <v>HF123221A22A22WP/30-2-C-36/30-1-C-36/2111311</v>
      </c>
      <c r="H29" s="4" t="str">
        <f>'[1]Codif V8 FR (EV3-5 5920 SBGP)'!J12</f>
        <v>HF138321B22B11W/18-4-O-26/2221411</v>
      </c>
      <c r="I29" s="4" t="str">
        <f>'[1]Codif V8 FR (EV3-5 5917 SBGP)'!J12</f>
        <v>HF123221B22A11W/18-4-O-26/2221311</v>
      </c>
      <c r="J29" s="4" t="str">
        <f>'[1]Codif V8 FR (HC05 N°5381 SBGP)'!J12</f>
        <v>HC265342C23C11W/15-4-O-20/2233612</v>
      </c>
      <c r="K29" s="4" t="str">
        <f>'[1]Codif V8 FR (HC05 N°5385 SBGP)'!J12</f>
        <v>HC265242C23C11W/15-4-O-20/2233613</v>
      </c>
      <c r="L29" s="4" t="str">
        <f>'[1]Codif V8 FR (HF9 5921 SBGP)'!J12</f>
        <v>HF137322B21B11W/18-4-O-26/2322411</v>
      </c>
    </row>
    <row r="30" spans="1:13" x14ac:dyDescent="0.25">
      <c r="E30" s="5" t="s">
        <v>8</v>
      </c>
      <c r="F30" s="2" t="str">
        <f>'[1]Codif V8 FR (EV3 N°5916 SBGP)'!B13</f>
        <v>Type d'Hydrofraise</v>
      </c>
      <c r="G30" s="4" t="str">
        <f>'[1]Codif V8 FR (EV3 N°5916 SBGP)'!J13</f>
        <v>Grand format</v>
      </c>
      <c r="H30" s="4" t="str">
        <f>'[1]Codif V8 FR (EV3-5 5920 SBGP)'!J13</f>
        <v>Grand format</v>
      </c>
      <c r="I30" s="4" t="str">
        <f>'[1]Codif V8 FR (EV3-5 5917 SBGP)'!J13</f>
        <v>Grand format</v>
      </c>
      <c r="J30" s="4" t="str">
        <f>'[1]Codif V8 FR (HC05 N°5381 SBGP)'!J13</f>
        <v>Compacte</v>
      </c>
      <c r="K30" s="4" t="str">
        <f>'[1]Codif V8 FR (HC05 N°5385 SBGP)'!J13</f>
        <v>Compacte</v>
      </c>
      <c r="L30" s="4" t="str">
        <f>'[1]Codif V8 FR (HF9 5921 SBGP)'!J13</f>
        <v>Grand format</v>
      </c>
    </row>
    <row r="31" spans="1:13" x14ac:dyDescent="0.25">
      <c r="E31" s="5" t="s">
        <v>9</v>
      </c>
      <c r="F31" s="2" t="str">
        <f>'[1]Codif V8 FR (EV3 N°5916 SBGP)'!B14</f>
        <v>Flèche ou mât</v>
      </c>
      <c r="G31" s="4" t="str">
        <f>'[1]Codif V8 FR (EV3 N°5916 SBGP)'!J14</f>
        <v xml:space="preserve">Avec flèche </v>
      </c>
      <c r="H31" s="4" t="str">
        <f>'[1]Codif V8 FR (EV3-5 5920 SBGP)'!J14</f>
        <v xml:space="preserve">Avec flèche </v>
      </c>
      <c r="I31" s="4" t="str">
        <f>'[1]Codif V8 FR (EV3-5 5917 SBGP)'!J14</f>
        <v xml:space="preserve">Avec flèche </v>
      </c>
      <c r="J31" s="4" t="str">
        <f>'[1]Codif V8 FR (HC05 N°5381 SBGP)'!J14</f>
        <v>Avec mât</v>
      </c>
      <c r="K31" s="4" t="str">
        <f>'[1]Codif V8 FR (HC05 N°5385 SBGP)'!J14</f>
        <v>Avec mât</v>
      </c>
      <c r="L31" s="4" t="str">
        <f>'[1]Codif V8 FR (HF9 5921 SBGP)'!J14</f>
        <v xml:space="preserve">Avec flèche </v>
      </c>
    </row>
    <row r="32" spans="1:13" ht="30" x14ac:dyDescent="0.25">
      <c r="E32" s="5" t="s">
        <v>10</v>
      </c>
      <c r="F32" s="2" t="str">
        <f>'[1]Codif V8 FR (EV3 N°5916 SBGP)'!B15</f>
        <v>Chassis</v>
      </c>
      <c r="G32" s="4" t="str">
        <f>'[1]Codif V8 FR (EV3 N°5916 SBGP)'!J15</f>
        <v>Chassis type Hydrofraise Evolution (EV3, EV3-5, EV5)</v>
      </c>
      <c r="H32" s="4" t="str">
        <f>'[1]Codif V8 FR (EV3-5 5920 SBGP)'!J15</f>
        <v>Chassis type RHV</v>
      </c>
      <c r="I32" s="4" t="str">
        <f>'[1]Codif V8 FR (EV3-5 5917 SBGP)'!J15</f>
        <v>Chassis type Hydrofraise Evolution (EV3, EV3-5, EV5)</v>
      </c>
      <c r="J32" s="6" t="str">
        <f>'[1]Codif V8 FR (HC05 N°5381 SBGP)'!J15</f>
        <v>Chassis type HC05 2ème version 6 tonnes (sans renforts) ou 7 tonnes (avec renforts)</v>
      </c>
      <c r="K32" s="6" t="str">
        <f>'[1]Codif V8 FR (HC05 N°5385 SBGP)'!J15</f>
        <v>Chassis type HC05 2ème version 6 tonnes (sans renforts) ou 7 tonnes (avec renforts)</v>
      </c>
      <c r="L32" s="4" t="str">
        <f>'[1]Codif V8 FR (HF9 5921 SBGP)'!J15</f>
        <v>Chassis type RHV</v>
      </c>
    </row>
    <row r="33" spans="5:12" x14ac:dyDescent="0.25">
      <c r="E33" s="5" t="s">
        <v>11</v>
      </c>
      <c r="F33" s="2" t="str">
        <f>'[1]Codif V8 FR (EV3 N°5916 SBGP)'!B16</f>
        <v>PWP</v>
      </c>
      <c r="G33" s="4" t="str">
        <f>'[1]Codif V8 FR (EV3 N°5916 SBGP)'!J16</f>
        <v>PWP NG3 Tier 3</v>
      </c>
      <c r="H33" s="4" t="str">
        <f>'[1]Codif V8 FR (EV3-5 5920 SBGP)'!J16</f>
        <v>PWP Dieseko Electrique</v>
      </c>
      <c r="I33" s="4" t="str">
        <f>'[1]Codif V8 FR (EV3-5 5917 SBGP)'!J16</f>
        <v>PWP NG3 Tier 3</v>
      </c>
      <c r="J33" s="4" t="str">
        <f>'[1]Codif V8 FR (HC05 N°5381 SBGP)'!J16</f>
        <v>PWP HC05 522KW Tier 3</v>
      </c>
      <c r="K33" s="4" t="str">
        <f>'[1]Codif V8 FR (HC05 N°5385 SBGP)'!J16</f>
        <v>PWP HC05 522KW Tier 3</v>
      </c>
      <c r="L33" s="4" t="str">
        <f>'[1]Codif V8 FR (HF9 5921 SBGP)'!J16</f>
        <v>PWP Dieseko 515KW Tier 4F</v>
      </c>
    </row>
    <row r="34" spans="5:12" x14ac:dyDescent="0.25">
      <c r="E34" s="5" t="s">
        <v>12</v>
      </c>
      <c r="F34" s="2" t="str">
        <f>'[1]Codif V8 FR (EV3 N°5916 SBGP)'!B17</f>
        <v>Type d'électronique</v>
      </c>
      <c r="G34" s="4" t="str">
        <f>'[1]Codif V8 FR (EV3 N°5916 SBGP)'!J17</f>
        <v>Canbus partiel (Mad Fond avec Microcontrôleur (L02890))</v>
      </c>
      <c r="H34" s="4" t="str">
        <f>'[1]Codif V8 FR (EV3-5 5920 SBGP)'!J17</f>
        <v>Full Canbus (Mad Fond avec Calculateur)</v>
      </c>
      <c r="I34" s="4" t="str">
        <f>'[1]Codif V8 FR (EV3-5 5917 SBGP)'!J17</f>
        <v>Canbus partiel (Mad Fond avec Microcontrôleur (L02890))</v>
      </c>
      <c r="J34" s="4" t="str">
        <f>'[1]Codif V8 FR (HC05 N°5381 SBGP)'!J17</f>
        <v>Full Canbus (Mad Fond avec Calculateur)</v>
      </c>
      <c r="K34" s="4" t="str">
        <f>'[1]Codif V8 FR (HC05 N°5385 SBGP)'!J17</f>
        <v>Canbus partiel (Mad Fond avec Microcontrôleur (L02890))</v>
      </c>
      <c r="L34" s="4" t="str">
        <f>'[1]Codif V8 FR (HF9 5921 SBGP)'!J17</f>
        <v>Full Canbus (Mad Fond avec Calculateur)</v>
      </c>
    </row>
    <row r="35" spans="5:12" x14ac:dyDescent="0.25">
      <c r="E35" s="5" t="s">
        <v>13</v>
      </c>
      <c r="F35" s="2" t="str">
        <f>'[1]Codif V8 FR (EV3 N°5916 SBGP)'!B18</f>
        <v>Type de tête de flèche</v>
      </c>
      <c r="G35" s="4" t="str">
        <f>'[1]Codif V8 FR (EV3 N°5916 SBGP)'!J18</f>
        <v>Tête de flèche type EV3 K9004914</v>
      </c>
      <c r="H35" s="4" t="str">
        <f>'[1]Codif V8 FR (EV3-5 5920 SBGP)'!J18</f>
        <v>Tête de flèche type EV3 K9004914</v>
      </c>
      <c r="I35" s="4" t="str">
        <f>'[1]Codif V8 FR (EV3-5 5917 SBGP)'!J18</f>
        <v>Tête de flèche type EV3 K9004914</v>
      </c>
      <c r="J35" s="4" t="str">
        <f>'[1]Codif V8 FR (HC05 N°5381 SBGP)'!J18</f>
        <v>Tête de Mât pour HC</v>
      </c>
      <c r="K35" s="4" t="str">
        <f>'[1]Codif V8 FR (HC05 N°5385 SBGP)'!J18</f>
        <v>Tête de Mât pour HC</v>
      </c>
      <c r="L35" s="4" t="str">
        <f>'[1]Codif V8 FR (HF9 5921 SBGP)'!J18</f>
        <v>Tête de flèche type EV3 K9004914</v>
      </c>
    </row>
    <row r="36" spans="5:12" x14ac:dyDescent="0.25">
      <c r="E36" s="5" t="s">
        <v>14</v>
      </c>
      <c r="F36" s="2" t="str">
        <f>'[1]Codif V8 FR (EV3 N°5916 SBGP)'!B19</f>
        <v>Type d'enrouleur hydraulique</v>
      </c>
      <c r="G36" s="4" t="str">
        <f>'[1]Codif V8 FR (EV3 N°5916 SBGP)'!J19</f>
        <v>Enrouleur hydraulique avec nappe à plat (125 m)</v>
      </c>
      <c r="H36" s="4" t="str">
        <f>'[1]Codif V8 FR (EV3-5 5920 SBGP)'!J19</f>
        <v>Enrouleur hydraulique avec nappe à plat (125 m)</v>
      </c>
      <c r="I36" s="4" t="str">
        <f>'[1]Codif V8 FR (EV3-5 5917 SBGP)'!J19</f>
        <v>Enrouleur hydraulique avec nappe à plat (125 m)</v>
      </c>
      <c r="J36" s="4" t="str">
        <f>'[1]Codif V8 FR (HC05 N°5381 SBGP)'!J19</f>
        <v>Double enrouleur hydraulique</v>
      </c>
      <c r="K36" s="4" t="str">
        <f>'[1]Codif V8 FR (HC05 N°5385 SBGP)'!J19</f>
        <v>Double enrouleur hydraulique</v>
      </c>
      <c r="L36" s="4" t="str">
        <f>'[1]Codif V8 FR (HF9 5921 SBGP)'!J19</f>
        <v>Double enrouleur hydraulique</v>
      </c>
    </row>
    <row r="37" spans="5:12" x14ac:dyDescent="0.25">
      <c r="E37" s="5" t="s">
        <v>15</v>
      </c>
      <c r="F37" s="2" t="str">
        <f>'[1]Codif V8 FR (EV3 N°5916 SBGP)'!B20</f>
        <v>Enrouleur hydraulique contenairisable?</v>
      </c>
      <c r="G37" s="4" t="str">
        <f>'[1]Codif V8 FR (EV3 N°5916 SBGP)'!J20</f>
        <v>Enrouleur hydraulique non contenairisable (Standard)</v>
      </c>
      <c r="H37" s="4" t="str">
        <f>'[1]Codif V8 FR (EV3-5 5920 SBGP)'!J20</f>
        <v>Enrouleur hydraulique avec ridelles escamotables/rabatables</v>
      </c>
      <c r="I37" s="4" t="str">
        <f>'[1]Codif V8 FR (EV3-5 5917 SBGP)'!J20</f>
        <v>Enrouleur hydraulique avec ridelles escamotables/rabatables</v>
      </c>
      <c r="J37" s="4" t="str">
        <f>'[1]Codif V8 FR (HC05 N°5381 SBGP)'!J20</f>
        <v>Enrouleur hydraulique type HC03/HC05 contenairisable</v>
      </c>
      <c r="K37" s="4" t="str">
        <f>'[1]Codif V8 FR (HC05 N°5385 SBGP)'!J20</f>
        <v>Enrouleur hydraulique type HC03/HC05 contenairisable</v>
      </c>
      <c r="L37" s="4" t="str">
        <f>'[1]Codif V8 FR (HF9 5921 SBGP)'!J20</f>
        <v>Enrouleur hydraulique avec ridelles escamotables/rabatables</v>
      </c>
    </row>
    <row r="38" spans="5:12" x14ac:dyDescent="0.25">
      <c r="E38" s="5" t="s">
        <v>16</v>
      </c>
      <c r="F38" s="2" t="str">
        <f>'[1]Codif V8 FR (EV3 N°5916 SBGP)'!B21</f>
        <v>Taille des flexibles hydrauliques</v>
      </c>
      <c r="G38" s="4" t="str">
        <f>'[1]Codif V8 FR (EV3 N°5916 SBGP)'!J21</f>
        <v>Taille des flexibles 1"1/2</v>
      </c>
      <c r="H38" s="4" t="str">
        <f>'[1]Codif V8 FR (EV3-5 5920 SBGP)'!J21</f>
        <v>Taille des flexibles 1"1/2</v>
      </c>
      <c r="I38" s="4" t="str">
        <f>'[1]Codif V8 FR (EV3-5 5917 SBGP)'!J21</f>
        <v>Taille des flexibles 1"1/2</v>
      </c>
      <c r="J38" s="4" t="str">
        <f>'[1]Codif V8 FR (HC05 N°5381 SBGP)'!J21</f>
        <v>Taille des flexibles 1"1/2</v>
      </c>
      <c r="K38" s="4" t="str">
        <f>'[1]Codif V8 FR (HC05 N°5385 SBGP)'!J21</f>
        <v>Taille des flexibles 1"1/2</v>
      </c>
      <c r="L38" s="4" t="str">
        <f>'[1]Codif V8 FR (HF9 5921 SBGP)'!J21</f>
        <v>Taille des flexibles 1"1/2</v>
      </c>
    </row>
    <row r="39" spans="5:12" x14ac:dyDescent="0.25">
      <c r="E39" s="5" t="s">
        <v>17</v>
      </c>
      <c r="F39" s="2" t="str">
        <f>'[1]Codif V8 FR (EV3 N°5916 SBGP)'!B22</f>
        <v>Enrouleur IVG / Capacité d'enroulement</v>
      </c>
      <c r="G39" s="4" t="str">
        <f>'[1]Codif V8 FR (EV3 N°5916 SBGP)'!J22</f>
        <v>Enrouleur IVG HF grand format 2 couches</v>
      </c>
      <c r="H39" s="4" t="str">
        <f>'[1]Codif V8 FR (EV3-5 5920 SBGP)'!J22</f>
        <v>Enrouleur IVG HF grand format 2 couches</v>
      </c>
      <c r="I39" s="4" t="str">
        <f>'[1]Codif V8 FR (EV3-5 5917 SBGP)'!J22</f>
        <v>Enrouleur IVG HF grand format 2 couches</v>
      </c>
      <c r="J39" s="4" t="str">
        <f>'[1]Codif V8 FR (HC05 N°5381 SBGP)'!J22</f>
        <v>Enrouleur IVG type HC03/HC05</v>
      </c>
      <c r="K39" s="4" t="str">
        <f>'[1]Codif V8 FR (HC05 N°5385 SBGP)'!J22</f>
        <v>Enrouleur IVG type HC03/HC05</v>
      </c>
      <c r="L39" s="4" t="str">
        <f>'[1]Codif V8 FR (HF9 5921 SBGP)'!J22</f>
        <v>Enrouleur IVG HF grand format 1 couche</v>
      </c>
    </row>
    <row r="40" spans="5:12" x14ac:dyDescent="0.25">
      <c r="E40" s="5" t="s">
        <v>18</v>
      </c>
      <c r="F40" s="2" t="str">
        <f>'[1]Codif V8 FR (EV3 N°5916 SBGP)'!B23</f>
        <v>Enrouleur IVG contenairisable?</v>
      </c>
      <c r="G40" s="4" t="str">
        <f>'[1]Codif V8 FR (EV3 N°5916 SBGP)'!J23</f>
        <v xml:space="preserve">Enrouleur IVG non contenairisable </v>
      </c>
      <c r="H40" s="4" t="str">
        <f>'[1]Codif V8 FR (EV3-5 5920 SBGP)'!J23</f>
        <v>Enrouleurs IVG avec ridelles escamotables/rabatables</v>
      </c>
      <c r="I40" s="4" t="str">
        <f>'[1]Codif V8 FR (EV3-5 5917 SBGP)'!J23</f>
        <v xml:space="preserve">Enrouleur IVG non contenairisable </v>
      </c>
      <c r="J40" s="4" t="str">
        <f>'[1]Codif V8 FR (HC05 N°5381 SBGP)'!J23</f>
        <v>Enrouleur IVG type HC03/HC05 contenairisable</v>
      </c>
      <c r="K40" s="4" t="str">
        <f>'[1]Codif V8 FR (HC05 N°5385 SBGP)'!J23</f>
        <v>Enrouleur IVG type HC03/HC05 contenairisable</v>
      </c>
      <c r="L40" s="4" t="str">
        <f>'[1]Codif V8 FR (HF9 5921 SBGP)'!J23</f>
        <v>Enrouleurs IVG avec ridelles escamotables/rabatables</v>
      </c>
    </row>
    <row r="41" spans="5:12" x14ac:dyDescent="0.25">
      <c r="E41" s="5" t="s">
        <v>19</v>
      </c>
      <c r="F41" s="2" t="str">
        <f>'[1]Codif V8 FR (EV3 N°5916 SBGP)'!B24</f>
        <v>Treuil de levage</v>
      </c>
      <c r="G41" s="4" t="str">
        <f>'[1]Codif V8 FR (EV3 N°5916 SBGP)'!J24</f>
        <v>Treuil du porteur</v>
      </c>
      <c r="H41" s="4" t="str">
        <f>'[1]Codif V8 FR (EV3-5 5920 SBGP)'!J24</f>
        <v>Treuil de levage sur pied de flèche/mât géré par PWP</v>
      </c>
      <c r="I41" s="4" t="str">
        <f>'[1]Codif V8 FR (EV3-5 5917 SBGP)'!J24</f>
        <v>Treuil de levage sur pied de flèche/mât géré par PWP</v>
      </c>
      <c r="J41" s="4" t="str">
        <f>'[1]Codif V8 FR (HC05 N°5381 SBGP)'!J24</f>
        <v>Treuil de levage sur pied de flèche/mât géré par PWP</v>
      </c>
      <c r="K41" s="4" t="str">
        <f>'[1]Codif V8 FR (HC05 N°5385 SBGP)'!J24</f>
        <v>Treuil de levage sur pied de flèche/mât géré par PWP</v>
      </c>
      <c r="L41" s="4" t="str">
        <f>'[1]Codif V8 FR (HF9 5921 SBGP)'!J24</f>
        <v>Treuil de levage sur pied de flèche/mât géré par PWP</v>
      </c>
    </row>
    <row r="42" spans="5:12" s="8" customFormat="1" ht="45.75" customHeight="1" x14ac:dyDescent="0.25">
      <c r="E42" s="7" t="s">
        <v>20</v>
      </c>
      <c r="F42" s="2" t="str">
        <f>'[1]Codif V8 FR (EV3 N°5916 SBGP)'!B25</f>
        <v>Caractéristisque du/des treuils</v>
      </c>
      <c r="G42" s="6" t="str">
        <f>'[1]Codif V8 FR (EV3 N°5916 SBGP)'!J25</f>
        <v>2 Treuils en parallèle: Treuil avant 30 tonnes mouflé 2 brins circuit fermé diamètre de cable 36 mm Treuil arrière 30 tonnes mouflé 1 brins circuit fermé diamètre de cable 36 mm</v>
      </c>
      <c r="H42" s="6" t="str">
        <f>'[1]Codif V8 FR (EV3-5 5920 SBGP)'!J25</f>
        <v>1 Treuil 18 tonnes mouflé 4 brins  circuit ouvert diamètre de cable 26 mm</v>
      </c>
      <c r="I42" s="6" t="str">
        <f>'[1]Codif V8 FR (EV3-5 5917 SBGP)'!J25</f>
        <v>1 Treuil 18 tonnes mouflé 4 brins  circuit ouvert diamètre de cable 26 mm</v>
      </c>
      <c r="J42" s="6" t="str">
        <f>'[1]Codif V8 FR (HC05 N°5381 SBGP)'!J25</f>
        <v>1 Treuil 15 tonnes mouflé 4 brins  circuit ouvert diamètre de cable 20 mm</v>
      </c>
      <c r="K42" s="6" t="str">
        <f>'[1]Codif V8 FR (HC05 N°5385 SBGP)'!J25</f>
        <v>1 Treuil 15 tonnes mouflé 4 brins  circuit ouvert diamètre de cable 20 mm</v>
      </c>
      <c r="L42" s="6" t="str">
        <f>'[1]Codif V8 FR (HF9 5921 SBGP)'!J25</f>
        <v>1 Treuil 18 tonnes mouflé 4 brins  circuit ouvert diamètre de cable 26 mm</v>
      </c>
    </row>
    <row r="43" spans="5:12" x14ac:dyDescent="0.25">
      <c r="E43" s="5" t="s">
        <v>21</v>
      </c>
      <c r="F43" s="2" t="str">
        <f>'[1]Codif V8 FR (EV3 N°5916 SBGP)'!B26</f>
        <v>Treuil à cablettes</v>
      </c>
      <c r="G43" s="4" t="str">
        <f>'[1]Codif V8 FR (EV3 N°5916 SBGP)'!J26</f>
        <v>Cablettes installées</v>
      </c>
      <c r="H43" s="4" t="str">
        <f>'[1]Codif V8 FR (EV3-5 5920 SBGP)'!J26</f>
        <v>Cablettes installées</v>
      </c>
      <c r="I43" s="4" t="str">
        <f>'[1]Codif V8 FR (EV3-5 5917 SBGP)'!J26</f>
        <v>Cablettes installées</v>
      </c>
      <c r="J43" s="4" t="str">
        <f>'[1]Codif V8 FR (HC05 N°5381 SBGP)'!J26</f>
        <v>Cablettes installées</v>
      </c>
      <c r="K43" s="4" t="str">
        <f>'[1]Codif V8 FR (HC05 N°5385 SBGP)'!J26</f>
        <v>Cablettes installées</v>
      </c>
      <c r="L43" s="4" t="str">
        <f>'[1]Codif V8 FR (HF9 5921 SBGP)'!J26</f>
        <v>Cablettes installées</v>
      </c>
    </row>
    <row r="44" spans="5:12" x14ac:dyDescent="0.25">
      <c r="E44" s="5" t="s">
        <v>22</v>
      </c>
      <c r="F44" s="2" t="str">
        <f>'[1]Codif V8 FR (EV3 N°5916 SBGP)'!B27</f>
        <v>Instrumentation</v>
      </c>
      <c r="G44" s="4" t="str">
        <f>'[1]Codif V8 FR (EV3 N°5916 SBGP)'!J27</f>
        <v>Empafraise 3</v>
      </c>
      <c r="H44" s="4" t="str">
        <f>'[1]Codif V8 FR (EV3-5 5920 SBGP)'!J27</f>
        <v>Empafraise 5</v>
      </c>
      <c r="I44" s="4" t="str">
        <f>'[1]Codif V8 FR (EV3-5 5917 SBGP)'!J27</f>
        <v>Empafraise 5</v>
      </c>
      <c r="J44" s="4" t="str">
        <f>'[1]Codif V8 FR (HC05 N°5381 SBGP)'!J27</f>
        <v>Empafraise 5</v>
      </c>
      <c r="K44" s="4" t="str">
        <f>'[1]Codif V8 FR (HC05 N°5385 SBGP)'!J27</f>
        <v>Empafraise 5</v>
      </c>
      <c r="L44" s="4" t="str">
        <f>'[1]Codif V8 FR (HF9 5921 SBGP)'!J27</f>
        <v>Empafraise 7</v>
      </c>
    </row>
    <row r="45" spans="5:12" x14ac:dyDescent="0.25">
      <c r="E45" s="5" t="s">
        <v>23</v>
      </c>
      <c r="F45" s="2" t="str">
        <f>'[1]Codif V8 FR (EV3 N°5916 SBGP)'!B28</f>
        <v>Rattrapage de verticalité</v>
      </c>
      <c r="G45" s="4" t="str">
        <f>'[1]Codif V8 FR (EV3 N°5916 SBGP)'!J28</f>
        <v>Avec table d'inclinaison</v>
      </c>
      <c r="H45" s="4" t="str">
        <f>'[1]Codif V8 FR (EV3-5 5920 SBGP)'!J28</f>
        <v>Sans table avec volets hydrauliques</v>
      </c>
      <c r="I45" s="4" t="str">
        <f>'[1]Codif V8 FR (EV3-5 5917 SBGP)'!J28</f>
        <v>Sans table avec volets hydrauliques</v>
      </c>
      <c r="J45" s="4" t="str">
        <f>'[1]Codif V8 FR (HC05 N°5381 SBGP)'!J28</f>
        <v>Table d'inclinaison et volets</v>
      </c>
      <c r="K45" s="4" t="str">
        <f>'[1]Codif V8 FR (HC05 N°5385 SBGP)'!J28</f>
        <v>Table d'inclinaison et volets</v>
      </c>
      <c r="L45" s="4" t="str">
        <f>'[1]Codif V8 FR (HF9 5921 SBGP)'!J28</f>
        <v>Sans table avec volets hydrauliques</v>
      </c>
    </row>
    <row r="46" spans="5:12" x14ac:dyDescent="0.25">
      <c r="E46" s="5" t="s">
        <v>24</v>
      </c>
      <c r="F46" s="2" t="str">
        <f>'[1]Codif V8 FR (EV3 N°5916 SBGP)'!B29</f>
        <v>Equilibrage de pression (Poumons)</v>
      </c>
      <c r="G46" s="4" t="str">
        <f>'[1]Codif V8 FR (EV3 N°5916 SBGP)'!J29</f>
        <v xml:space="preserve">Equilibreurs de pression mécaniques (poumons à membrane)  </v>
      </c>
      <c r="H46" s="4" t="str">
        <f>'[1]Codif V8 FR (EV3-5 5920 SBGP)'!J29</f>
        <v xml:space="preserve">Equilibreurs de pression mécaniques (poumons à membrane)  </v>
      </c>
      <c r="I46" s="4" t="str">
        <f>'[1]Codif V8 FR (EV3-5 5917 SBGP)'!J29</f>
        <v xml:space="preserve">Equilibreurs de pression mécaniques (poumons à membrane)  </v>
      </c>
      <c r="J46" s="4" t="str">
        <f>'[1]Codif V8 FR (HC05 N°5381 SBGP)'!J29</f>
        <v>Equilibreurs type HC05 (3 pistons)</v>
      </c>
      <c r="K46" s="4" t="str">
        <f>'[1]Codif V8 FR (HC05 N°5385 SBGP)'!J29</f>
        <v>Equilibreurs type HC05 (3 pistons)</v>
      </c>
      <c r="L46" s="4" t="str">
        <f>'[1]Codif V8 FR (HF9 5921 SBGP)'!J29</f>
        <v>Equilibreur de pression hydraulique (bloc à clapet))</v>
      </c>
    </row>
    <row r="47" spans="5:12" x14ac:dyDescent="0.25">
      <c r="E47" s="5" t="s">
        <v>25</v>
      </c>
      <c r="F47" s="2" t="str">
        <f>'[1]Codif V8 FR (EV3 N°5916 SBGP)'!B30</f>
        <v>Type de guides</v>
      </c>
      <c r="G47" s="4" t="str">
        <f>'[1]Codif V8 FR (EV3 N°5916 SBGP)'!J30</f>
        <v xml:space="preserve">HF guides avec volets rattrapage de verticalité 1000 à 1800 mm (2 axes brochage+entretoise) </v>
      </c>
      <c r="H47" s="4" t="str">
        <f>'[1]Codif V8 FR (EV3-5 5920 SBGP)'!J30</f>
        <v xml:space="preserve">HF guides avec volets rattrapage de verticalité chassis « RHV»  800 à 1800 mm (3 axes brochage) </v>
      </c>
      <c r="I47" s="4" t="str">
        <f>'[1]Codif V8 FR (EV3-5 5917 SBGP)'!J30</f>
        <v xml:space="preserve">HF guides avec volets rattrapage de verticalité 1000 à 1800 mm (2 axes brochage+entretoise) </v>
      </c>
      <c r="J47" s="4" t="str">
        <f>'[1]Codif V8 FR (HC05 N°5381 SBGP)'!J30</f>
        <v xml:space="preserve">Guide HC05 type léger </v>
      </c>
      <c r="K47" s="4" t="str">
        <f>'[1]Codif V8 FR (HC05 N°5385 SBGP)'!J30</f>
        <v xml:space="preserve">Guide HC05 type léger </v>
      </c>
      <c r="L47" s="4" t="str">
        <f>'[1]Codif V8 FR (HF9 5921 SBGP)'!J30</f>
        <v xml:space="preserve">HF guides avec volets rattrapage de verticalité chassis « RHV»  800 à 1800 mm (3 axes brochage) </v>
      </c>
    </row>
    <row r="48" spans="5:12" x14ac:dyDescent="0.25">
      <c r="E48" s="5" t="s">
        <v>26</v>
      </c>
      <c r="F48" s="2" t="str">
        <f>'[1]Codif V8 FR (EV3 N°5916 SBGP)'!B31</f>
        <v>Moufle 7 ou 8 circuits</v>
      </c>
      <c r="G48" s="4" t="str">
        <f>'[1]Codif V8 FR (EV3 N°5916 SBGP)'!J31</f>
        <v>Moufle chassis 7 circuits</v>
      </c>
      <c r="H48" s="4" t="str">
        <f>'[1]Codif V8 FR (EV3-5 5920 SBGP)'!J31</f>
        <v>Moufle chassis 7 circuits</v>
      </c>
      <c r="I48" s="4" t="str">
        <f>'[1]Codif V8 FR (EV3-5 5917 SBGP)'!J31</f>
        <v>Moufle chassis 7 circuits</v>
      </c>
      <c r="J48" s="4" t="str">
        <f>'[1]Codif V8 FR (HC05 N°5381 SBGP)'!J31</f>
        <v>Moufle chassis 7 circuits</v>
      </c>
      <c r="K48" s="4" t="str">
        <f>'[1]Codif V8 FR (HC05 N°5385 SBGP)'!J31</f>
        <v>Moufle chassis 7 circuits</v>
      </c>
      <c r="L48" s="4" t="str">
        <f>'[1]Codif V8 FR (HF9 5921 SBGP)'!J31</f>
        <v>Moufle chassis 7 circuits</v>
      </c>
    </row>
    <row r="49" spans="5:12" x14ac:dyDescent="0.25">
      <c r="E49" s="5" t="s">
        <v>27</v>
      </c>
      <c r="F49" s="2" t="str">
        <f>'[1]Codif V8 FR (EV3 N°5916 SBGP)'!B32</f>
        <v>Ecartement du chenillard</v>
      </c>
      <c r="G49" s="4" t="str">
        <f>'[1]Codif V8 FR (EV3 N°5916 SBGP)'!J32</f>
        <v>Chenillard Hydrofraise Grand format</v>
      </c>
      <c r="H49" s="4" t="str">
        <f>'[1]Codif V8 FR (EV3-5 5920 SBGP)'!J32</f>
        <v>Chenillard Hydrofraise Grand format</v>
      </c>
      <c r="I49" s="4" t="str">
        <f>'[1]Codif V8 FR (EV3-5 5917 SBGP)'!J32</f>
        <v>Chenillard Hydrofraise Grand format</v>
      </c>
      <c r="J49" s="4" t="str">
        <f>'[1]Codif V8 FR (HC05 N°5381 SBGP)'!J32</f>
        <v>Chenillard HC écartement 3.5m</v>
      </c>
      <c r="K49" s="4" t="str">
        <f>'[1]Codif V8 FR (HC05 N°5385 SBGP)'!J32</f>
        <v>Chenillard HC écartement 3.8m</v>
      </c>
      <c r="L49" s="4" t="str">
        <f>'[1]Codif V8 FR (HF9 5921 SBGP)'!J32</f>
        <v>Chenillard Hydrofraise Grand format</v>
      </c>
    </row>
  </sheetData>
  <dataValidations count="1">
    <dataValidation type="list" allowBlank="1" showInputMessage="1" showErrorMessage="1" sqref="A10 A12">
      <formula1>$A$2:$A$7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">
                <anchor moveWithCells="1" sizeWithCells="1">
                  <from>
                    <xdr:col>0</xdr:col>
                    <xdr:colOff>5067300</xdr:colOff>
                    <xdr:row>9</xdr:row>
                    <xdr:rowOff>9525</xdr:rowOff>
                  </from>
                  <to>
                    <xdr:col>1</xdr:col>
                    <xdr:colOff>1323975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fficher">
                <anchor moveWithCells="1" sizeWithCells="1">
                  <from>
                    <xdr:col>1</xdr:col>
                    <xdr:colOff>9525</xdr:colOff>
                    <xdr:row>10</xdr:row>
                    <xdr:rowOff>114300</xdr:rowOff>
                  </from>
                  <to>
                    <xdr:col>1</xdr:col>
                    <xdr:colOff>1104900</xdr:colOff>
                    <xdr:row>11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comparaison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 Paul</dc:creator>
  <cp:lastModifiedBy>WIND Paul</cp:lastModifiedBy>
  <dcterms:created xsi:type="dcterms:W3CDTF">2018-06-14T14:59:23Z</dcterms:created>
  <dcterms:modified xsi:type="dcterms:W3CDTF">2018-06-15T09:07:46Z</dcterms:modified>
</cp:coreProperties>
</file>